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ny kształcenia\Położnictwo\PO I st\"/>
    </mc:Choice>
  </mc:AlternateContent>
  <xr:revisionPtr revIDLastSave="0" documentId="8_{28DE6725-B84E-4867-A60A-CD7B0340FCB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rok 1" sheetId="1" r:id="rId1"/>
    <sheet name="rok 2" sheetId="3" r:id="rId2"/>
    <sheet name="rok 3" sheetId="4" r:id="rId3"/>
  </sheets>
  <definedNames>
    <definedName name="_xlnm.Print_Area" localSheetId="0">'rok 1'!$A$1:$AO$40</definedName>
  </definedNames>
  <calcPr calcId="191029"/>
</workbook>
</file>

<file path=xl/calcChain.xml><?xml version="1.0" encoding="utf-8"?>
<calcChain xmlns="http://schemas.openxmlformats.org/spreadsheetml/2006/main">
  <c r="AO14" i="4" l="1"/>
  <c r="AO16" i="4"/>
  <c r="AO20" i="4"/>
  <c r="AO21" i="4"/>
  <c r="AO23" i="4"/>
  <c r="AO24" i="4"/>
  <c r="AO25" i="4"/>
  <c r="AO26" i="4"/>
  <c r="AO27" i="4"/>
  <c r="AO28" i="4"/>
  <c r="AO29" i="4"/>
  <c r="AO15" i="3"/>
  <c r="AO17" i="3"/>
  <c r="AO18" i="3"/>
  <c r="AO19" i="3"/>
  <c r="AO21" i="3"/>
  <c r="AO22" i="3"/>
  <c r="AO23" i="3"/>
  <c r="AO25" i="3"/>
  <c r="AO26" i="3"/>
  <c r="AO28" i="3"/>
  <c r="AO20" i="1"/>
  <c r="AO21" i="1"/>
  <c r="AO22" i="1"/>
  <c r="AO23" i="1"/>
  <c r="AO24" i="1"/>
  <c r="AO25" i="1"/>
  <c r="AO26" i="1"/>
  <c r="AO27" i="1"/>
  <c r="AO28" i="1"/>
  <c r="AO29" i="1"/>
  <c r="AO30" i="1"/>
  <c r="AO31" i="1"/>
  <c r="AO14" i="1"/>
  <c r="AO15" i="1"/>
  <c r="AO16" i="1"/>
  <c r="AM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N29" i="4"/>
  <c r="AK28" i="4"/>
  <c r="AN28" i="4"/>
  <c r="AK27" i="4"/>
  <c r="S27" i="4"/>
  <c r="AN27" i="4" s="1"/>
  <c r="AK26" i="4"/>
  <c r="S26" i="4"/>
  <c r="S25" i="4"/>
  <c r="AN25" i="4" s="1"/>
  <c r="R25" i="4"/>
  <c r="AK24" i="4"/>
  <c r="S24" i="4"/>
  <c r="AN24" i="4" s="1"/>
  <c r="R24" i="4"/>
  <c r="AK23" i="4"/>
  <c r="AK21" i="4"/>
  <c r="AK30" i="4" s="1"/>
  <c r="S21" i="4"/>
  <c r="S20" i="4"/>
  <c r="AN20" i="4" s="1"/>
  <c r="R20" i="4"/>
  <c r="S16" i="4"/>
  <c r="AN16" i="4" s="1"/>
  <c r="R16" i="4"/>
  <c r="S14" i="4"/>
  <c r="R14" i="4"/>
  <c r="AM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K28" i="3"/>
  <c r="AN28" i="3" s="1"/>
  <c r="AK26" i="3"/>
  <c r="AN26" i="3" s="1"/>
  <c r="AK25" i="3"/>
  <c r="AN25" i="3" s="1"/>
  <c r="S25" i="3"/>
  <c r="R25" i="3"/>
  <c r="S23" i="3"/>
  <c r="AN23" i="3" s="1"/>
  <c r="R23" i="3"/>
  <c r="AK22" i="3"/>
  <c r="S22" i="3"/>
  <c r="R22" i="3"/>
  <c r="AK21" i="3"/>
  <c r="S21" i="3"/>
  <c r="R21" i="3"/>
  <c r="S19" i="3"/>
  <c r="AN19" i="3" s="1"/>
  <c r="R19" i="3"/>
  <c r="AK18" i="3"/>
  <c r="AN18" i="3" s="1"/>
  <c r="AJ18" i="3"/>
  <c r="S17" i="3"/>
  <c r="AN17" i="3" s="1"/>
  <c r="R17" i="3"/>
  <c r="AK15" i="3"/>
  <c r="AJ15" i="3"/>
  <c r="S15" i="3"/>
  <c r="R15" i="3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14" i="1"/>
  <c r="AK14" i="1"/>
  <c r="AJ15" i="1"/>
  <c r="AK15" i="1"/>
  <c r="AJ16" i="1"/>
  <c r="AK16" i="1"/>
  <c r="AJ17" i="1"/>
  <c r="AK17" i="1"/>
  <c r="AJ20" i="1"/>
  <c r="AK20" i="1"/>
  <c r="AJ21" i="1"/>
  <c r="AK21" i="1"/>
  <c r="AJ22" i="1"/>
  <c r="AK22" i="1"/>
  <c r="AJ23" i="1"/>
  <c r="AK23" i="1"/>
  <c r="AJ24" i="1"/>
  <c r="AK24" i="1"/>
  <c r="AJ25" i="1"/>
  <c r="AK25" i="1"/>
  <c r="AJ26" i="1"/>
  <c r="AK26" i="1"/>
  <c r="AJ27" i="1"/>
  <c r="AK27" i="1"/>
  <c r="AK28" i="1"/>
  <c r="AJ29" i="1"/>
  <c r="AK29" i="1"/>
  <c r="AJ30" i="1"/>
  <c r="AK30" i="1"/>
  <c r="AJ31" i="1"/>
  <c r="AK31" i="1"/>
  <c r="AK32" i="1"/>
  <c r="AJ13" i="1"/>
  <c r="AK13" i="1"/>
  <c r="R14" i="1"/>
  <c r="R15" i="1"/>
  <c r="R16" i="1"/>
  <c r="R17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13" i="1"/>
  <c r="S14" i="1"/>
  <c r="S15" i="1"/>
  <c r="S16" i="1"/>
  <c r="S17" i="1"/>
  <c r="AN17" i="1" s="1"/>
  <c r="S20" i="1"/>
  <c r="AN20" i="1" s="1"/>
  <c r="S21" i="1"/>
  <c r="S22" i="1"/>
  <c r="S23" i="1"/>
  <c r="AN23" i="1" s="1"/>
  <c r="S24" i="1"/>
  <c r="AN24" i="1" s="1"/>
  <c r="S25" i="1"/>
  <c r="S26" i="1"/>
  <c r="S27" i="1"/>
  <c r="AN27" i="1" s="1"/>
  <c r="S28" i="1"/>
  <c r="AN28" i="1" s="1"/>
  <c r="S29" i="1"/>
  <c r="S30" i="1"/>
  <c r="S31" i="1"/>
  <c r="S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U33" i="1"/>
  <c r="V33" i="1"/>
  <c r="AM33" i="1"/>
  <c r="AO13" i="1"/>
  <c r="D33" i="1"/>
  <c r="S13" i="1"/>
  <c r="AJ30" i="4"/>
  <c r="AN31" i="1" l="1"/>
  <c r="AN22" i="3"/>
  <c r="AJ29" i="3"/>
  <c r="AN21" i="4"/>
  <c r="AN26" i="4"/>
  <c r="AN29" i="1"/>
  <c r="AN25" i="1"/>
  <c r="AN21" i="1"/>
  <c r="AN15" i="1"/>
  <c r="AN15" i="3"/>
  <c r="R30" i="4"/>
  <c r="AO30" i="4"/>
  <c r="S30" i="4"/>
  <c r="AN30" i="4" s="1"/>
  <c r="AK33" i="1"/>
  <c r="AN32" i="1"/>
  <c r="AN21" i="3"/>
  <c r="AO33" i="1"/>
  <c r="AO29" i="3"/>
  <c r="AJ33" i="1"/>
  <c r="R33" i="1"/>
  <c r="AN23" i="4"/>
  <c r="AN13" i="1"/>
  <c r="AN30" i="1"/>
  <c r="AN26" i="1"/>
  <c r="AN22" i="1"/>
  <c r="AN16" i="1"/>
  <c r="R29" i="3"/>
  <c r="S33" i="1"/>
  <c r="AN14" i="1"/>
  <c r="S29" i="3"/>
  <c r="AN14" i="4"/>
  <c r="AN33" i="1" l="1"/>
</calcChain>
</file>

<file path=xl/sharedStrings.xml><?xml version="1.0" encoding="utf-8"?>
<sst xmlns="http://schemas.openxmlformats.org/spreadsheetml/2006/main" count="293" uniqueCount="98">
  <si>
    <t>samokształcenie</t>
  </si>
  <si>
    <t>forma zakończenia semestru</t>
  </si>
  <si>
    <t>punkty ECTS</t>
  </si>
  <si>
    <t>RAZEM</t>
  </si>
  <si>
    <t>………………………………………………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</si>
  <si>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</si>
  <si>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</si>
  <si>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</si>
  <si>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</si>
  <si>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</si>
  <si>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</si>
  <si>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</si>
  <si>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</si>
  <si>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</si>
  <si>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</si>
  <si>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</si>
  <si>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</si>
  <si>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</si>
  <si>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</si>
  <si>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</si>
  <si>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</si>
  <si>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</si>
  <si>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</si>
  <si>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</si>
  <si>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</si>
  <si>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</si>
  <si>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</si>
  <si>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</si>
  <si>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t>Wydział Nauk o Zdrowiu</t>
  </si>
  <si>
    <t>Rok studiów I</t>
  </si>
  <si>
    <t>Forma studiów I stopnia stacjonarne</t>
  </si>
  <si>
    <t>Anatomia</t>
  </si>
  <si>
    <t>Fizjologia</t>
  </si>
  <si>
    <t>Mikrobiologia i parazytologia</t>
  </si>
  <si>
    <t>Embriologia i genetyka</t>
  </si>
  <si>
    <t>Biochemia i biofizyka</t>
  </si>
  <si>
    <t>Nauki społeczne</t>
  </si>
  <si>
    <t>Filozofia i etyka zawodu położnej</t>
  </si>
  <si>
    <t>Psychologia</t>
  </si>
  <si>
    <t>Socjologia</t>
  </si>
  <si>
    <t>Pedagogika</t>
  </si>
  <si>
    <t>Zdrowie publiczne</t>
  </si>
  <si>
    <t>Język angielski</t>
  </si>
  <si>
    <t>Nauki w zakresie podstaw opieki położniczej</t>
  </si>
  <si>
    <t>Podstawy opieki położniczej</t>
  </si>
  <si>
    <t>Promocja zdrowia</t>
  </si>
  <si>
    <t>Dietetyka</t>
  </si>
  <si>
    <t>Badania fizykalne</t>
  </si>
  <si>
    <t>Nauki w zakresie opieki specjalistycznej</t>
  </si>
  <si>
    <t>Techniki położnicze i prowadzenie porodu</t>
  </si>
  <si>
    <t>Położnictwo i opieka położnicza</t>
  </si>
  <si>
    <t>Egzamin</t>
  </si>
  <si>
    <t>Zaliczenie</t>
  </si>
  <si>
    <t>punkty ECTS RAZEM</t>
  </si>
  <si>
    <t>4E</t>
  </si>
  <si>
    <t>Nauki podstawowe</t>
  </si>
  <si>
    <t>Farmakologia</t>
  </si>
  <si>
    <t>Patologia</t>
  </si>
  <si>
    <t>Podstawowa opieka zdrowotna</t>
  </si>
  <si>
    <r>
      <t xml:space="preserve">Badania naukowe w położnictwie </t>
    </r>
    <r>
      <rPr>
        <b/>
        <sz val="10"/>
        <rFont val="Arial"/>
        <family val="2"/>
        <charset val="238"/>
      </rPr>
      <t>*</t>
    </r>
  </si>
  <si>
    <t>Ginekologia i opieka ginekologiczna</t>
  </si>
  <si>
    <t>Pediatria i pielęgniarstwo pediatryczne</t>
  </si>
  <si>
    <t>Choroby wewnętrzne</t>
  </si>
  <si>
    <t>Chirurgia</t>
  </si>
  <si>
    <t>3E</t>
  </si>
  <si>
    <t>Radiologia</t>
  </si>
  <si>
    <t>Prawo</t>
  </si>
  <si>
    <t>Zajęcia fakultatywne do wyboru:</t>
  </si>
  <si>
    <t>- Zakażenia szpitalne,</t>
  </si>
  <si>
    <t>- Język migowy</t>
  </si>
  <si>
    <t>- Promocja zdrowia psychicznego</t>
  </si>
  <si>
    <t>Badania naukowe w położnictwie*</t>
  </si>
  <si>
    <t>Psychiatria</t>
  </si>
  <si>
    <t>Anestezjologia i stany zagrożenia życia</t>
  </si>
  <si>
    <t>Podstawy ratownictwa medycznego</t>
  </si>
  <si>
    <t>Egzamin dyplomowy</t>
  </si>
  <si>
    <t>Rehabilitacja w położnictwie, neonatologii 
i ginekologii</t>
  </si>
  <si>
    <t>1E</t>
  </si>
  <si>
    <t>Rok studiów II</t>
  </si>
  <si>
    <t>Kierunek Położnictwo</t>
  </si>
  <si>
    <t>Rok studiów III</t>
  </si>
  <si>
    <t>Zal/ocenę</t>
  </si>
  <si>
    <t>e-learning (EL)</t>
  </si>
  <si>
    <t>Neonatologia i opieka neonatologiczna</t>
  </si>
  <si>
    <t>zal/ocenę</t>
  </si>
  <si>
    <t>dr E. Kawecka-Janik, mgr E. Korzeniewska</t>
  </si>
  <si>
    <t>dr E.Kawecka-Janik, mgr E. Korzeniewska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</si>
  <si>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</si>
  <si>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</si>
  <si>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</si>
  <si>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</si>
  <si>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>Rodzaj zajęć</t>
  </si>
  <si>
    <t>obowiązkowe</t>
  </si>
  <si>
    <t xml:space="preserve"> obowiązkowe</t>
  </si>
  <si>
    <t>fakultatywne</t>
  </si>
  <si>
    <t>PLAN STUDIÓW CYKL 2018-2021 na rok akademicki 2018/2019 uchwalony przez Radę Wydziału w dniu …………..</t>
  </si>
  <si>
    <t>PLAN STUDIÓW CYKL 2018-2021 na rok akademicki 2019/2020 uchwalony przez Radę Wydziału w dniu …………..</t>
  </si>
  <si>
    <t>PLAN STUDIÓW cykl 2018-2021 na rok akademicki 2020/2021 uchwalony przez Radę Wydziału w dniu 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</si>
</sst>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5" xfId="0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7" xfId="0" applyBorder="1" applyAlignment="1">
      <alignment textRotation="90"/>
    </xf>
    <xf numFmtId="164" fontId="0" fillId="0" borderId="8" xfId="0" applyNumberFormat="1" applyBorder="1"/>
    <xf numFmtId="0" fontId="1" fillId="0" borderId="6" xfId="0" applyFont="1" applyBorder="1" applyAlignment="1">
      <alignment textRotation="90"/>
    </xf>
    <xf numFmtId="164" fontId="2" fillId="0" borderId="7" xfId="0" applyNumberFormat="1" applyFont="1" applyBorder="1"/>
    <xf numFmtId="164" fontId="2" fillId="0" borderId="4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textRotation="90"/>
    </xf>
    <xf numFmtId="0" fontId="1" fillId="0" borderId="5" xfId="0" applyFont="1" applyBorder="1" applyAlignment="1">
      <alignment textRotation="90"/>
    </xf>
    <xf numFmtId="0" fontId="1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textRotation="90"/>
    </xf>
    <xf numFmtId="164" fontId="1" fillId="0" borderId="4" xfId="0" applyNumberFormat="1" applyFont="1" applyBorder="1"/>
    <xf numFmtId="49" fontId="1" fillId="0" borderId="10" xfId="0" applyNumberFormat="1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0" fillId="0" borderId="12" xfId="0" applyNumberForma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/>
    <xf numFmtId="164" fontId="0" fillId="2" borderId="3" xfId="0" applyNumberFormat="1" applyFill="1" applyBorder="1"/>
    <xf numFmtId="164" fontId="0" fillId="2" borderId="1" xfId="0" applyNumberFormat="1" applyFill="1" applyBorder="1"/>
    <xf numFmtId="164" fontId="0" fillId="2" borderId="8" xfId="0" applyNumberFormat="1" applyFill="1" applyBorder="1"/>
    <xf numFmtId="0" fontId="0" fillId="2" borderId="1" xfId="0" applyFill="1" applyBorder="1"/>
    <xf numFmtId="164" fontId="2" fillId="2" borderId="7" xfId="0" applyNumberFormat="1" applyFont="1" applyFill="1" applyBorder="1"/>
    <xf numFmtId="0" fontId="0" fillId="2" borderId="0" xfId="0" applyFill="1"/>
    <xf numFmtId="0" fontId="2" fillId="2" borderId="0" xfId="0" applyFont="1" applyFill="1"/>
    <xf numFmtId="164" fontId="1" fillId="0" borderId="3" xfId="0" applyNumberFormat="1" applyFont="1" applyBorder="1"/>
    <xf numFmtId="2" fontId="0" fillId="0" borderId="4" xfId="0" applyNumberFormat="1" applyBorder="1" applyAlignment="1"/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/>
    <xf numFmtId="164" fontId="0" fillId="3" borderId="3" xfId="0" applyNumberFormat="1" applyFill="1" applyBorder="1"/>
    <xf numFmtId="164" fontId="0" fillId="3" borderId="1" xfId="0" applyNumberFormat="1" applyFill="1" applyBorder="1"/>
    <xf numFmtId="0" fontId="0" fillId="3" borderId="1" xfId="0" applyFill="1" applyBorder="1"/>
    <xf numFmtId="164" fontId="0" fillId="3" borderId="8" xfId="0" applyNumberFormat="1" applyFill="1" applyBorder="1"/>
    <xf numFmtId="164" fontId="2" fillId="3" borderId="7" xfId="0" applyNumberFormat="1" applyFont="1" applyFill="1" applyBorder="1"/>
    <xf numFmtId="0" fontId="0" fillId="3" borderId="0" xfId="0" applyFill="1"/>
    <xf numFmtId="0" fontId="1" fillId="3" borderId="13" xfId="0" applyFont="1" applyFill="1" applyBorder="1" applyAlignment="1">
      <alignment wrapText="1"/>
    </xf>
    <xf numFmtId="0" fontId="1" fillId="3" borderId="1" xfId="0" applyFont="1" applyFill="1" applyBorder="1"/>
    <xf numFmtId="0" fontId="2" fillId="0" borderId="11" xfId="0" applyFont="1" applyBorder="1" applyAlignment="1">
      <alignment horizontal="left" vertical="center"/>
    </xf>
    <xf numFmtId="0" fontId="2" fillId="2" borderId="13" xfId="0" applyFont="1" applyFill="1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2" borderId="13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164" fontId="0" fillId="3" borderId="4" xfId="0" applyNumberFormat="1" applyFill="1" applyBorder="1"/>
    <xf numFmtId="0" fontId="2" fillId="0" borderId="18" xfId="0" applyFont="1" applyBorder="1" applyAlignment="1">
      <alignment horizontal="right" textRotation="90"/>
    </xf>
    <xf numFmtId="0" fontId="2" fillId="0" borderId="19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right" textRotation="90"/>
    </xf>
    <xf numFmtId="0" fontId="2" fillId="0" borderId="17" xfId="0" applyFont="1" applyBorder="1" applyAlignment="1">
      <alignment horizontal="right" textRotation="90"/>
    </xf>
    <xf numFmtId="0" fontId="0" fillId="0" borderId="26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/>
    </xf>
    <xf numFmtId="0" fontId="0" fillId="3" borderId="28" xfId="0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1" fillId="0" borderId="12" xfId="0" applyFont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0"/>
  <sheetViews>
    <sheetView showZeros="0" tabSelected="1" topLeftCell="C4" zoomScale="70" zoomScaleNormal="70" zoomScaleSheetLayoutView="80" workbookViewId="0">
      <selection activeCell="D33" sqref="D33"/>
    </sheetView>
  </sheetViews>
  <sheetFormatPr defaultRowHeight="12.5" x14ac:dyDescent="0.25"/>
  <cols>
    <col min="1" max="1" width="4.26953125" style="7" customWidth="1"/>
    <col min="2" max="2" width="4.26953125" style="59" customWidth="1"/>
    <col min="3" max="3" width="36.54296875" customWidth="1"/>
    <col min="4" max="19" width="5.7265625" customWidth="1"/>
    <col min="20" max="20" width="9.453125" customWidth="1"/>
    <col min="21" max="36" width="5.7265625" customWidth="1"/>
    <col min="37" max="37" width="6.7265625" customWidth="1"/>
    <col min="38" max="38" width="9.1796875" customWidth="1"/>
    <col min="39" max="39" width="5.7265625" customWidth="1"/>
    <col min="40" max="40" width="7.1796875" customWidth="1"/>
    <col min="41" max="41" width="5.7265625" customWidth="1"/>
  </cols>
  <sheetData>
    <row r="1" spans="1:41" s="8" customFormat="1" ht="20.149999999999999" customHeight="1" x14ac:dyDescent="0.25">
      <c r="A1" s="66" t="s">
        <v>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s="8" customFormat="1" ht="20.149999999999999" customHeight="1" x14ac:dyDescent="0.25">
      <c r="A2" s="17"/>
      <c r="B2" s="5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4" spans="1:41" s="16" customFormat="1" ht="15" customHeight="1" x14ac:dyDescent="0.3">
      <c r="C4" s="34" t="s">
        <v>28</v>
      </c>
    </row>
    <row r="5" spans="1:41" s="16" customFormat="1" ht="15" customHeight="1" x14ac:dyDescent="0.3">
      <c r="C5" s="34" t="s">
        <v>79</v>
      </c>
    </row>
    <row r="6" spans="1:41" s="16" customFormat="1" ht="15" customHeight="1" x14ac:dyDescent="0.3">
      <c r="C6" s="34" t="s">
        <v>29</v>
      </c>
    </row>
    <row r="7" spans="1:41" s="16" customFormat="1" ht="15" customHeight="1" x14ac:dyDescent="0.3">
      <c r="C7" s="34" t="s">
        <v>30</v>
      </c>
    </row>
    <row r="8" spans="1:41" ht="15" customHeight="1" x14ac:dyDescent="0.25"/>
    <row r="10" spans="1:41" ht="13" thickBot="1" x14ac:dyDescent="0.3"/>
    <row r="11" spans="1:41" ht="13.5" customHeight="1" thickBot="1" x14ac:dyDescent="0.3">
      <c r="A11" s="69" t="s">
        <v>8</v>
      </c>
      <c r="B11" s="82" t="s">
        <v>91</v>
      </c>
      <c r="C11" s="71" t="s">
        <v>7</v>
      </c>
      <c r="D11" s="73" t="s">
        <v>11</v>
      </c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3" t="s">
        <v>12</v>
      </c>
      <c r="W11" s="74"/>
      <c r="X11" s="74"/>
      <c r="Y11" s="74"/>
      <c r="Z11" s="74"/>
      <c r="AA11" s="74"/>
      <c r="AB11" s="74"/>
      <c r="AC11" s="74"/>
      <c r="AD11" s="75"/>
      <c r="AE11" s="75"/>
      <c r="AF11" s="75"/>
      <c r="AG11" s="75"/>
      <c r="AH11" s="75"/>
      <c r="AI11" s="75"/>
      <c r="AJ11" s="75"/>
      <c r="AK11" s="75"/>
      <c r="AL11" s="75"/>
      <c r="AM11" s="76"/>
      <c r="AN11" s="80" t="s">
        <v>13</v>
      </c>
      <c r="AO11" s="64" t="s">
        <v>14</v>
      </c>
    </row>
    <row r="12" spans="1:41" ht="232.5" customHeight="1" x14ac:dyDescent="0.25">
      <c r="A12" s="70"/>
      <c r="B12" s="83"/>
      <c r="C12" s="72"/>
      <c r="D12" s="18" t="s">
        <v>15</v>
      </c>
      <c r="E12" s="19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21</v>
      </c>
      <c r="K12" s="13" t="s">
        <v>87</v>
      </c>
      <c r="L12" s="13" t="s">
        <v>88</v>
      </c>
      <c r="M12" s="13" t="s">
        <v>24</v>
      </c>
      <c r="N12" s="13" t="s">
        <v>82</v>
      </c>
      <c r="O12" s="13" t="s">
        <v>27</v>
      </c>
      <c r="P12" s="13" t="s">
        <v>25</v>
      </c>
      <c r="Q12" s="10" t="s">
        <v>0</v>
      </c>
      <c r="R12" s="13" t="s">
        <v>26</v>
      </c>
      <c r="S12" s="10" t="s">
        <v>10</v>
      </c>
      <c r="T12" s="10" t="s">
        <v>1</v>
      </c>
      <c r="U12" s="25" t="s">
        <v>53</v>
      </c>
      <c r="V12" s="9" t="s">
        <v>15</v>
      </c>
      <c r="W12" s="9" t="s">
        <v>16</v>
      </c>
      <c r="X12" s="9" t="s">
        <v>17</v>
      </c>
      <c r="Y12" s="9" t="s">
        <v>18</v>
      </c>
      <c r="Z12" s="9" t="s">
        <v>19</v>
      </c>
      <c r="AA12" s="9" t="s">
        <v>20</v>
      </c>
      <c r="AB12" s="9" t="s">
        <v>21</v>
      </c>
      <c r="AC12" s="9" t="s">
        <v>22</v>
      </c>
      <c r="AD12" s="10" t="s">
        <v>23</v>
      </c>
      <c r="AE12" s="10" t="s">
        <v>24</v>
      </c>
      <c r="AF12" s="13" t="s">
        <v>82</v>
      </c>
      <c r="AG12" s="10" t="s">
        <v>27</v>
      </c>
      <c r="AH12" s="10" t="s">
        <v>25</v>
      </c>
      <c r="AI12" s="10" t="s">
        <v>0</v>
      </c>
      <c r="AJ12" s="10" t="s">
        <v>26</v>
      </c>
      <c r="AK12" s="10" t="s">
        <v>10</v>
      </c>
      <c r="AL12" s="10" t="s">
        <v>1</v>
      </c>
      <c r="AM12" s="11" t="s">
        <v>2</v>
      </c>
      <c r="AN12" s="81"/>
      <c r="AO12" s="65"/>
    </row>
    <row r="13" spans="1:41" s="42" customFormat="1" ht="15" customHeight="1" x14ac:dyDescent="0.3">
      <c r="A13" s="35"/>
      <c r="B13" s="84" t="s">
        <v>92</v>
      </c>
      <c r="C13" s="43" t="s">
        <v>55</v>
      </c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>
        <f>SUM(D13:P13)</f>
        <v>0</v>
      </c>
      <c r="S13" s="38">
        <f>SUM(D13:Q13)</f>
        <v>0</v>
      </c>
      <c r="T13" s="40"/>
      <c r="U13" s="39"/>
      <c r="V13" s="37"/>
      <c r="W13" s="37"/>
      <c r="X13" s="37"/>
      <c r="Y13" s="37"/>
      <c r="Z13" s="37"/>
      <c r="AA13" s="37"/>
      <c r="AB13" s="37"/>
      <c r="AC13" s="37"/>
      <c r="AD13" s="38"/>
      <c r="AE13" s="38"/>
      <c r="AF13" s="38"/>
      <c r="AG13" s="38"/>
      <c r="AH13" s="38"/>
      <c r="AI13" s="38"/>
      <c r="AJ13" s="38">
        <f>SUM(V13:AH13)</f>
        <v>0</v>
      </c>
      <c r="AK13" s="38">
        <f>SUM(V13:AI13)</f>
        <v>0</v>
      </c>
      <c r="AL13" s="40"/>
      <c r="AM13" s="39"/>
      <c r="AN13" s="41">
        <f>SUM(S13,AK13)</f>
        <v>0</v>
      </c>
      <c r="AO13" s="41">
        <f>SUM(U13,AM13)</f>
        <v>0</v>
      </c>
    </row>
    <row r="14" spans="1:41" ht="15" customHeight="1" x14ac:dyDescent="0.3">
      <c r="A14" s="29">
        <v>1</v>
      </c>
      <c r="B14" s="85"/>
      <c r="C14" s="20" t="s">
        <v>31</v>
      </c>
      <c r="D14" s="47">
        <v>45</v>
      </c>
      <c r="E14" s="3">
        <v>20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9">
        <v>25</v>
      </c>
      <c r="R14" s="4">
        <f t="shared" ref="R14:R32" si="0">SUM(D14:P14)</f>
        <v>65</v>
      </c>
      <c r="S14" s="4">
        <f t="shared" ref="S14:S32" si="1">SUM(D14:Q14)</f>
        <v>90</v>
      </c>
      <c r="T14" s="23" t="s">
        <v>51</v>
      </c>
      <c r="U14" s="51">
        <v>3</v>
      </c>
      <c r="V14" s="3"/>
      <c r="W14" s="3"/>
      <c r="X14" s="3"/>
      <c r="Y14" s="3"/>
      <c r="Z14" s="3"/>
      <c r="AA14" s="3"/>
      <c r="AB14" s="3"/>
      <c r="AC14" s="3"/>
      <c r="AD14" s="4"/>
      <c r="AE14" s="4"/>
      <c r="AF14" s="4"/>
      <c r="AG14" s="4"/>
      <c r="AH14" s="4"/>
      <c r="AI14" s="4"/>
      <c r="AJ14" s="4">
        <f t="shared" ref="AJ14:AJ31" si="2">SUM(V14:AH14)</f>
        <v>0</v>
      </c>
      <c r="AK14" s="4">
        <f t="shared" ref="AK14:AK32" si="3">SUM(V14:AI14)</f>
        <v>0</v>
      </c>
      <c r="AL14" s="1"/>
      <c r="AM14" s="12"/>
      <c r="AN14" s="14">
        <f>SUM(S14,AK14)</f>
        <v>90</v>
      </c>
      <c r="AO14" s="14">
        <f>SUM(U14,AM14)</f>
        <v>3</v>
      </c>
    </row>
    <row r="15" spans="1:41" ht="15" customHeight="1" x14ac:dyDescent="0.3">
      <c r="A15" s="29">
        <v>2</v>
      </c>
      <c r="B15" s="85"/>
      <c r="C15" s="20" t="s">
        <v>32</v>
      </c>
      <c r="D15" s="47">
        <v>45</v>
      </c>
      <c r="E15" s="3"/>
      <c r="F15" s="4"/>
      <c r="G15" s="49">
        <v>30</v>
      </c>
      <c r="H15" s="4"/>
      <c r="I15" s="4"/>
      <c r="J15" s="4"/>
      <c r="K15" s="4"/>
      <c r="L15" s="4"/>
      <c r="M15" s="4"/>
      <c r="N15" s="4"/>
      <c r="O15" s="4"/>
      <c r="P15" s="4"/>
      <c r="Q15" s="49">
        <v>10</v>
      </c>
      <c r="R15" s="4">
        <f t="shared" si="0"/>
        <v>75</v>
      </c>
      <c r="S15" s="4">
        <f t="shared" si="1"/>
        <v>85</v>
      </c>
      <c r="T15" s="23" t="s">
        <v>51</v>
      </c>
      <c r="U15" s="51">
        <v>3</v>
      </c>
      <c r="V15" s="3"/>
      <c r="W15" s="3"/>
      <c r="X15" s="3"/>
      <c r="Y15" s="3"/>
      <c r="Z15" s="3"/>
      <c r="AA15" s="3"/>
      <c r="AB15" s="3"/>
      <c r="AC15" s="3"/>
      <c r="AD15" s="4"/>
      <c r="AE15" s="4"/>
      <c r="AF15" s="4"/>
      <c r="AG15" s="4"/>
      <c r="AH15" s="4"/>
      <c r="AI15" s="4"/>
      <c r="AJ15" s="4">
        <f t="shared" si="2"/>
        <v>0</v>
      </c>
      <c r="AK15" s="4">
        <f t="shared" si="3"/>
        <v>0</v>
      </c>
      <c r="AL15" s="1"/>
      <c r="AM15" s="12"/>
      <c r="AN15" s="14">
        <f>SUM(S15,AK15)</f>
        <v>85</v>
      </c>
      <c r="AO15" s="14">
        <f>SUM(U15,AM15)</f>
        <v>3</v>
      </c>
    </row>
    <row r="16" spans="1:41" ht="15" customHeight="1" x14ac:dyDescent="0.3">
      <c r="A16" s="29">
        <v>3</v>
      </c>
      <c r="B16" s="85"/>
      <c r="C16" s="20" t="s">
        <v>33</v>
      </c>
      <c r="D16" s="2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f t="shared" si="0"/>
        <v>0</v>
      </c>
      <c r="S16" s="4">
        <f t="shared" si="1"/>
        <v>0</v>
      </c>
      <c r="T16" s="24"/>
      <c r="U16" s="12"/>
      <c r="V16" s="3">
        <v>15</v>
      </c>
      <c r="W16" s="3"/>
      <c r="X16" s="3"/>
      <c r="Y16" s="3"/>
      <c r="Z16" s="3"/>
      <c r="AA16" s="44">
        <v>20</v>
      </c>
      <c r="AB16" s="3"/>
      <c r="AC16" s="3"/>
      <c r="AD16" s="4"/>
      <c r="AE16" s="4"/>
      <c r="AF16" s="4"/>
      <c r="AG16" s="4"/>
      <c r="AH16" s="4"/>
      <c r="AI16" s="49">
        <v>15</v>
      </c>
      <c r="AJ16" s="4">
        <f t="shared" si="2"/>
        <v>35</v>
      </c>
      <c r="AK16" s="4">
        <f t="shared" si="3"/>
        <v>50</v>
      </c>
      <c r="AL16" s="22" t="s">
        <v>51</v>
      </c>
      <c r="AM16" s="12">
        <v>1.5</v>
      </c>
      <c r="AN16" s="14">
        <f>SUM(S16,AK16)</f>
        <v>50</v>
      </c>
      <c r="AO16" s="14">
        <f>SUM(U16,AM16)</f>
        <v>1.5</v>
      </c>
    </row>
    <row r="17" spans="1:41" ht="15" customHeight="1" x14ac:dyDescent="0.3">
      <c r="A17" s="29">
        <v>4</v>
      </c>
      <c r="B17" s="85"/>
      <c r="C17" s="20" t="s">
        <v>34</v>
      </c>
      <c r="D17" s="2">
        <v>25</v>
      </c>
      <c r="E17" s="3">
        <v>20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>
        <v>15</v>
      </c>
      <c r="R17" s="4">
        <f t="shared" si="0"/>
        <v>45</v>
      </c>
      <c r="S17" s="4">
        <f t="shared" si="1"/>
        <v>60</v>
      </c>
      <c r="T17" s="23" t="s">
        <v>51</v>
      </c>
      <c r="U17" s="12">
        <v>2</v>
      </c>
      <c r="V17" s="3"/>
      <c r="W17" s="3"/>
      <c r="X17" s="3"/>
      <c r="Y17" s="3"/>
      <c r="Z17" s="3"/>
      <c r="AA17" s="3"/>
      <c r="AB17" s="3"/>
      <c r="AC17" s="3"/>
      <c r="AD17" s="4"/>
      <c r="AE17" s="4"/>
      <c r="AF17" s="4"/>
      <c r="AG17" s="4"/>
      <c r="AH17" s="4"/>
      <c r="AI17" s="4"/>
      <c r="AJ17" s="4">
        <f t="shared" si="2"/>
        <v>0</v>
      </c>
      <c r="AK17" s="4">
        <f t="shared" si="3"/>
        <v>0</v>
      </c>
      <c r="AL17" s="1"/>
      <c r="AM17" s="12"/>
      <c r="AN17" s="14">
        <f>SUM(S17,AK17)</f>
        <v>60</v>
      </c>
      <c r="AO17" s="14">
        <v>2</v>
      </c>
    </row>
    <row r="18" spans="1:41" ht="15" customHeight="1" x14ac:dyDescent="0.3">
      <c r="A18" s="29">
        <v>5</v>
      </c>
      <c r="B18" s="85"/>
      <c r="C18" s="20" t="s">
        <v>56</v>
      </c>
      <c r="D18" s="2">
        <v>20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>
        <v>20</v>
      </c>
      <c r="S18" s="4">
        <v>20</v>
      </c>
      <c r="T18" s="23" t="s">
        <v>52</v>
      </c>
      <c r="U18" s="12">
        <v>1</v>
      </c>
      <c r="V18" s="3">
        <v>15</v>
      </c>
      <c r="W18" s="3">
        <v>10</v>
      </c>
      <c r="X18" s="3"/>
      <c r="Y18" s="3"/>
      <c r="Z18" s="3"/>
      <c r="AA18" s="3"/>
      <c r="AB18" s="3"/>
      <c r="AC18" s="3"/>
      <c r="AD18" s="4"/>
      <c r="AE18" s="4"/>
      <c r="AF18" s="4"/>
      <c r="AG18" s="4"/>
      <c r="AH18" s="4"/>
      <c r="AI18" s="4">
        <v>15</v>
      </c>
      <c r="AJ18" s="4">
        <v>25</v>
      </c>
      <c r="AK18" s="4">
        <v>40</v>
      </c>
      <c r="AL18" s="22" t="s">
        <v>51</v>
      </c>
      <c r="AM18" s="12">
        <v>1</v>
      </c>
      <c r="AN18" s="14">
        <v>60</v>
      </c>
      <c r="AO18" s="14">
        <v>2</v>
      </c>
    </row>
    <row r="19" spans="1:41" ht="15" customHeight="1" x14ac:dyDescent="0.3">
      <c r="A19" s="29">
        <v>6</v>
      </c>
      <c r="B19" s="85"/>
      <c r="C19" s="20" t="s">
        <v>57</v>
      </c>
      <c r="D19" s="2">
        <v>15</v>
      </c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v>5</v>
      </c>
      <c r="R19" s="4">
        <v>15</v>
      </c>
      <c r="S19" s="4">
        <v>20</v>
      </c>
      <c r="T19" s="23" t="s">
        <v>52</v>
      </c>
      <c r="U19" s="12">
        <v>1</v>
      </c>
      <c r="V19" s="3">
        <v>30</v>
      </c>
      <c r="W19" s="3"/>
      <c r="X19" s="3"/>
      <c r="Y19" s="3"/>
      <c r="Z19" s="3"/>
      <c r="AA19" s="3"/>
      <c r="AB19" s="3"/>
      <c r="AC19" s="3"/>
      <c r="AD19" s="4"/>
      <c r="AE19" s="4"/>
      <c r="AF19" s="4"/>
      <c r="AG19" s="4"/>
      <c r="AH19" s="4"/>
      <c r="AI19" s="4">
        <v>10</v>
      </c>
      <c r="AJ19" s="4">
        <v>45</v>
      </c>
      <c r="AK19" s="4">
        <v>60</v>
      </c>
      <c r="AL19" s="22" t="s">
        <v>81</v>
      </c>
      <c r="AM19" s="12">
        <v>1</v>
      </c>
      <c r="AN19" s="14">
        <v>60</v>
      </c>
      <c r="AO19" s="14">
        <v>2</v>
      </c>
    </row>
    <row r="20" spans="1:41" ht="15" customHeight="1" x14ac:dyDescent="0.3">
      <c r="A20" s="29">
        <v>7</v>
      </c>
      <c r="B20" s="85"/>
      <c r="C20" s="20" t="s">
        <v>35</v>
      </c>
      <c r="D20" s="2">
        <v>15</v>
      </c>
      <c r="E20" s="3"/>
      <c r="F20" s="4">
        <v>15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>
        <v>15</v>
      </c>
      <c r="R20" s="4">
        <f t="shared" si="0"/>
        <v>30</v>
      </c>
      <c r="S20" s="4">
        <f t="shared" si="1"/>
        <v>45</v>
      </c>
      <c r="T20" s="23" t="s">
        <v>52</v>
      </c>
      <c r="U20" s="12">
        <v>1.5</v>
      </c>
      <c r="V20" s="3"/>
      <c r="W20" s="3"/>
      <c r="X20" s="3"/>
      <c r="Y20" s="3"/>
      <c r="Z20" s="3"/>
      <c r="AA20" s="3"/>
      <c r="AB20" s="3"/>
      <c r="AC20" s="3"/>
      <c r="AD20" s="4"/>
      <c r="AE20" s="4"/>
      <c r="AF20" s="4"/>
      <c r="AG20" s="4"/>
      <c r="AH20" s="4"/>
      <c r="AI20" s="4"/>
      <c r="AJ20" s="4">
        <f t="shared" si="2"/>
        <v>0</v>
      </c>
      <c r="AK20" s="4">
        <f t="shared" si="3"/>
        <v>0</v>
      </c>
      <c r="AL20" s="1"/>
      <c r="AM20" s="12"/>
      <c r="AN20" s="14">
        <f t="shared" ref="AN20:AN32" si="4">SUM(S20,AK20)</f>
        <v>45</v>
      </c>
      <c r="AO20" s="14">
        <f t="shared" ref="AO20:AO33" si="5">SUM(U20,AM20)</f>
        <v>1.5</v>
      </c>
    </row>
    <row r="21" spans="1:41" s="42" customFormat="1" ht="18.75" customHeight="1" x14ac:dyDescent="0.3">
      <c r="A21" s="35"/>
      <c r="B21" s="85"/>
      <c r="C21" s="57" t="s">
        <v>36</v>
      </c>
      <c r="D21" s="36"/>
      <c r="E21" s="37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>
        <f t="shared" si="0"/>
        <v>0</v>
      </c>
      <c r="S21" s="38">
        <f t="shared" si="1"/>
        <v>0</v>
      </c>
      <c r="T21" s="40"/>
      <c r="U21" s="39"/>
      <c r="V21" s="37"/>
      <c r="W21" s="37"/>
      <c r="X21" s="37"/>
      <c r="Y21" s="37"/>
      <c r="Z21" s="37"/>
      <c r="AA21" s="37"/>
      <c r="AB21" s="37"/>
      <c r="AC21" s="37"/>
      <c r="AD21" s="38"/>
      <c r="AE21" s="38"/>
      <c r="AF21" s="38"/>
      <c r="AG21" s="38"/>
      <c r="AH21" s="38"/>
      <c r="AI21" s="38"/>
      <c r="AJ21" s="38">
        <f t="shared" si="2"/>
        <v>0</v>
      </c>
      <c r="AK21" s="38">
        <f t="shared" si="3"/>
        <v>0</v>
      </c>
      <c r="AL21" s="40"/>
      <c r="AM21" s="39"/>
      <c r="AN21" s="41">
        <f t="shared" si="4"/>
        <v>0</v>
      </c>
      <c r="AO21" s="41">
        <f t="shared" si="5"/>
        <v>0</v>
      </c>
    </row>
    <row r="22" spans="1:41" ht="15" customHeight="1" x14ac:dyDescent="0.3">
      <c r="A22" s="29">
        <v>8</v>
      </c>
      <c r="B22" s="85"/>
      <c r="C22" s="20" t="s">
        <v>37</v>
      </c>
      <c r="D22" s="2">
        <v>15</v>
      </c>
      <c r="E22" s="3">
        <v>30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25</v>
      </c>
      <c r="R22" s="4">
        <f t="shared" si="0"/>
        <v>45</v>
      </c>
      <c r="S22" s="4">
        <f t="shared" si="1"/>
        <v>70</v>
      </c>
      <c r="T22" s="22" t="s">
        <v>84</v>
      </c>
      <c r="U22" s="12">
        <v>2.5</v>
      </c>
      <c r="V22" s="3"/>
      <c r="W22" s="3"/>
      <c r="X22" s="3"/>
      <c r="Y22" s="3"/>
      <c r="Z22" s="3"/>
      <c r="AA22" s="3"/>
      <c r="AB22" s="3"/>
      <c r="AC22" s="3"/>
      <c r="AD22" s="4"/>
      <c r="AE22" s="4"/>
      <c r="AF22" s="4"/>
      <c r="AG22" s="4"/>
      <c r="AH22" s="4"/>
      <c r="AI22" s="4"/>
      <c r="AJ22" s="4">
        <f t="shared" si="2"/>
        <v>0</v>
      </c>
      <c r="AK22" s="4">
        <f t="shared" si="3"/>
        <v>0</v>
      </c>
      <c r="AL22" s="1"/>
      <c r="AM22" s="12"/>
      <c r="AN22" s="14">
        <f t="shared" si="4"/>
        <v>70</v>
      </c>
      <c r="AO22" s="14">
        <f t="shared" si="5"/>
        <v>2.5</v>
      </c>
    </row>
    <row r="23" spans="1:41" ht="15" customHeight="1" x14ac:dyDescent="0.3">
      <c r="A23" s="29">
        <v>9</v>
      </c>
      <c r="B23" s="85"/>
      <c r="C23" s="21" t="s">
        <v>38</v>
      </c>
      <c r="D23" s="2">
        <v>30</v>
      </c>
      <c r="E23" s="48">
        <v>15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15</v>
      </c>
      <c r="R23" s="4">
        <f t="shared" si="0"/>
        <v>45</v>
      </c>
      <c r="S23" s="4">
        <f t="shared" si="1"/>
        <v>60</v>
      </c>
      <c r="T23" s="22" t="s">
        <v>52</v>
      </c>
      <c r="U23" s="12">
        <v>2</v>
      </c>
      <c r="V23" s="3"/>
      <c r="W23" s="3"/>
      <c r="X23" s="3"/>
      <c r="Y23" s="3"/>
      <c r="Z23" s="3"/>
      <c r="AA23" s="3"/>
      <c r="AB23" s="3"/>
      <c r="AC23" s="3"/>
      <c r="AD23" s="4"/>
      <c r="AE23" s="4"/>
      <c r="AF23" s="4"/>
      <c r="AG23" s="4"/>
      <c r="AH23" s="4"/>
      <c r="AI23" s="4"/>
      <c r="AJ23" s="4">
        <f t="shared" si="2"/>
        <v>0</v>
      </c>
      <c r="AK23" s="4">
        <f t="shared" si="3"/>
        <v>0</v>
      </c>
      <c r="AL23" s="1"/>
      <c r="AM23" s="12"/>
      <c r="AN23" s="14">
        <f t="shared" si="4"/>
        <v>60</v>
      </c>
      <c r="AO23" s="14">
        <f t="shared" si="5"/>
        <v>2</v>
      </c>
    </row>
    <row r="24" spans="1:41" ht="15" customHeight="1" x14ac:dyDescent="0.3">
      <c r="A24" s="29">
        <v>10</v>
      </c>
      <c r="B24" s="85"/>
      <c r="C24" s="20" t="s">
        <v>39</v>
      </c>
      <c r="D24" s="2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>
        <f t="shared" si="0"/>
        <v>0</v>
      </c>
      <c r="S24" s="4">
        <f t="shared" si="1"/>
        <v>0</v>
      </c>
      <c r="T24" s="1"/>
      <c r="U24" s="12"/>
      <c r="V24" s="3">
        <v>15</v>
      </c>
      <c r="W24" s="3"/>
      <c r="X24" s="3"/>
      <c r="Y24" s="3"/>
      <c r="Z24" s="3"/>
      <c r="AA24" s="3"/>
      <c r="AB24" s="3"/>
      <c r="AC24" s="3"/>
      <c r="AD24" s="4"/>
      <c r="AE24" s="4"/>
      <c r="AF24" s="4"/>
      <c r="AG24" s="4"/>
      <c r="AH24" s="4"/>
      <c r="AI24" s="4">
        <v>15</v>
      </c>
      <c r="AJ24" s="4">
        <f t="shared" si="2"/>
        <v>15</v>
      </c>
      <c r="AK24" s="4">
        <f t="shared" si="3"/>
        <v>30</v>
      </c>
      <c r="AL24" s="22" t="s">
        <v>52</v>
      </c>
      <c r="AM24" s="12">
        <v>1</v>
      </c>
      <c r="AN24" s="14">
        <f t="shared" si="4"/>
        <v>30</v>
      </c>
      <c r="AO24" s="14">
        <f t="shared" si="5"/>
        <v>1</v>
      </c>
    </row>
    <row r="25" spans="1:41" ht="15" customHeight="1" x14ac:dyDescent="0.3">
      <c r="A25" s="29">
        <v>11</v>
      </c>
      <c r="B25" s="85"/>
      <c r="C25" s="20" t="s">
        <v>40</v>
      </c>
      <c r="D25" s="2">
        <v>30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>
        <v>5</v>
      </c>
      <c r="R25" s="4">
        <f t="shared" si="0"/>
        <v>30</v>
      </c>
      <c r="S25" s="4">
        <f t="shared" si="1"/>
        <v>35</v>
      </c>
      <c r="T25" s="1" t="s">
        <v>52</v>
      </c>
      <c r="U25" s="12">
        <v>1</v>
      </c>
      <c r="V25" s="3">
        <v>15</v>
      </c>
      <c r="W25" s="3"/>
      <c r="X25" s="3"/>
      <c r="Y25" s="3"/>
      <c r="Z25" s="3"/>
      <c r="AA25" s="3"/>
      <c r="AB25" s="3"/>
      <c r="AC25" s="3"/>
      <c r="AD25" s="4"/>
      <c r="AE25" s="4"/>
      <c r="AF25" s="4"/>
      <c r="AG25" s="4"/>
      <c r="AH25" s="4"/>
      <c r="AI25" s="4">
        <v>10</v>
      </c>
      <c r="AJ25" s="4">
        <f t="shared" si="2"/>
        <v>15</v>
      </c>
      <c r="AK25" s="4">
        <f t="shared" si="3"/>
        <v>25</v>
      </c>
      <c r="AL25" s="22" t="s">
        <v>52</v>
      </c>
      <c r="AM25" s="12">
        <v>1</v>
      </c>
      <c r="AN25" s="14">
        <f t="shared" si="4"/>
        <v>60</v>
      </c>
      <c r="AO25" s="14">
        <f t="shared" si="5"/>
        <v>2</v>
      </c>
    </row>
    <row r="26" spans="1:41" ht="15" customHeight="1" x14ac:dyDescent="0.3">
      <c r="A26" s="29">
        <v>12</v>
      </c>
      <c r="B26" s="85"/>
      <c r="C26" s="20" t="s">
        <v>42</v>
      </c>
      <c r="D26" s="2"/>
      <c r="E26" s="3"/>
      <c r="F26" s="4"/>
      <c r="G26" s="4"/>
      <c r="H26" s="4"/>
      <c r="I26" s="4"/>
      <c r="J26" s="4"/>
      <c r="K26" s="4"/>
      <c r="L26" s="4"/>
      <c r="M26" s="4">
        <v>60</v>
      </c>
      <c r="N26" s="4"/>
      <c r="O26" s="4"/>
      <c r="P26" s="4"/>
      <c r="Q26" s="4"/>
      <c r="R26" s="4">
        <f t="shared" si="0"/>
        <v>60</v>
      </c>
      <c r="S26" s="4">
        <f t="shared" si="1"/>
        <v>60</v>
      </c>
      <c r="T26" s="22" t="s">
        <v>52</v>
      </c>
      <c r="U26" s="12">
        <v>2</v>
      </c>
      <c r="V26" s="3"/>
      <c r="W26" s="3"/>
      <c r="X26" s="3"/>
      <c r="Y26" s="3"/>
      <c r="Z26" s="3"/>
      <c r="AA26" s="3"/>
      <c r="AB26" s="3"/>
      <c r="AC26" s="3"/>
      <c r="AD26" s="4"/>
      <c r="AE26" s="4">
        <v>60</v>
      </c>
      <c r="AF26" s="4"/>
      <c r="AG26" s="4"/>
      <c r="AH26" s="4"/>
      <c r="AI26" s="4"/>
      <c r="AJ26" s="4">
        <f t="shared" si="2"/>
        <v>60</v>
      </c>
      <c r="AK26" s="4">
        <f t="shared" si="3"/>
        <v>60</v>
      </c>
      <c r="AL26" s="22" t="s">
        <v>51</v>
      </c>
      <c r="AM26" s="12">
        <v>2</v>
      </c>
      <c r="AN26" s="14">
        <f t="shared" si="4"/>
        <v>120</v>
      </c>
      <c r="AO26" s="14">
        <f t="shared" si="5"/>
        <v>4</v>
      </c>
    </row>
    <row r="27" spans="1:41" s="42" customFormat="1" ht="27.75" customHeight="1" x14ac:dyDescent="0.3">
      <c r="A27" s="35"/>
      <c r="B27" s="85"/>
      <c r="C27" s="57" t="s">
        <v>43</v>
      </c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>
        <f t="shared" si="0"/>
        <v>0</v>
      </c>
      <c r="S27" s="38">
        <f t="shared" si="1"/>
        <v>0</v>
      </c>
      <c r="U27" s="39"/>
      <c r="V27" s="37"/>
      <c r="W27" s="37"/>
      <c r="X27" s="37"/>
      <c r="Y27" s="37"/>
      <c r="Z27" s="37"/>
      <c r="AA27" s="37"/>
      <c r="AB27" s="37"/>
      <c r="AC27" s="37"/>
      <c r="AD27" s="38"/>
      <c r="AE27" s="38"/>
      <c r="AF27" s="38"/>
      <c r="AG27" s="38"/>
      <c r="AH27" s="38"/>
      <c r="AI27" s="38"/>
      <c r="AJ27" s="38">
        <f t="shared" si="2"/>
        <v>0</v>
      </c>
      <c r="AK27" s="38">
        <f t="shared" si="3"/>
        <v>0</v>
      </c>
      <c r="AL27" s="40"/>
      <c r="AM27" s="39"/>
      <c r="AN27" s="41">
        <f t="shared" si="4"/>
        <v>0</v>
      </c>
      <c r="AO27" s="41">
        <f t="shared" si="5"/>
        <v>0</v>
      </c>
    </row>
    <row r="28" spans="1:41" ht="15" customHeight="1" x14ac:dyDescent="0.3">
      <c r="A28" s="29">
        <v>13</v>
      </c>
      <c r="B28" s="85"/>
      <c r="C28" s="20" t="s">
        <v>44</v>
      </c>
      <c r="D28" s="2">
        <v>30</v>
      </c>
      <c r="E28" s="3">
        <v>10</v>
      </c>
      <c r="F28" s="4"/>
      <c r="G28" s="4"/>
      <c r="H28" s="4">
        <v>120</v>
      </c>
      <c r="I28" s="4"/>
      <c r="J28" s="4"/>
      <c r="K28" s="4"/>
      <c r="L28" s="4"/>
      <c r="M28" s="4"/>
      <c r="N28" s="4"/>
      <c r="O28" s="4"/>
      <c r="P28" s="4"/>
      <c r="Q28" s="49">
        <v>10</v>
      </c>
      <c r="R28" s="4">
        <f t="shared" si="0"/>
        <v>160</v>
      </c>
      <c r="S28" s="4">
        <f t="shared" si="1"/>
        <v>170</v>
      </c>
      <c r="T28" s="22" t="s">
        <v>81</v>
      </c>
      <c r="U28" s="51">
        <v>10</v>
      </c>
      <c r="V28" s="3">
        <v>10</v>
      </c>
      <c r="W28" s="3"/>
      <c r="X28" s="3"/>
      <c r="Y28" s="3"/>
      <c r="Z28" s="3">
        <v>55</v>
      </c>
      <c r="AA28" s="3"/>
      <c r="AB28" s="3"/>
      <c r="AC28" s="3">
        <v>160</v>
      </c>
      <c r="AD28" s="4"/>
      <c r="AE28" s="4"/>
      <c r="AF28" s="4"/>
      <c r="AG28" s="4"/>
      <c r="AH28" s="4">
        <v>80</v>
      </c>
      <c r="AI28" s="49">
        <v>20</v>
      </c>
      <c r="AJ28" s="4">
        <v>225</v>
      </c>
      <c r="AK28" s="4">
        <f t="shared" si="3"/>
        <v>325</v>
      </c>
      <c r="AL28" s="22" t="s">
        <v>51</v>
      </c>
      <c r="AM28" s="51">
        <v>11</v>
      </c>
      <c r="AN28" s="14">
        <f t="shared" si="4"/>
        <v>495</v>
      </c>
      <c r="AO28" s="14">
        <f t="shared" si="5"/>
        <v>21</v>
      </c>
    </row>
    <row r="29" spans="1:41" ht="15" customHeight="1" x14ac:dyDescent="0.3">
      <c r="A29" s="29">
        <v>14</v>
      </c>
      <c r="B29" s="85"/>
      <c r="C29" s="20" t="s">
        <v>46</v>
      </c>
      <c r="D29" s="2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>
        <f t="shared" si="0"/>
        <v>0</v>
      </c>
      <c r="S29" s="4">
        <f t="shared" si="1"/>
        <v>0</v>
      </c>
      <c r="T29" s="1"/>
      <c r="U29" s="12"/>
      <c r="V29" s="3">
        <v>15</v>
      </c>
      <c r="W29" s="3"/>
      <c r="X29" s="3"/>
      <c r="Y29" s="3"/>
      <c r="Z29" s="3">
        <v>15</v>
      </c>
      <c r="AA29" s="3"/>
      <c r="AB29" s="3"/>
      <c r="AC29" s="3"/>
      <c r="AD29" s="4"/>
      <c r="AE29" s="4"/>
      <c r="AF29" s="4"/>
      <c r="AG29" s="4"/>
      <c r="AH29" s="4"/>
      <c r="AI29" s="4">
        <v>15</v>
      </c>
      <c r="AJ29" s="4">
        <f t="shared" si="2"/>
        <v>30</v>
      </c>
      <c r="AK29" s="4">
        <f t="shared" si="3"/>
        <v>45</v>
      </c>
      <c r="AL29" s="22" t="s">
        <v>52</v>
      </c>
      <c r="AM29" s="12">
        <v>1.5</v>
      </c>
      <c r="AN29" s="14">
        <f t="shared" si="4"/>
        <v>45</v>
      </c>
      <c r="AO29" s="14">
        <f t="shared" si="5"/>
        <v>1.5</v>
      </c>
    </row>
    <row r="30" spans="1:41" ht="15" customHeight="1" x14ac:dyDescent="0.3">
      <c r="A30" s="29">
        <v>15</v>
      </c>
      <c r="B30" s="85"/>
      <c r="C30" s="20" t="s">
        <v>47</v>
      </c>
      <c r="D30" s="2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>
        <f t="shared" si="0"/>
        <v>0</v>
      </c>
      <c r="S30" s="4">
        <f t="shared" si="1"/>
        <v>0</v>
      </c>
      <c r="T30" s="1"/>
      <c r="U30" s="12"/>
      <c r="V30" s="3"/>
      <c r="W30" s="3"/>
      <c r="X30" s="3"/>
      <c r="Y30" s="3"/>
      <c r="Z30" s="3">
        <v>15</v>
      </c>
      <c r="AA30" s="3"/>
      <c r="AB30" s="3"/>
      <c r="AC30" s="3"/>
      <c r="AD30" s="4"/>
      <c r="AE30" s="4"/>
      <c r="AF30" s="4"/>
      <c r="AG30" s="4"/>
      <c r="AH30" s="4"/>
      <c r="AI30" s="4">
        <v>15</v>
      </c>
      <c r="AJ30" s="4">
        <f t="shared" si="2"/>
        <v>15</v>
      </c>
      <c r="AK30" s="4">
        <f t="shared" si="3"/>
        <v>30</v>
      </c>
      <c r="AL30" s="22" t="s">
        <v>52</v>
      </c>
      <c r="AM30" s="12">
        <v>1</v>
      </c>
      <c r="AN30" s="14">
        <f t="shared" si="4"/>
        <v>30</v>
      </c>
      <c r="AO30" s="14">
        <f t="shared" si="5"/>
        <v>1</v>
      </c>
    </row>
    <row r="31" spans="1:41" s="42" customFormat="1" ht="25.5" customHeight="1" x14ac:dyDescent="0.3">
      <c r="A31" s="35"/>
      <c r="B31" s="85"/>
      <c r="C31" s="57" t="s">
        <v>48</v>
      </c>
      <c r="D31" s="36"/>
      <c r="E31" s="37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>
        <f t="shared" si="0"/>
        <v>0</v>
      </c>
      <c r="S31" s="38">
        <f t="shared" si="1"/>
        <v>0</v>
      </c>
      <c r="T31" s="40"/>
      <c r="U31" s="39"/>
      <c r="V31" s="37"/>
      <c r="W31" s="37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38"/>
      <c r="AI31" s="38"/>
      <c r="AJ31" s="38">
        <f t="shared" si="2"/>
        <v>0</v>
      </c>
      <c r="AK31" s="38">
        <f t="shared" si="3"/>
        <v>0</v>
      </c>
      <c r="AL31" s="40"/>
      <c r="AM31" s="39"/>
      <c r="AN31" s="41">
        <f t="shared" si="4"/>
        <v>0</v>
      </c>
      <c r="AO31" s="41">
        <f t="shared" si="5"/>
        <v>0</v>
      </c>
    </row>
    <row r="32" spans="1:41" ht="15" customHeight="1" thickBot="1" x14ac:dyDescent="0.35">
      <c r="A32" s="29">
        <v>16</v>
      </c>
      <c r="B32" s="86"/>
      <c r="C32" s="20" t="s">
        <v>49</v>
      </c>
      <c r="D32" s="2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>
        <f t="shared" si="0"/>
        <v>0</v>
      </c>
      <c r="S32" s="4">
        <f t="shared" si="1"/>
        <v>0</v>
      </c>
      <c r="T32" s="1"/>
      <c r="U32" s="12"/>
      <c r="V32" s="3">
        <v>15</v>
      </c>
      <c r="W32" s="3"/>
      <c r="X32" s="3"/>
      <c r="Y32" s="3"/>
      <c r="Z32" s="3">
        <v>55</v>
      </c>
      <c r="AA32" s="3"/>
      <c r="AB32" s="3"/>
      <c r="AC32" s="3">
        <v>80</v>
      </c>
      <c r="AD32" s="4"/>
      <c r="AE32" s="4"/>
      <c r="AF32" s="4"/>
      <c r="AG32" s="4"/>
      <c r="AH32" s="4">
        <v>80</v>
      </c>
      <c r="AI32" s="49">
        <v>20</v>
      </c>
      <c r="AJ32" s="4">
        <v>150</v>
      </c>
      <c r="AK32" s="4">
        <f t="shared" si="3"/>
        <v>250</v>
      </c>
      <c r="AL32" s="22" t="s">
        <v>81</v>
      </c>
      <c r="AM32" s="12">
        <v>10</v>
      </c>
      <c r="AN32" s="14">
        <f t="shared" si="4"/>
        <v>250</v>
      </c>
      <c r="AO32" s="14">
        <v>10</v>
      </c>
    </row>
    <row r="33" spans="1:41" ht="15" customHeight="1" thickBot="1" x14ac:dyDescent="0.35">
      <c r="A33" s="77" t="s">
        <v>3</v>
      </c>
      <c r="B33" s="78"/>
      <c r="C33" s="79"/>
      <c r="D33" s="5">
        <f t="shared" ref="D33:S33" si="6">SUM(D13:D32)</f>
        <v>270</v>
      </c>
      <c r="E33" s="5">
        <f t="shared" si="6"/>
        <v>95</v>
      </c>
      <c r="F33" s="5">
        <f t="shared" si="6"/>
        <v>15</v>
      </c>
      <c r="G33" s="5">
        <f t="shared" si="6"/>
        <v>30</v>
      </c>
      <c r="H33" s="5">
        <f t="shared" si="6"/>
        <v>120</v>
      </c>
      <c r="I33" s="5">
        <f t="shared" si="6"/>
        <v>0</v>
      </c>
      <c r="J33" s="5">
        <f t="shared" si="6"/>
        <v>0</v>
      </c>
      <c r="K33" s="5">
        <f t="shared" si="6"/>
        <v>0</v>
      </c>
      <c r="L33" s="5">
        <f t="shared" si="6"/>
        <v>0</v>
      </c>
      <c r="M33" s="5">
        <f t="shared" si="6"/>
        <v>60</v>
      </c>
      <c r="N33" s="5">
        <f t="shared" si="6"/>
        <v>0</v>
      </c>
      <c r="O33" s="5">
        <f t="shared" si="6"/>
        <v>0</v>
      </c>
      <c r="P33" s="5">
        <f t="shared" si="6"/>
        <v>0</v>
      </c>
      <c r="Q33" s="5">
        <f t="shared" si="6"/>
        <v>125</v>
      </c>
      <c r="R33" s="5">
        <f t="shared" si="6"/>
        <v>590</v>
      </c>
      <c r="S33" s="5">
        <f t="shared" si="6"/>
        <v>715</v>
      </c>
      <c r="T33" s="26" t="s">
        <v>64</v>
      </c>
      <c r="U33" s="5">
        <f t="shared" ref="U33:AK33" si="7">SUM(U13:U32)</f>
        <v>29</v>
      </c>
      <c r="V33" s="5">
        <f t="shared" si="7"/>
        <v>130</v>
      </c>
      <c r="W33" s="5">
        <f t="shared" si="7"/>
        <v>10</v>
      </c>
      <c r="X33" s="5">
        <f t="shared" si="7"/>
        <v>0</v>
      </c>
      <c r="Y33" s="5">
        <f t="shared" si="7"/>
        <v>0</v>
      </c>
      <c r="Z33" s="5">
        <f t="shared" si="7"/>
        <v>140</v>
      </c>
      <c r="AA33" s="5">
        <f t="shared" si="7"/>
        <v>20</v>
      </c>
      <c r="AB33" s="5">
        <f t="shared" si="7"/>
        <v>0</v>
      </c>
      <c r="AC33" s="5">
        <f t="shared" si="7"/>
        <v>240</v>
      </c>
      <c r="AD33" s="5">
        <f t="shared" si="7"/>
        <v>0</v>
      </c>
      <c r="AE33" s="5">
        <f t="shared" si="7"/>
        <v>60</v>
      </c>
      <c r="AF33" s="5">
        <f t="shared" si="7"/>
        <v>0</v>
      </c>
      <c r="AG33" s="5">
        <f t="shared" si="7"/>
        <v>0</v>
      </c>
      <c r="AH33" s="5">
        <f t="shared" si="7"/>
        <v>160</v>
      </c>
      <c r="AI33" s="5">
        <f t="shared" si="7"/>
        <v>135</v>
      </c>
      <c r="AJ33" s="5">
        <f t="shared" si="7"/>
        <v>615</v>
      </c>
      <c r="AK33" s="5">
        <f t="shared" si="7"/>
        <v>915</v>
      </c>
      <c r="AL33" s="26" t="s">
        <v>54</v>
      </c>
      <c r="AM33" s="5">
        <f>SUM(AM13:AM32)</f>
        <v>31</v>
      </c>
      <c r="AN33" s="15">
        <f>SUM(S33,AK33)</f>
        <v>1630</v>
      </c>
      <c r="AO33" s="15">
        <f t="shared" si="5"/>
        <v>60</v>
      </c>
    </row>
    <row r="34" spans="1:41" ht="13" x14ac:dyDescent="0.3">
      <c r="C34" s="60" t="s">
        <v>89</v>
      </c>
    </row>
    <row r="35" spans="1:41" ht="13" x14ac:dyDescent="0.3">
      <c r="C35" s="60" t="s">
        <v>90</v>
      </c>
    </row>
    <row r="39" spans="1:41" x14ac:dyDescent="0.25">
      <c r="C39" t="s">
        <v>4</v>
      </c>
      <c r="O39" t="s">
        <v>86</v>
      </c>
      <c r="AF39" s="68" t="s">
        <v>4</v>
      </c>
      <c r="AG39" s="67"/>
      <c r="AH39" s="67"/>
      <c r="AI39" s="67"/>
      <c r="AJ39" s="67"/>
      <c r="AK39" s="67"/>
      <c r="AL39" s="67"/>
    </row>
    <row r="40" spans="1:41" x14ac:dyDescent="0.25">
      <c r="C40" s="6" t="s">
        <v>9</v>
      </c>
      <c r="M40" s="7"/>
      <c r="O40" s="67" t="s">
        <v>5</v>
      </c>
      <c r="P40" s="67"/>
      <c r="Q40" s="67"/>
      <c r="R40" s="67"/>
      <c r="S40" s="67"/>
      <c r="T40" s="67"/>
      <c r="U40" s="67"/>
      <c r="AF40" s="67" t="s">
        <v>6</v>
      </c>
      <c r="AG40" s="67"/>
      <c r="AH40" s="67"/>
      <c r="AI40" s="67"/>
      <c r="AJ40" s="67"/>
      <c r="AK40" s="67"/>
      <c r="AL40" s="67"/>
    </row>
  </sheetData>
  <mergeCells count="13">
    <mergeCell ref="AO11:AO12"/>
    <mergeCell ref="A1:AO1"/>
    <mergeCell ref="O40:U40"/>
    <mergeCell ref="AF39:AL39"/>
    <mergeCell ref="AF40:AL40"/>
    <mergeCell ref="A11:A12"/>
    <mergeCell ref="C11:C12"/>
    <mergeCell ref="D11:U11"/>
    <mergeCell ref="V11:AM11"/>
    <mergeCell ref="A33:C33"/>
    <mergeCell ref="AN11:AN12"/>
    <mergeCell ref="B11:B12"/>
    <mergeCell ref="B13:B32"/>
  </mergeCells>
  <phoneticPr fontId="5" type="noConversion"/>
  <printOptions horizontalCentered="1"/>
  <pageMargins left="0" right="0" top="0.98425196850393704" bottom="0.39370078740157483" header="0.51181102362204722" footer="0.19685039370078741"/>
  <pageSetup paperSize="9" scale="54" orientation="landscape" r:id="rId1"/>
  <headerFooter alignWithMargins="0">
    <oddHeader xml:space="preserve">&amp;RZałącznik nr 4     
do Uchwały Senatu nr 1630     
Uniwersytetu Medycznego we Wrocławiu     
z dnia 30 marca 2016 r.     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36"/>
  <sheetViews>
    <sheetView topLeftCell="B34" zoomScale="70" zoomScaleNormal="70" zoomScaleSheetLayoutView="80" workbookViewId="0">
      <selection activeCell="AO30" sqref="AO30"/>
    </sheetView>
  </sheetViews>
  <sheetFormatPr defaultRowHeight="12.5" x14ac:dyDescent="0.25"/>
  <cols>
    <col min="1" max="1" width="4.26953125" style="7" customWidth="1"/>
    <col min="2" max="2" width="4.26953125" style="59" customWidth="1"/>
    <col min="3" max="3" width="36.54296875" customWidth="1"/>
    <col min="4" max="19" width="5.7265625" customWidth="1"/>
    <col min="20" max="20" width="9.7265625" customWidth="1"/>
    <col min="21" max="37" width="5.7265625" customWidth="1"/>
    <col min="38" max="38" width="9.453125" customWidth="1"/>
    <col min="39" max="39" width="5.7265625" customWidth="1"/>
    <col min="40" max="40" width="6.7265625" customWidth="1"/>
    <col min="41" max="41" width="5.7265625" customWidth="1"/>
  </cols>
  <sheetData>
    <row r="1" spans="1:54" s="8" customFormat="1" ht="20.149999999999999" customHeight="1" x14ac:dyDescent="0.25">
      <c r="A1" s="66" t="s">
        <v>96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54" s="8" customFormat="1" ht="20.149999999999999" customHeight="1" x14ac:dyDescent="0.25">
      <c r="A2" s="17"/>
      <c r="B2" s="5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4" spans="1:54" s="16" customFormat="1" ht="15" customHeight="1" x14ac:dyDescent="0.3">
      <c r="A4" s="33"/>
      <c r="B4" s="33"/>
      <c r="C4" s="34" t="s">
        <v>28</v>
      </c>
    </row>
    <row r="5" spans="1:54" s="16" customFormat="1" ht="15" customHeight="1" x14ac:dyDescent="0.3">
      <c r="A5" s="33"/>
      <c r="B5" s="33"/>
      <c r="C5" s="34" t="s">
        <v>79</v>
      </c>
    </row>
    <row r="6" spans="1:54" s="16" customFormat="1" ht="15" customHeight="1" x14ac:dyDescent="0.3">
      <c r="A6" s="33"/>
      <c r="B6" s="33"/>
      <c r="C6" s="34" t="s">
        <v>78</v>
      </c>
    </row>
    <row r="7" spans="1:54" s="16" customFormat="1" ht="15" customHeight="1" x14ac:dyDescent="0.3">
      <c r="A7" s="33"/>
      <c r="B7" s="33"/>
      <c r="C7" s="34" t="s">
        <v>30</v>
      </c>
    </row>
    <row r="8" spans="1:54" ht="15" customHeight="1" x14ac:dyDescent="0.25"/>
    <row r="10" spans="1:54" ht="13" thickBot="1" x14ac:dyDescent="0.3"/>
    <row r="11" spans="1:54" ht="13.5" customHeight="1" thickBot="1" x14ac:dyDescent="0.3">
      <c r="A11" s="69" t="s">
        <v>8</v>
      </c>
      <c r="B11" s="82" t="s">
        <v>91</v>
      </c>
      <c r="C11" s="71" t="s">
        <v>7</v>
      </c>
      <c r="D11" s="73" t="s">
        <v>11</v>
      </c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3" t="s">
        <v>12</v>
      </c>
      <c r="W11" s="74"/>
      <c r="X11" s="74"/>
      <c r="Y11" s="74"/>
      <c r="Z11" s="74"/>
      <c r="AA11" s="74"/>
      <c r="AB11" s="74"/>
      <c r="AC11" s="74"/>
      <c r="AD11" s="75"/>
      <c r="AE11" s="75"/>
      <c r="AF11" s="75"/>
      <c r="AG11" s="75"/>
      <c r="AH11" s="75"/>
      <c r="AI11" s="75"/>
      <c r="AJ11" s="75"/>
      <c r="AK11" s="75"/>
      <c r="AL11" s="75"/>
      <c r="AM11" s="76"/>
      <c r="AN11" s="80" t="s">
        <v>13</v>
      </c>
      <c r="AO11" s="64" t="s">
        <v>14</v>
      </c>
    </row>
    <row r="12" spans="1:54" ht="232.5" customHeight="1" x14ac:dyDescent="0.25">
      <c r="A12" s="70"/>
      <c r="B12" s="83"/>
      <c r="C12" s="72"/>
      <c r="D12" s="18" t="s">
        <v>15</v>
      </c>
      <c r="E12" s="19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21</v>
      </c>
      <c r="K12" s="13" t="s">
        <v>87</v>
      </c>
      <c r="L12" s="13" t="s">
        <v>88</v>
      </c>
      <c r="M12" s="13" t="s">
        <v>24</v>
      </c>
      <c r="N12" s="13" t="s">
        <v>82</v>
      </c>
      <c r="O12" s="13" t="s">
        <v>27</v>
      </c>
      <c r="P12" s="13" t="s">
        <v>25</v>
      </c>
      <c r="Q12" s="10" t="s">
        <v>0</v>
      </c>
      <c r="R12" s="13" t="s">
        <v>26</v>
      </c>
      <c r="S12" s="10" t="s">
        <v>10</v>
      </c>
      <c r="T12" s="10" t="s">
        <v>1</v>
      </c>
      <c r="U12" s="11" t="s">
        <v>2</v>
      </c>
      <c r="V12" s="9" t="s">
        <v>15</v>
      </c>
      <c r="W12" s="9" t="s">
        <v>16</v>
      </c>
      <c r="X12" s="9" t="s">
        <v>17</v>
      </c>
      <c r="Y12" s="9" t="s">
        <v>18</v>
      </c>
      <c r="Z12" s="9" t="s">
        <v>19</v>
      </c>
      <c r="AA12" s="9" t="s">
        <v>20</v>
      </c>
      <c r="AB12" s="9" t="s">
        <v>21</v>
      </c>
      <c r="AC12" s="13" t="s">
        <v>87</v>
      </c>
      <c r="AD12" s="13" t="s">
        <v>88</v>
      </c>
      <c r="AE12" s="10" t="s">
        <v>24</v>
      </c>
      <c r="AF12" s="13" t="s">
        <v>82</v>
      </c>
      <c r="AG12" s="10" t="s">
        <v>27</v>
      </c>
      <c r="AH12" s="10" t="s">
        <v>25</v>
      </c>
      <c r="AI12" s="10" t="s">
        <v>0</v>
      </c>
      <c r="AJ12" s="10" t="s">
        <v>26</v>
      </c>
      <c r="AK12" s="10" t="s">
        <v>10</v>
      </c>
      <c r="AL12" s="10" t="s">
        <v>1</v>
      </c>
      <c r="AM12" s="11" t="s">
        <v>2</v>
      </c>
      <c r="AN12" s="81"/>
      <c r="AO12" s="65"/>
    </row>
    <row r="13" spans="1:54" s="42" customFormat="1" ht="15" customHeight="1" x14ac:dyDescent="0.3">
      <c r="A13" s="35"/>
      <c r="B13" s="84" t="s">
        <v>93</v>
      </c>
      <c r="C13" s="57" t="s">
        <v>36</v>
      </c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40"/>
      <c r="U13" s="39"/>
      <c r="V13" s="37"/>
      <c r="W13" s="37"/>
      <c r="X13" s="37"/>
      <c r="Y13" s="37"/>
      <c r="Z13" s="37"/>
      <c r="AA13" s="37"/>
      <c r="AB13" s="37"/>
      <c r="AC13" s="37"/>
      <c r="AD13" s="38"/>
      <c r="AE13" s="38"/>
      <c r="AF13" s="38"/>
      <c r="AG13" s="38"/>
      <c r="AH13" s="38"/>
      <c r="AI13" s="38"/>
      <c r="AJ13" s="38"/>
      <c r="AK13" s="38"/>
      <c r="AL13" s="40"/>
      <c r="AM13" s="39"/>
      <c r="AN13" s="41"/>
      <c r="AO13" s="41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</row>
    <row r="14" spans="1:54" s="53" customFormat="1" ht="15" customHeight="1" x14ac:dyDescent="0.3">
      <c r="A14" s="46">
        <v>1</v>
      </c>
      <c r="B14" s="85"/>
      <c r="C14" s="54" t="s">
        <v>66</v>
      </c>
      <c r="D14" s="47"/>
      <c r="E14" s="48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50"/>
      <c r="U14" s="51"/>
      <c r="V14" s="48">
        <v>15</v>
      </c>
      <c r="W14" s="48"/>
      <c r="X14" s="48"/>
      <c r="Y14" s="48"/>
      <c r="Z14" s="48"/>
      <c r="AA14" s="48"/>
      <c r="AB14" s="48"/>
      <c r="AC14" s="48"/>
      <c r="AD14" s="49"/>
      <c r="AE14" s="49"/>
      <c r="AF14" s="49"/>
      <c r="AG14" s="49"/>
      <c r="AH14" s="49"/>
      <c r="AI14" s="49">
        <v>15</v>
      </c>
      <c r="AJ14" s="49">
        <v>15</v>
      </c>
      <c r="AK14" s="49">
        <v>30</v>
      </c>
      <c r="AL14" s="55" t="s">
        <v>52</v>
      </c>
      <c r="AM14" s="51">
        <v>1</v>
      </c>
      <c r="AN14" s="52">
        <v>30</v>
      </c>
      <c r="AO14" s="52">
        <v>1</v>
      </c>
    </row>
    <row r="15" spans="1:54" ht="15" customHeight="1" x14ac:dyDescent="0.3">
      <c r="A15" s="29">
        <v>2</v>
      </c>
      <c r="B15" s="85"/>
      <c r="C15" s="20" t="s">
        <v>41</v>
      </c>
      <c r="D15" s="47">
        <v>55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15</v>
      </c>
      <c r="R15" s="4">
        <f t="shared" ref="R15:R25" si="0">SUM(D15:P15)</f>
        <v>55</v>
      </c>
      <c r="S15" s="4">
        <f t="shared" ref="S15:S25" si="1">SUM(D15:Q15)</f>
        <v>70</v>
      </c>
      <c r="T15" s="22" t="s">
        <v>52</v>
      </c>
      <c r="U15" s="12">
        <v>2.5</v>
      </c>
      <c r="V15" s="3">
        <v>25</v>
      </c>
      <c r="W15" s="3"/>
      <c r="X15" s="3"/>
      <c r="Y15" s="3"/>
      <c r="Z15" s="3"/>
      <c r="AA15" s="3"/>
      <c r="AB15" s="3"/>
      <c r="AC15" s="3"/>
      <c r="AD15" s="4"/>
      <c r="AE15" s="4"/>
      <c r="AF15" s="4"/>
      <c r="AG15" s="4"/>
      <c r="AH15" s="4"/>
      <c r="AI15" s="4">
        <v>15</v>
      </c>
      <c r="AJ15" s="4">
        <f>SUM(V15:AH15)</f>
        <v>25</v>
      </c>
      <c r="AK15" s="4">
        <f t="shared" ref="AK15:AK28" si="2">SUM(V15:AI15)</f>
        <v>40</v>
      </c>
      <c r="AL15" s="22" t="s">
        <v>52</v>
      </c>
      <c r="AM15" s="12">
        <v>1</v>
      </c>
      <c r="AN15" s="14">
        <f t="shared" ref="AN15:AN23" si="3">SUM(S15,AK15)</f>
        <v>110</v>
      </c>
      <c r="AO15" s="14">
        <f t="shared" ref="AO15:AO23" si="4">SUM(U15,AM15)</f>
        <v>3.5</v>
      </c>
    </row>
    <row r="16" spans="1:54" s="42" customFormat="1" ht="26.25" customHeight="1" x14ac:dyDescent="0.3">
      <c r="A16" s="35"/>
      <c r="B16" s="85"/>
      <c r="C16" s="57" t="s">
        <v>43</v>
      </c>
      <c r="D16" s="36"/>
      <c r="E16" s="37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40"/>
      <c r="U16" s="39"/>
      <c r="V16" s="37"/>
      <c r="W16" s="37"/>
      <c r="X16" s="37"/>
      <c r="Y16" s="37"/>
      <c r="Z16" s="37"/>
      <c r="AA16" s="37"/>
      <c r="AB16" s="37"/>
      <c r="AC16" s="37"/>
      <c r="AD16" s="38"/>
      <c r="AE16" s="38"/>
      <c r="AF16" s="38"/>
      <c r="AG16" s="38"/>
      <c r="AH16" s="38"/>
      <c r="AI16" s="38"/>
      <c r="AJ16" s="38"/>
      <c r="AK16" s="38"/>
      <c r="AL16" s="40"/>
      <c r="AM16" s="39"/>
      <c r="AN16" s="41"/>
      <c r="AO16" s="41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</row>
    <row r="17" spans="1:54" ht="15" customHeight="1" x14ac:dyDescent="0.3">
      <c r="A17" s="29">
        <v>3</v>
      </c>
      <c r="B17" s="85"/>
      <c r="C17" s="20" t="s">
        <v>45</v>
      </c>
      <c r="D17" s="47">
        <v>25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9">
        <v>10</v>
      </c>
      <c r="R17" s="4">
        <f t="shared" si="0"/>
        <v>25</v>
      </c>
      <c r="S17" s="4">
        <f t="shared" si="1"/>
        <v>35</v>
      </c>
      <c r="T17" s="22" t="s">
        <v>52</v>
      </c>
      <c r="U17" s="12">
        <v>1.5</v>
      </c>
      <c r="V17" s="3"/>
      <c r="W17" s="3"/>
      <c r="X17" s="3"/>
      <c r="Y17" s="3"/>
      <c r="Z17" s="3"/>
      <c r="AA17" s="3"/>
      <c r="AB17" s="3"/>
      <c r="AC17" s="3">
        <v>20</v>
      </c>
      <c r="AD17" s="4"/>
      <c r="AE17" s="4"/>
      <c r="AF17" s="4"/>
      <c r="AG17" s="4"/>
      <c r="AH17" s="4"/>
      <c r="AI17" s="49">
        <v>10</v>
      </c>
      <c r="AJ17" s="4">
        <v>20</v>
      </c>
      <c r="AK17" s="4">
        <v>30</v>
      </c>
      <c r="AL17" s="22" t="s">
        <v>52</v>
      </c>
      <c r="AM17" s="12">
        <v>1</v>
      </c>
      <c r="AN17" s="14">
        <f t="shared" si="3"/>
        <v>65</v>
      </c>
      <c r="AO17" s="14">
        <f t="shared" si="4"/>
        <v>2.5</v>
      </c>
    </row>
    <row r="18" spans="1:54" ht="15" customHeight="1" x14ac:dyDescent="0.3">
      <c r="A18" s="29">
        <v>4</v>
      </c>
      <c r="B18" s="85"/>
      <c r="C18" s="20" t="s">
        <v>59</v>
      </c>
      <c r="D18" s="2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1"/>
      <c r="U18" s="12"/>
      <c r="V18" s="3">
        <v>15</v>
      </c>
      <c r="W18" s="3">
        <v>15</v>
      </c>
      <c r="X18" s="3"/>
      <c r="Y18" s="3"/>
      <c r="Z18" s="3"/>
      <c r="AA18" s="3"/>
      <c r="AB18" s="3"/>
      <c r="AC18" s="3"/>
      <c r="AD18" s="4"/>
      <c r="AE18" s="4"/>
      <c r="AF18" s="4"/>
      <c r="AG18" s="4"/>
      <c r="AH18" s="4"/>
      <c r="AI18" s="4">
        <v>30</v>
      </c>
      <c r="AJ18" s="4">
        <f>SUM(V18:AH18)</f>
        <v>30</v>
      </c>
      <c r="AK18" s="4">
        <f t="shared" si="2"/>
        <v>60</v>
      </c>
      <c r="AL18" s="22" t="s">
        <v>52</v>
      </c>
      <c r="AM18" s="12">
        <v>1</v>
      </c>
      <c r="AN18" s="14">
        <f t="shared" si="3"/>
        <v>60</v>
      </c>
      <c r="AO18" s="14">
        <f t="shared" si="4"/>
        <v>1</v>
      </c>
    </row>
    <row r="19" spans="1:54" ht="15" customHeight="1" x14ac:dyDescent="0.3">
      <c r="A19" s="29">
        <v>5</v>
      </c>
      <c r="B19" s="85"/>
      <c r="C19" s="20" t="s">
        <v>47</v>
      </c>
      <c r="D19" s="2"/>
      <c r="E19" s="3"/>
      <c r="F19" s="4"/>
      <c r="G19" s="4"/>
      <c r="H19" s="4"/>
      <c r="I19" s="4"/>
      <c r="J19" s="4">
        <v>15</v>
      </c>
      <c r="K19" s="4"/>
      <c r="L19" s="4"/>
      <c r="M19" s="4"/>
      <c r="N19" s="4"/>
      <c r="O19" s="4"/>
      <c r="P19" s="4"/>
      <c r="Q19" s="4"/>
      <c r="R19" s="4">
        <f t="shared" si="0"/>
        <v>15</v>
      </c>
      <c r="S19" s="4">
        <f t="shared" si="1"/>
        <v>15</v>
      </c>
      <c r="T19" s="22" t="s">
        <v>52</v>
      </c>
      <c r="U19" s="12">
        <v>1</v>
      </c>
      <c r="V19" s="3"/>
      <c r="W19" s="3"/>
      <c r="X19" s="3"/>
      <c r="Y19" s="3"/>
      <c r="Z19" s="3"/>
      <c r="AA19" s="3"/>
      <c r="AB19" s="3"/>
      <c r="AC19" s="3"/>
      <c r="AD19" s="4"/>
      <c r="AE19" s="4"/>
      <c r="AF19" s="4"/>
      <c r="AG19" s="4"/>
      <c r="AH19" s="4"/>
      <c r="AI19" s="4"/>
      <c r="AJ19" s="4"/>
      <c r="AK19" s="4"/>
      <c r="AL19" s="1"/>
      <c r="AM19" s="12"/>
      <c r="AN19" s="14">
        <f t="shared" si="3"/>
        <v>15</v>
      </c>
      <c r="AO19" s="14">
        <f t="shared" si="4"/>
        <v>1</v>
      </c>
    </row>
    <row r="20" spans="1:54" s="42" customFormat="1" ht="27" customHeight="1" x14ac:dyDescent="0.3">
      <c r="A20" s="35"/>
      <c r="B20" s="85"/>
      <c r="C20" s="57" t="s">
        <v>48</v>
      </c>
      <c r="D20" s="36"/>
      <c r="E20" s="37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40"/>
      <c r="U20" s="39"/>
      <c r="V20" s="37"/>
      <c r="W20" s="37"/>
      <c r="X20" s="37"/>
      <c r="Y20" s="37"/>
      <c r="Z20" s="37"/>
      <c r="AA20" s="37"/>
      <c r="AB20" s="37"/>
      <c r="AC20" s="37"/>
      <c r="AD20" s="38"/>
      <c r="AE20" s="38"/>
      <c r="AF20" s="38"/>
      <c r="AG20" s="38"/>
      <c r="AH20" s="38"/>
      <c r="AI20" s="38"/>
      <c r="AJ20" s="38"/>
      <c r="AK20" s="38"/>
      <c r="AL20" s="40"/>
      <c r="AM20" s="39"/>
      <c r="AN20" s="41"/>
      <c r="AO20" s="41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</row>
    <row r="21" spans="1:54" ht="15" customHeight="1" x14ac:dyDescent="0.3">
      <c r="A21" s="29">
        <v>6</v>
      </c>
      <c r="B21" s="85"/>
      <c r="C21" s="20" t="s">
        <v>49</v>
      </c>
      <c r="D21" s="47">
        <v>5</v>
      </c>
      <c r="E21" s="3"/>
      <c r="F21" s="4"/>
      <c r="G21" s="4"/>
      <c r="H21" s="4">
        <v>40</v>
      </c>
      <c r="I21" s="4"/>
      <c r="J21" s="4"/>
      <c r="K21" s="4">
        <v>120</v>
      </c>
      <c r="L21" s="4"/>
      <c r="M21" s="4"/>
      <c r="N21" s="4"/>
      <c r="O21" s="4"/>
      <c r="P21" s="4"/>
      <c r="Q21" s="4">
        <v>20</v>
      </c>
      <c r="R21" s="4">
        <f t="shared" si="0"/>
        <v>165</v>
      </c>
      <c r="S21" s="4">
        <f t="shared" si="1"/>
        <v>185</v>
      </c>
      <c r="T21" s="22" t="s">
        <v>81</v>
      </c>
      <c r="U21" s="51">
        <v>8</v>
      </c>
      <c r="V21" s="3"/>
      <c r="W21" s="3"/>
      <c r="X21" s="3"/>
      <c r="Y21" s="3"/>
      <c r="Z21" s="3">
        <v>25</v>
      </c>
      <c r="AA21" s="3"/>
      <c r="AB21" s="3"/>
      <c r="AC21" s="3">
        <v>120</v>
      </c>
      <c r="AD21" s="4"/>
      <c r="AE21" s="4"/>
      <c r="AF21" s="4"/>
      <c r="AG21" s="4"/>
      <c r="AH21" s="4">
        <v>80</v>
      </c>
      <c r="AI21" s="4">
        <v>20</v>
      </c>
      <c r="AJ21" s="4">
        <v>145</v>
      </c>
      <c r="AK21" s="4">
        <f t="shared" si="2"/>
        <v>245</v>
      </c>
      <c r="AL21" s="22" t="s">
        <v>51</v>
      </c>
      <c r="AM21" s="51">
        <v>7</v>
      </c>
      <c r="AN21" s="14">
        <f t="shared" si="3"/>
        <v>430</v>
      </c>
      <c r="AO21" s="14">
        <f t="shared" si="4"/>
        <v>15</v>
      </c>
    </row>
    <row r="22" spans="1:54" ht="15" customHeight="1" x14ac:dyDescent="0.3">
      <c r="A22" s="29">
        <v>7</v>
      </c>
      <c r="B22" s="85"/>
      <c r="C22" s="20" t="s">
        <v>50</v>
      </c>
      <c r="D22" s="2">
        <v>50</v>
      </c>
      <c r="E22" s="3"/>
      <c r="F22" s="4"/>
      <c r="G22" s="4"/>
      <c r="H22" s="4"/>
      <c r="I22" s="4"/>
      <c r="J22" s="4"/>
      <c r="K22" s="4">
        <v>40</v>
      </c>
      <c r="L22" s="4"/>
      <c r="M22" s="4"/>
      <c r="N22" s="4"/>
      <c r="O22" s="4"/>
      <c r="P22" s="4"/>
      <c r="Q22" s="49">
        <v>20</v>
      </c>
      <c r="R22" s="4">
        <f t="shared" si="0"/>
        <v>90</v>
      </c>
      <c r="S22" s="4">
        <f t="shared" si="1"/>
        <v>110</v>
      </c>
      <c r="T22" s="22" t="s">
        <v>81</v>
      </c>
      <c r="U22" s="12">
        <v>6</v>
      </c>
      <c r="V22" s="48">
        <v>15</v>
      </c>
      <c r="W22" s="3">
        <v>15</v>
      </c>
      <c r="X22" s="3"/>
      <c r="Y22" s="3"/>
      <c r="Z22" s="3"/>
      <c r="AA22" s="3"/>
      <c r="AB22" s="3"/>
      <c r="AC22" s="3">
        <v>80</v>
      </c>
      <c r="AD22" s="4"/>
      <c r="AE22" s="4"/>
      <c r="AF22" s="4"/>
      <c r="AG22" s="4"/>
      <c r="AH22" s="4">
        <v>40</v>
      </c>
      <c r="AI22" s="49">
        <v>20</v>
      </c>
      <c r="AJ22" s="4">
        <v>110</v>
      </c>
      <c r="AK22" s="4">
        <f t="shared" si="2"/>
        <v>170</v>
      </c>
      <c r="AL22" s="22" t="s">
        <v>51</v>
      </c>
      <c r="AM22" s="12">
        <v>6</v>
      </c>
      <c r="AN22" s="14">
        <f t="shared" si="3"/>
        <v>280</v>
      </c>
      <c r="AO22" s="14">
        <f t="shared" si="4"/>
        <v>12</v>
      </c>
    </row>
    <row r="23" spans="1:54" ht="15" customHeight="1" x14ac:dyDescent="0.3">
      <c r="A23" s="29">
        <v>8</v>
      </c>
      <c r="B23" s="85"/>
      <c r="C23" s="20" t="s">
        <v>83</v>
      </c>
      <c r="D23" s="2">
        <v>40</v>
      </c>
      <c r="E23" s="3"/>
      <c r="F23" s="4"/>
      <c r="G23" s="4"/>
      <c r="H23" s="4"/>
      <c r="I23" s="4"/>
      <c r="J23" s="4"/>
      <c r="K23" s="4">
        <v>40</v>
      </c>
      <c r="L23" s="4"/>
      <c r="M23" s="4"/>
      <c r="N23" s="4"/>
      <c r="O23" s="4"/>
      <c r="P23" s="4"/>
      <c r="Q23" s="4">
        <v>10</v>
      </c>
      <c r="R23" s="4">
        <f t="shared" si="0"/>
        <v>80</v>
      </c>
      <c r="S23" s="4">
        <f t="shared" si="1"/>
        <v>90</v>
      </c>
      <c r="T23" s="22" t="s">
        <v>81</v>
      </c>
      <c r="U23" s="12">
        <v>4</v>
      </c>
      <c r="V23" s="3"/>
      <c r="W23" s="3"/>
      <c r="X23" s="3"/>
      <c r="Y23" s="3"/>
      <c r="Z23" s="3"/>
      <c r="AA23" s="3"/>
      <c r="AB23" s="3"/>
      <c r="AC23" s="3">
        <v>40</v>
      </c>
      <c r="AD23" s="4"/>
      <c r="AE23" s="4"/>
      <c r="AF23" s="4"/>
      <c r="AG23" s="4"/>
      <c r="AH23" s="4">
        <v>80</v>
      </c>
      <c r="AI23" s="4">
        <v>10</v>
      </c>
      <c r="AJ23" s="4">
        <v>40</v>
      </c>
      <c r="AK23" s="4">
        <v>130</v>
      </c>
      <c r="AL23" s="22" t="s">
        <v>51</v>
      </c>
      <c r="AM23" s="12">
        <v>3</v>
      </c>
      <c r="AN23" s="14">
        <f t="shared" si="3"/>
        <v>220</v>
      </c>
      <c r="AO23" s="14">
        <f t="shared" si="4"/>
        <v>7</v>
      </c>
    </row>
    <row r="24" spans="1:54" ht="15" customHeight="1" x14ac:dyDescent="0.3">
      <c r="A24" s="29">
        <v>9</v>
      </c>
      <c r="B24" s="85"/>
      <c r="C24" s="20" t="s">
        <v>60</v>
      </c>
      <c r="D24" s="2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2"/>
      <c r="U24" s="12"/>
      <c r="V24" s="3">
        <v>35</v>
      </c>
      <c r="W24" s="3"/>
      <c r="X24" s="3"/>
      <c r="Y24" s="3"/>
      <c r="Z24" s="3"/>
      <c r="AA24" s="3"/>
      <c r="AB24" s="3"/>
      <c r="AC24" s="3"/>
      <c r="AD24" s="4"/>
      <c r="AE24" s="4"/>
      <c r="AF24" s="4"/>
      <c r="AG24" s="4"/>
      <c r="AH24" s="4"/>
      <c r="AI24" s="49">
        <v>15</v>
      </c>
      <c r="AJ24" s="4">
        <v>35</v>
      </c>
      <c r="AK24" s="4">
        <v>50</v>
      </c>
      <c r="AL24" s="22" t="s">
        <v>52</v>
      </c>
      <c r="AM24" s="12">
        <v>2</v>
      </c>
      <c r="AN24" s="14">
        <v>50</v>
      </c>
      <c r="AO24" s="14">
        <v>2</v>
      </c>
    </row>
    <row r="25" spans="1:54" ht="15" customHeight="1" x14ac:dyDescent="0.3">
      <c r="A25" s="29">
        <v>10</v>
      </c>
      <c r="B25" s="85"/>
      <c r="C25" s="20" t="s">
        <v>61</v>
      </c>
      <c r="D25" s="47">
        <v>25</v>
      </c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9">
        <v>25</v>
      </c>
      <c r="R25" s="4">
        <f t="shared" si="0"/>
        <v>25</v>
      </c>
      <c r="S25" s="4">
        <f t="shared" si="1"/>
        <v>50</v>
      </c>
      <c r="T25" s="22" t="s">
        <v>52</v>
      </c>
      <c r="U25" s="12">
        <v>2</v>
      </c>
      <c r="V25" s="3"/>
      <c r="W25" s="3"/>
      <c r="X25" s="3"/>
      <c r="Y25" s="3"/>
      <c r="Z25" s="3"/>
      <c r="AA25" s="3"/>
      <c r="AB25" s="3"/>
      <c r="AC25" s="3">
        <v>40</v>
      </c>
      <c r="AD25" s="4"/>
      <c r="AE25" s="4"/>
      <c r="AF25" s="4"/>
      <c r="AG25" s="4"/>
      <c r="AH25" s="4">
        <v>40</v>
      </c>
      <c r="AI25" s="4"/>
      <c r="AJ25" s="4">
        <v>40</v>
      </c>
      <c r="AK25" s="4">
        <f t="shared" si="2"/>
        <v>80</v>
      </c>
      <c r="AL25" s="22" t="s">
        <v>52</v>
      </c>
      <c r="AM25" s="12">
        <v>2</v>
      </c>
      <c r="AN25" s="14">
        <f>SUM(S25,AK25)</f>
        <v>130</v>
      </c>
      <c r="AO25" s="14">
        <f>SUM(U25,AM25)</f>
        <v>4</v>
      </c>
    </row>
    <row r="26" spans="1:54" ht="15" customHeight="1" x14ac:dyDescent="0.3">
      <c r="A26" s="29">
        <v>11</v>
      </c>
      <c r="B26" s="85"/>
      <c r="C26" s="20" t="s">
        <v>62</v>
      </c>
      <c r="D26" s="47">
        <v>25</v>
      </c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9">
        <v>25</v>
      </c>
      <c r="R26" s="4">
        <v>25</v>
      </c>
      <c r="S26" s="4">
        <v>50</v>
      </c>
      <c r="T26" s="22" t="s">
        <v>52</v>
      </c>
      <c r="U26" s="12">
        <v>2</v>
      </c>
      <c r="V26" s="3"/>
      <c r="W26" s="3"/>
      <c r="X26" s="3"/>
      <c r="Y26" s="3"/>
      <c r="Z26" s="3"/>
      <c r="AA26" s="3"/>
      <c r="AB26" s="3"/>
      <c r="AC26" s="3">
        <v>40</v>
      </c>
      <c r="AD26" s="4"/>
      <c r="AE26" s="4"/>
      <c r="AF26" s="4"/>
      <c r="AG26" s="4"/>
      <c r="AH26" s="4">
        <v>40</v>
      </c>
      <c r="AI26" s="4"/>
      <c r="AJ26" s="4">
        <v>40</v>
      </c>
      <c r="AK26" s="4">
        <f t="shared" si="2"/>
        <v>80</v>
      </c>
      <c r="AL26" s="22" t="s">
        <v>52</v>
      </c>
      <c r="AM26" s="12">
        <v>2</v>
      </c>
      <c r="AN26" s="14">
        <f>SUM(S26,AK26)</f>
        <v>130</v>
      </c>
      <c r="AO26" s="14">
        <f>SUM(U26,AM26)</f>
        <v>4</v>
      </c>
    </row>
    <row r="27" spans="1:54" ht="21.75" customHeight="1" x14ac:dyDescent="0.3">
      <c r="A27" s="29">
        <v>12</v>
      </c>
      <c r="B27" s="85"/>
      <c r="C27" s="30" t="s">
        <v>76</v>
      </c>
      <c r="D27" s="2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2"/>
      <c r="U27" s="12"/>
      <c r="V27" s="3">
        <v>30</v>
      </c>
      <c r="W27" s="3"/>
      <c r="X27" s="3"/>
      <c r="Y27" s="3"/>
      <c r="Z27" s="3"/>
      <c r="AA27" s="3"/>
      <c r="AB27" s="3">
        <v>10</v>
      </c>
      <c r="AC27" s="3">
        <v>40</v>
      </c>
      <c r="AD27" s="4"/>
      <c r="AE27" s="4"/>
      <c r="AF27" s="4"/>
      <c r="AG27" s="4"/>
      <c r="AH27" s="4"/>
      <c r="AI27" s="4">
        <v>20</v>
      </c>
      <c r="AJ27" s="4">
        <v>80</v>
      </c>
      <c r="AK27" s="4">
        <v>100</v>
      </c>
      <c r="AL27" s="22" t="s">
        <v>52</v>
      </c>
      <c r="AM27" s="12">
        <v>3</v>
      </c>
      <c r="AN27" s="14">
        <v>100</v>
      </c>
      <c r="AO27" s="14">
        <v>4</v>
      </c>
    </row>
    <row r="28" spans="1:54" ht="15" customHeight="1" thickBot="1" x14ac:dyDescent="0.35">
      <c r="A28" s="29">
        <v>13</v>
      </c>
      <c r="B28" s="86"/>
      <c r="C28" s="20" t="s">
        <v>63</v>
      </c>
      <c r="D28" s="47">
        <v>25</v>
      </c>
      <c r="E28" s="3"/>
      <c r="F28" s="4"/>
      <c r="G28" s="4"/>
      <c r="H28" s="4"/>
      <c r="I28" s="4"/>
      <c r="J28" s="4"/>
      <c r="K28" s="4">
        <v>40</v>
      </c>
      <c r="L28" s="4"/>
      <c r="M28" s="4"/>
      <c r="N28" s="4"/>
      <c r="O28" s="4"/>
      <c r="P28" s="4"/>
      <c r="Q28" s="49">
        <v>25</v>
      </c>
      <c r="R28" s="4">
        <v>65</v>
      </c>
      <c r="S28" s="4">
        <v>90</v>
      </c>
      <c r="T28" s="22" t="s">
        <v>52</v>
      </c>
      <c r="U28" s="12">
        <v>3</v>
      </c>
      <c r="V28" s="3"/>
      <c r="W28" s="3"/>
      <c r="X28" s="3"/>
      <c r="Y28" s="3"/>
      <c r="Z28" s="3"/>
      <c r="AA28" s="3"/>
      <c r="AB28" s="3"/>
      <c r="AC28" s="3"/>
      <c r="AD28" s="4"/>
      <c r="AE28" s="4"/>
      <c r="AF28" s="4"/>
      <c r="AG28" s="4"/>
      <c r="AH28" s="4">
        <v>40</v>
      </c>
      <c r="AI28" s="4"/>
      <c r="AJ28" s="4"/>
      <c r="AK28" s="4">
        <f t="shared" si="2"/>
        <v>40</v>
      </c>
      <c r="AL28" s="22" t="s">
        <v>52</v>
      </c>
      <c r="AM28" s="12">
        <v>1</v>
      </c>
      <c r="AN28" s="14">
        <f>SUM(S28,AK28)</f>
        <v>130</v>
      </c>
      <c r="AO28" s="14">
        <f>SUM(U28,AM28)</f>
        <v>4</v>
      </c>
    </row>
    <row r="29" spans="1:54" ht="15" customHeight="1" thickBot="1" x14ac:dyDescent="0.35">
      <c r="A29" s="77" t="s">
        <v>3</v>
      </c>
      <c r="B29" s="78"/>
      <c r="C29" s="79"/>
      <c r="D29" s="5">
        <f t="shared" ref="D29:S29" si="5">SUM(D13:D28)</f>
        <v>250</v>
      </c>
      <c r="E29" s="5">
        <f t="shared" si="5"/>
        <v>0</v>
      </c>
      <c r="F29" s="5">
        <f t="shared" si="5"/>
        <v>0</v>
      </c>
      <c r="G29" s="5">
        <f t="shared" si="5"/>
        <v>0</v>
      </c>
      <c r="H29" s="5">
        <f t="shared" si="5"/>
        <v>40</v>
      </c>
      <c r="I29" s="5">
        <f t="shared" si="5"/>
        <v>0</v>
      </c>
      <c r="J29" s="5">
        <f t="shared" si="5"/>
        <v>15</v>
      </c>
      <c r="K29" s="5">
        <f t="shared" si="5"/>
        <v>240</v>
      </c>
      <c r="L29" s="5">
        <f t="shared" si="5"/>
        <v>0</v>
      </c>
      <c r="M29" s="5">
        <f t="shared" si="5"/>
        <v>0</v>
      </c>
      <c r="N29" s="5">
        <f t="shared" si="5"/>
        <v>0</v>
      </c>
      <c r="O29" s="5">
        <f t="shared" si="5"/>
        <v>0</v>
      </c>
      <c r="P29" s="5">
        <f t="shared" si="5"/>
        <v>0</v>
      </c>
      <c r="Q29" s="5">
        <f t="shared" si="5"/>
        <v>150</v>
      </c>
      <c r="R29" s="5">
        <f t="shared" si="5"/>
        <v>545</v>
      </c>
      <c r="S29" s="5">
        <f t="shared" si="5"/>
        <v>695</v>
      </c>
      <c r="T29" s="26">
        <v>0</v>
      </c>
      <c r="U29" s="5">
        <f t="shared" ref="U29:AJ29" si="6">SUM(U13:U28)</f>
        <v>30</v>
      </c>
      <c r="V29" s="5">
        <f t="shared" si="6"/>
        <v>135</v>
      </c>
      <c r="W29" s="5">
        <f t="shared" si="6"/>
        <v>30</v>
      </c>
      <c r="X29" s="5">
        <f t="shared" si="6"/>
        <v>0</v>
      </c>
      <c r="Y29" s="5">
        <f t="shared" si="6"/>
        <v>0</v>
      </c>
      <c r="Z29" s="5">
        <f t="shared" si="6"/>
        <v>25</v>
      </c>
      <c r="AA29" s="5">
        <f t="shared" si="6"/>
        <v>0</v>
      </c>
      <c r="AB29" s="5">
        <f t="shared" si="6"/>
        <v>10</v>
      </c>
      <c r="AC29" s="5">
        <f t="shared" si="6"/>
        <v>380</v>
      </c>
      <c r="AD29" s="5">
        <f t="shared" si="6"/>
        <v>0</v>
      </c>
      <c r="AE29" s="5">
        <f t="shared" si="6"/>
        <v>0</v>
      </c>
      <c r="AF29" s="5">
        <f t="shared" si="6"/>
        <v>0</v>
      </c>
      <c r="AG29" s="5">
        <f t="shared" si="6"/>
        <v>0</v>
      </c>
      <c r="AH29" s="5">
        <f t="shared" si="6"/>
        <v>320</v>
      </c>
      <c r="AI29" s="63">
        <f t="shared" si="6"/>
        <v>155</v>
      </c>
      <c r="AJ29" s="5">
        <f t="shared" si="6"/>
        <v>580</v>
      </c>
      <c r="AK29" s="45">
        <v>1055</v>
      </c>
      <c r="AL29" s="26" t="s">
        <v>64</v>
      </c>
      <c r="AM29" s="5">
        <f>SUM(AM13:AM28)</f>
        <v>30</v>
      </c>
      <c r="AN29" s="15">
        <v>1750</v>
      </c>
      <c r="AO29" s="15">
        <f>SUM(U29,AM29)</f>
        <v>60</v>
      </c>
    </row>
    <row r="30" spans="1:54" ht="13" x14ac:dyDescent="0.3">
      <c r="C30" s="60" t="s">
        <v>89</v>
      </c>
      <c r="AK30">
        <v>1055</v>
      </c>
    </row>
    <row r="31" spans="1:54" ht="13" x14ac:dyDescent="0.3">
      <c r="C31" s="60" t="s">
        <v>90</v>
      </c>
    </row>
    <row r="35" spans="3:38" x14ac:dyDescent="0.25">
      <c r="C35" t="s">
        <v>4</v>
      </c>
      <c r="O35" t="s">
        <v>85</v>
      </c>
      <c r="AF35" s="68" t="s">
        <v>4</v>
      </c>
      <c r="AG35" s="67"/>
      <c r="AH35" s="67"/>
      <c r="AI35" s="67"/>
      <c r="AJ35" s="67"/>
      <c r="AK35" s="67"/>
      <c r="AL35" s="67"/>
    </row>
    <row r="36" spans="3:38" x14ac:dyDescent="0.25">
      <c r="C36" s="6" t="s">
        <v>9</v>
      </c>
      <c r="M36" s="7"/>
      <c r="O36" s="67" t="s">
        <v>5</v>
      </c>
      <c r="P36" s="67"/>
      <c r="Q36" s="67"/>
      <c r="R36" s="67"/>
      <c r="S36" s="67"/>
      <c r="T36" s="67"/>
      <c r="U36" s="67"/>
      <c r="AF36" s="67" t="s">
        <v>6</v>
      </c>
      <c r="AG36" s="67"/>
      <c r="AH36" s="67"/>
      <c r="AI36" s="67"/>
      <c r="AJ36" s="67"/>
      <c r="AK36" s="67"/>
      <c r="AL36" s="67"/>
    </row>
  </sheetData>
  <mergeCells count="13">
    <mergeCell ref="A29:C29"/>
    <mergeCell ref="AF35:AL35"/>
    <mergeCell ref="O36:U36"/>
    <mergeCell ref="AF36:AL36"/>
    <mergeCell ref="A1:AO1"/>
    <mergeCell ref="A11:A12"/>
    <mergeCell ref="C11:C12"/>
    <mergeCell ref="D11:U11"/>
    <mergeCell ref="V11:AM11"/>
    <mergeCell ref="AN11:AN12"/>
    <mergeCell ref="AO11:AO12"/>
    <mergeCell ref="B11:B12"/>
    <mergeCell ref="B13:B28"/>
  </mergeCells>
  <pageMargins left="0.7" right="0.7" top="0.75" bottom="0.75" header="0.3" footer="0.3"/>
  <pageSetup paperSize="9" scale="46" orientation="landscape" horizontalDpi="4294967295" verticalDpi="4294967295" r:id="rId1"/>
  <headerFooter>
    <oddHeader xml:space="preserve">&amp;RZałącznik nr 4     
do Uchwały Senatu nr 1630     
Uniwersytetu Medycznego we Wrocławiu     
z dnia 30 marca 2016 r.    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37"/>
  <sheetViews>
    <sheetView topLeftCell="A16" zoomScale="70" zoomScaleNormal="70" zoomScaleSheetLayoutView="80" workbookViewId="0">
      <selection activeCell="AP23" sqref="AP23"/>
    </sheetView>
  </sheetViews>
  <sheetFormatPr defaultRowHeight="12.5" x14ac:dyDescent="0.25"/>
  <cols>
    <col min="1" max="2" width="4.26953125" customWidth="1"/>
    <col min="3" max="3" width="36.54296875" customWidth="1"/>
    <col min="4" max="19" width="5.7265625" customWidth="1"/>
    <col min="20" max="20" width="10.81640625" customWidth="1"/>
    <col min="21" max="37" width="5.7265625" customWidth="1"/>
    <col min="38" max="38" width="9.54296875" customWidth="1"/>
    <col min="39" max="39" width="5.81640625" customWidth="1"/>
    <col min="40" max="40" width="7.7265625" customWidth="1"/>
    <col min="41" max="41" width="5.7265625" customWidth="1"/>
  </cols>
  <sheetData>
    <row r="1" spans="1:41" s="8" customFormat="1" ht="20.149999999999999" customHeight="1" x14ac:dyDescent="0.25">
      <c r="A1" s="66" t="s">
        <v>97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s="8" customFormat="1" ht="20.149999999999999" customHeight="1" x14ac:dyDescent="0.25">
      <c r="A2" s="17"/>
      <c r="B2" s="58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4" spans="1:41" s="16" customFormat="1" ht="15" customHeight="1" x14ac:dyDescent="0.3">
      <c r="C4" s="34" t="s">
        <v>28</v>
      </c>
    </row>
    <row r="5" spans="1:41" s="16" customFormat="1" ht="15" customHeight="1" x14ac:dyDescent="0.3">
      <c r="C5" s="34" t="s">
        <v>79</v>
      </c>
    </row>
    <row r="6" spans="1:41" s="16" customFormat="1" ht="15" customHeight="1" x14ac:dyDescent="0.3">
      <c r="C6" s="34" t="s">
        <v>80</v>
      </c>
    </row>
    <row r="7" spans="1:41" s="16" customFormat="1" ht="15" customHeight="1" x14ac:dyDescent="0.3">
      <c r="C7" s="34" t="s">
        <v>30</v>
      </c>
    </row>
    <row r="8" spans="1:41" ht="15" customHeight="1" x14ac:dyDescent="0.25"/>
    <row r="10" spans="1:41" ht="13" thickBot="1" x14ac:dyDescent="0.3"/>
    <row r="11" spans="1:41" ht="13.5" customHeight="1" thickBot="1" x14ac:dyDescent="0.3">
      <c r="A11" s="69" t="s">
        <v>8</v>
      </c>
      <c r="B11" s="87" t="s">
        <v>91</v>
      </c>
      <c r="C11" s="71" t="s">
        <v>7</v>
      </c>
      <c r="D11" s="73" t="s">
        <v>11</v>
      </c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3" t="s">
        <v>12</v>
      </c>
      <c r="W11" s="74"/>
      <c r="X11" s="74"/>
      <c r="Y11" s="74"/>
      <c r="Z11" s="74"/>
      <c r="AA11" s="74"/>
      <c r="AB11" s="74"/>
      <c r="AC11" s="74"/>
      <c r="AD11" s="75"/>
      <c r="AE11" s="75"/>
      <c r="AF11" s="75"/>
      <c r="AG11" s="75"/>
      <c r="AH11" s="75"/>
      <c r="AI11" s="75"/>
      <c r="AJ11" s="75"/>
      <c r="AK11" s="75"/>
      <c r="AL11" s="75"/>
      <c r="AM11" s="76"/>
      <c r="AN11" s="80" t="s">
        <v>13</v>
      </c>
      <c r="AO11" s="64" t="s">
        <v>14</v>
      </c>
    </row>
    <row r="12" spans="1:41" ht="232.5" customHeight="1" x14ac:dyDescent="0.25">
      <c r="A12" s="70"/>
      <c r="B12" s="83"/>
      <c r="C12" s="72"/>
      <c r="D12" s="18" t="s">
        <v>15</v>
      </c>
      <c r="E12" s="19" t="s">
        <v>16</v>
      </c>
      <c r="F12" s="13" t="s">
        <v>17</v>
      </c>
      <c r="G12" s="13" t="s">
        <v>18</v>
      </c>
      <c r="H12" s="13" t="s">
        <v>19</v>
      </c>
      <c r="I12" s="13" t="s">
        <v>20</v>
      </c>
      <c r="J12" s="13" t="s">
        <v>21</v>
      </c>
      <c r="K12" s="13" t="s">
        <v>87</v>
      </c>
      <c r="L12" s="13" t="s">
        <v>88</v>
      </c>
      <c r="M12" s="13" t="s">
        <v>24</v>
      </c>
      <c r="N12" s="13" t="s">
        <v>82</v>
      </c>
      <c r="O12" s="13" t="s">
        <v>27</v>
      </c>
      <c r="P12" s="13" t="s">
        <v>25</v>
      </c>
      <c r="Q12" s="10" t="s">
        <v>0</v>
      </c>
      <c r="R12" s="13" t="s">
        <v>26</v>
      </c>
      <c r="S12" s="10" t="s">
        <v>10</v>
      </c>
      <c r="T12" s="10" t="s">
        <v>1</v>
      </c>
      <c r="U12" s="11" t="s">
        <v>2</v>
      </c>
      <c r="V12" s="9" t="s">
        <v>15</v>
      </c>
      <c r="W12" s="9" t="s">
        <v>16</v>
      </c>
      <c r="X12" s="9" t="s">
        <v>17</v>
      </c>
      <c r="Y12" s="9" t="s">
        <v>18</v>
      </c>
      <c r="Z12" s="9" t="s">
        <v>19</v>
      </c>
      <c r="AA12" s="9" t="s">
        <v>20</v>
      </c>
      <c r="AB12" s="9" t="s">
        <v>21</v>
      </c>
      <c r="AC12" s="13" t="s">
        <v>87</v>
      </c>
      <c r="AD12" s="13" t="s">
        <v>88</v>
      </c>
      <c r="AE12" s="10" t="s">
        <v>24</v>
      </c>
      <c r="AF12" s="13" t="s">
        <v>82</v>
      </c>
      <c r="AG12" s="10" t="s">
        <v>27</v>
      </c>
      <c r="AH12" s="10" t="s">
        <v>25</v>
      </c>
      <c r="AI12" s="10" t="s">
        <v>0</v>
      </c>
      <c r="AJ12" s="10" t="s">
        <v>26</v>
      </c>
      <c r="AK12" s="10" t="s">
        <v>10</v>
      </c>
      <c r="AL12" s="10" t="s">
        <v>1</v>
      </c>
      <c r="AM12" s="11" t="s">
        <v>2</v>
      </c>
      <c r="AN12" s="81"/>
      <c r="AO12" s="65"/>
    </row>
    <row r="13" spans="1:41" s="42" customFormat="1" ht="15" customHeight="1" x14ac:dyDescent="0.3">
      <c r="A13" s="35"/>
      <c r="B13" s="61"/>
      <c r="C13" s="57" t="s">
        <v>55</v>
      </c>
      <c r="D13" s="36"/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U13" s="39"/>
      <c r="V13" s="37"/>
      <c r="W13" s="37"/>
      <c r="X13" s="37"/>
      <c r="Y13" s="37"/>
      <c r="Z13" s="37"/>
      <c r="AA13" s="37"/>
      <c r="AB13" s="37"/>
      <c r="AC13" s="37"/>
      <c r="AD13" s="38"/>
      <c r="AE13" s="38"/>
      <c r="AF13" s="38"/>
      <c r="AG13" s="38"/>
      <c r="AH13" s="38"/>
      <c r="AI13" s="38"/>
      <c r="AJ13" s="38"/>
      <c r="AK13" s="38"/>
      <c r="AL13" s="40"/>
      <c r="AM13" s="39"/>
      <c r="AN13" s="41"/>
      <c r="AO13" s="41"/>
    </row>
    <row r="14" spans="1:41" ht="15" customHeight="1" x14ac:dyDescent="0.3">
      <c r="A14" s="29">
        <v>1</v>
      </c>
      <c r="B14" s="62" t="s">
        <v>92</v>
      </c>
      <c r="C14" s="20" t="s">
        <v>65</v>
      </c>
      <c r="D14" s="2">
        <v>15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15</v>
      </c>
      <c r="R14" s="4">
        <f t="shared" ref="R14:R25" si="0">SUM(D14:P14)</f>
        <v>15</v>
      </c>
      <c r="S14" s="4">
        <f t="shared" ref="S14:S27" si="1">SUM(D14:Q14)</f>
        <v>30</v>
      </c>
      <c r="T14" s="31" t="s">
        <v>52</v>
      </c>
      <c r="U14" s="12">
        <v>1</v>
      </c>
      <c r="V14" s="3"/>
      <c r="W14" s="3"/>
      <c r="X14" s="3"/>
      <c r="Y14" s="3"/>
      <c r="Z14" s="3"/>
      <c r="AA14" s="3"/>
      <c r="AB14" s="3"/>
      <c r="AC14" s="3"/>
      <c r="AD14" s="4"/>
      <c r="AE14" s="4"/>
      <c r="AF14" s="4"/>
      <c r="AG14" s="4"/>
      <c r="AH14" s="4"/>
      <c r="AI14" s="4"/>
      <c r="AJ14" s="4"/>
      <c r="AK14" s="4"/>
      <c r="AL14" s="1"/>
      <c r="AM14" s="12"/>
      <c r="AN14" s="14">
        <f>SUM(S14,AK14)</f>
        <v>30</v>
      </c>
      <c r="AO14" s="14">
        <f>SUM(U14,AM14)</f>
        <v>1</v>
      </c>
    </row>
    <row r="15" spans="1:41" s="42" customFormat="1" ht="25.5" customHeight="1" x14ac:dyDescent="0.3">
      <c r="A15" s="35"/>
      <c r="B15" s="61"/>
      <c r="C15" s="57" t="s">
        <v>43</v>
      </c>
      <c r="D15" s="36"/>
      <c r="E15" s="37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9"/>
      <c r="V15" s="37"/>
      <c r="W15" s="37"/>
      <c r="X15" s="37"/>
      <c r="Y15" s="37"/>
      <c r="Z15" s="37"/>
      <c r="AA15" s="37"/>
      <c r="AB15" s="37"/>
      <c r="AC15" s="37"/>
      <c r="AD15" s="38"/>
      <c r="AE15" s="38"/>
      <c r="AF15" s="38"/>
      <c r="AG15" s="38"/>
      <c r="AH15" s="38"/>
      <c r="AI15" s="38"/>
      <c r="AJ15" s="38"/>
      <c r="AK15" s="38"/>
      <c r="AL15" s="40"/>
      <c r="AM15" s="39"/>
      <c r="AN15" s="41"/>
      <c r="AO15" s="41"/>
    </row>
    <row r="16" spans="1:41" ht="15" customHeight="1" x14ac:dyDescent="0.3">
      <c r="A16" s="29">
        <v>2</v>
      </c>
      <c r="B16" s="87" t="s">
        <v>94</v>
      </c>
      <c r="C16" s="20" t="s">
        <v>67</v>
      </c>
      <c r="D16" s="47">
        <v>25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25</v>
      </c>
      <c r="R16" s="4">
        <f t="shared" si="0"/>
        <v>25</v>
      </c>
      <c r="S16" s="4">
        <f t="shared" si="1"/>
        <v>50</v>
      </c>
      <c r="T16" s="31" t="s">
        <v>52</v>
      </c>
      <c r="U16" s="12">
        <v>1.5</v>
      </c>
      <c r="V16" s="3"/>
      <c r="W16" s="3"/>
      <c r="X16" s="3"/>
      <c r="Y16" s="3"/>
      <c r="Z16" s="3"/>
      <c r="AA16" s="3"/>
      <c r="AB16" s="3"/>
      <c r="AC16" s="3"/>
      <c r="AD16" s="4"/>
      <c r="AE16" s="4"/>
      <c r="AF16" s="4"/>
      <c r="AG16" s="4"/>
      <c r="AH16" s="4"/>
      <c r="AI16" s="4"/>
      <c r="AJ16" s="4"/>
      <c r="AK16" s="4"/>
      <c r="AL16" s="1"/>
      <c r="AM16" s="12"/>
      <c r="AN16" s="14">
        <f t="shared" ref="AN16:AN21" si="2">SUM(S16,AK16)</f>
        <v>50</v>
      </c>
      <c r="AO16" s="14">
        <f t="shared" ref="AO16:AO21" si="3">SUM(U16,AM16)</f>
        <v>1.5</v>
      </c>
    </row>
    <row r="17" spans="1:41" ht="15" customHeight="1" x14ac:dyDescent="0.3">
      <c r="A17" s="29"/>
      <c r="B17" s="88"/>
      <c r="C17" s="27" t="s">
        <v>68</v>
      </c>
      <c r="D17" s="2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12"/>
      <c r="V17" s="3"/>
      <c r="W17" s="3"/>
      <c r="X17" s="3"/>
      <c r="Y17" s="3"/>
      <c r="Z17" s="3"/>
      <c r="AA17" s="3"/>
      <c r="AB17" s="3"/>
      <c r="AC17" s="3"/>
      <c r="AD17" s="4"/>
      <c r="AE17" s="4"/>
      <c r="AF17" s="4"/>
      <c r="AG17" s="4"/>
      <c r="AH17" s="4"/>
      <c r="AI17" s="4"/>
      <c r="AJ17" s="4"/>
      <c r="AK17" s="4"/>
      <c r="AL17" s="1"/>
      <c r="AM17" s="12"/>
      <c r="AN17" s="14"/>
      <c r="AO17" s="14"/>
    </row>
    <row r="18" spans="1:41" ht="15" customHeight="1" x14ac:dyDescent="0.3">
      <c r="A18" s="29"/>
      <c r="B18" s="88"/>
      <c r="C18" s="27" t="s">
        <v>69</v>
      </c>
      <c r="D18" s="2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2"/>
      <c r="V18" s="3"/>
      <c r="W18" s="3"/>
      <c r="X18" s="3"/>
      <c r="Y18" s="3"/>
      <c r="Z18" s="3"/>
      <c r="AA18" s="3"/>
      <c r="AB18" s="3"/>
      <c r="AC18" s="3"/>
      <c r="AD18" s="4"/>
      <c r="AE18" s="4"/>
      <c r="AF18" s="4"/>
      <c r="AG18" s="4"/>
      <c r="AH18" s="4"/>
      <c r="AI18" s="4"/>
      <c r="AJ18" s="4"/>
      <c r="AK18" s="4"/>
      <c r="AL18" s="1"/>
      <c r="AM18" s="12"/>
      <c r="AN18" s="14"/>
      <c r="AO18" s="14"/>
    </row>
    <row r="19" spans="1:41" ht="15" customHeight="1" x14ac:dyDescent="0.3">
      <c r="A19" s="29"/>
      <c r="B19" s="83"/>
      <c r="C19" s="27" t="s">
        <v>70</v>
      </c>
      <c r="D19" s="2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2"/>
      <c r="V19" s="3"/>
      <c r="W19" s="3"/>
      <c r="X19" s="3"/>
      <c r="Y19" s="3"/>
      <c r="Z19" s="3"/>
      <c r="AA19" s="3"/>
      <c r="AB19" s="3"/>
      <c r="AC19" s="3"/>
      <c r="AD19" s="4"/>
      <c r="AE19" s="4"/>
      <c r="AF19" s="4"/>
      <c r="AG19" s="4"/>
      <c r="AH19" s="4"/>
      <c r="AI19" s="4"/>
      <c r="AJ19" s="4"/>
      <c r="AK19" s="4"/>
      <c r="AL19" s="1"/>
      <c r="AM19" s="12"/>
      <c r="AN19" s="14"/>
      <c r="AO19" s="14"/>
    </row>
    <row r="20" spans="1:41" ht="15" customHeight="1" x14ac:dyDescent="0.3">
      <c r="A20" s="29">
        <v>3</v>
      </c>
      <c r="B20" s="87" t="s">
        <v>92</v>
      </c>
      <c r="C20" s="28" t="s">
        <v>71</v>
      </c>
      <c r="D20" s="2"/>
      <c r="E20" s="3">
        <v>15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9">
        <v>20</v>
      </c>
      <c r="R20" s="4">
        <f t="shared" si="0"/>
        <v>15</v>
      </c>
      <c r="S20" s="4">
        <f t="shared" si="1"/>
        <v>35</v>
      </c>
      <c r="T20" s="31" t="s">
        <v>52</v>
      </c>
      <c r="U20" s="51">
        <v>3</v>
      </c>
      <c r="V20" s="3"/>
      <c r="W20" s="3"/>
      <c r="X20" s="3"/>
      <c r="Y20" s="3"/>
      <c r="Z20" s="3"/>
      <c r="AA20" s="3"/>
      <c r="AB20" s="3"/>
      <c r="AC20" s="3"/>
      <c r="AD20" s="4"/>
      <c r="AE20" s="4"/>
      <c r="AF20" s="4"/>
      <c r="AG20" s="4"/>
      <c r="AH20" s="4"/>
      <c r="AI20" s="4"/>
      <c r="AJ20" s="4"/>
      <c r="AK20" s="4"/>
      <c r="AL20" s="22"/>
      <c r="AM20" s="12"/>
      <c r="AN20" s="14">
        <f t="shared" si="2"/>
        <v>35</v>
      </c>
      <c r="AO20" s="14">
        <f t="shared" si="3"/>
        <v>3</v>
      </c>
    </row>
    <row r="21" spans="1:41" ht="15" customHeight="1" x14ac:dyDescent="0.3">
      <c r="A21" s="29">
        <v>4</v>
      </c>
      <c r="B21" s="83"/>
      <c r="C21" s="28" t="s">
        <v>58</v>
      </c>
      <c r="D21" s="2">
        <v>20</v>
      </c>
      <c r="E21" s="3">
        <v>20</v>
      </c>
      <c r="F21" s="4"/>
      <c r="G21" s="4"/>
      <c r="H21" s="4"/>
      <c r="I21" s="4"/>
      <c r="J21" s="4"/>
      <c r="K21" s="4">
        <v>40</v>
      </c>
      <c r="L21" s="4"/>
      <c r="M21" s="4"/>
      <c r="N21" s="4"/>
      <c r="O21" s="4"/>
      <c r="P21" s="4"/>
      <c r="Q21" s="4">
        <v>25</v>
      </c>
      <c r="R21" s="4">
        <v>80</v>
      </c>
      <c r="S21" s="4">
        <f t="shared" si="1"/>
        <v>105</v>
      </c>
      <c r="T21" s="31" t="s">
        <v>51</v>
      </c>
      <c r="U21" s="51">
        <v>4.5</v>
      </c>
      <c r="V21" s="3"/>
      <c r="W21" s="3"/>
      <c r="X21" s="3"/>
      <c r="Y21" s="3"/>
      <c r="Z21" s="3"/>
      <c r="AA21" s="3"/>
      <c r="AB21" s="3"/>
      <c r="AC21" s="3"/>
      <c r="AD21" s="4"/>
      <c r="AE21" s="4"/>
      <c r="AF21" s="4"/>
      <c r="AG21" s="4"/>
      <c r="AH21" s="4">
        <v>80</v>
      </c>
      <c r="AI21" s="4"/>
      <c r="AJ21" s="4"/>
      <c r="AK21" s="4">
        <f>SUM(V21:AI21)</f>
        <v>80</v>
      </c>
      <c r="AL21" s="22" t="s">
        <v>52</v>
      </c>
      <c r="AM21" s="12">
        <v>3</v>
      </c>
      <c r="AN21" s="14">
        <f t="shared" si="2"/>
        <v>185</v>
      </c>
      <c r="AO21" s="14">
        <f t="shared" si="3"/>
        <v>7.5</v>
      </c>
    </row>
    <row r="22" spans="1:41" s="42" customFormat="1" ht="26.25" customHeight="1" x14ac:dyDescent="0.3">
      <c r="A22" s="35"/>
      <c r="B22" s="61"/>
      <c r="C22" s="57" t="s">
        <v>48</v>
      </c>
      <c r="D22" s="36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9"/>
      <c r="V22" s="37"/>
      <c r="W22" s="37"/>
      <c r="X22" s="37"/>
      <c r="Y22" s="37"/>
      <c r="Z22" s="37"/>
      <c r="AA22" s="37"/>
      <c r="AB22" s="37"/>
      <c r="AC22" s="37"/>
      <c r="AD22" s="38"/>
      <c r="AE22" s="38"/>
      <c r="AF22" s="38"/>
      <c r="AG22" s="38"/>
      <c r="AH22" s="38"/>
      <c r="AI22" s="38"/>
      <c r="AJ22" s="38"/>
      <c r="AK22" s="38"/>
      <c r="AL22" s="40"/>
      <c r="AM22" s="39"/>
      <c r="AN22" s="41"/>
      <c r="AO22" s="41"/>
    </row>
    <row r="23" spans="1:41" ht="15" customHeight="1" x14ac:dyDescent="0.3">
      <c r="A23" s="29">
        <v>5</v>
      </c>
      <c r="B23" s="87" t="s">
        <v>92</v>
      </c>
      <c r="C23" s="28" t="s">
        <v>72</v>
      </c>
      <c r="D23" s="2">
        <v>25</v>
      </c>
      <c r="E23" s="3"/>
      <c r="F23" s="4"/>
      <c r="G23" s="4"/>
      <c r="H23" s="4"/>
      <c r="I23" s="4"/>
      <c r="J23" s="4"/>
      <c r="K23" s="4">
        <v>40</v>
      </c>
      <c r="L23" s="4"/>
      <c r="M23" s="4"/>
      <c r="N23" s="4"/>
      <c r="O23" s="4"/>
      <c r="P23" s="4"/>
      <c r="Q23" s="4">
        <v>25</v>
      </c>
      <c r="R23" s="4">
        <v>65</v>
      </c>
      <c r="S23" s="4">
        <v>90</v>
      </c>
      <c r="T23" s="31" t="s">
        <v>52</v>
      </c>
      <c r="U23" s="12">
        <v>3</v>
      </c>
      <c r="V23" s="3"/>
      <c r="W23" s="3"/>
      <c r="X23" s="3"/>
      <c r="Y23" s="3"/>
      <c r="Z23" s="3"/>
      <c r="AA23" s="3"/>
      <c r="AB23" s="3"/>
      <c r="AC23" s="3"/>
      <c r="AD23" s="4"/>
      <c r="AE23" s="4"/>
      <c r="AF23" s="4"/>
      <c r="AG23" s="4"/>
      <c r="AH23" s="4">
        <v>40</v>
      </c>
      <c r="AI23" s="4"/>
      <c r="AJ23" s="4"/>
      <c r="AK23" s="4">
        <f t="shared" ref="AK23:AK28" si="4">SUM(V23:AI23)</f>
        <v>40</v>
      </c>
      <c r="AL23" s="22" t="s">
        <v>52</v>
      </c>
      <c r="AM23" s="12">
        <v>2</v>
      </c>
      <c r="AN23" s="14">
        <f t="shared" ref="AN23:AN30" si="5">SUM(S23,AK23)</f>
        <v>130</v>
      </c>
      <c r="AO23" s="14">
        <f t="shared" ref="AO23:AO30" si="6">SUM(U23,AM23)</f>
        <v>5</v>
      </c>
    </row>
    <row r="24" spans="1:41" ht="15" customHeight="1" x14ac:dyDescent="0.3">
      <c r="A24" s="29">
        <v>6</v>
      </c>
      <c r="B24" s="88"/>
      <c r="C24" s="28" t="s">
        <v>73</v>
      </c>
      <c r="D24" s="2">
        <v>30</v>
      </c>
      <c r="E24" s="3"/>
      <c r="F24" s="4"/>
      <c r="G24" s="4"/>
      <c r="H24" s="4"/>
      <c r="I24" s="4"/>
      <c r="J24" s="4"/>
      <c r="K24" s="4">
        <v>40</v>
      </c>
      <c r="L24" s="4"/>
      <c r="M24" s="4"/>
      <c r="N24" s="4"/>
      <c r="O24" s="4"/>
      <c r="P24" s="4"/>
      <c r="Q24" s="4">
        <v>30</v>
      </c>
      <c r="R24" s="4">
        <f t="shared" si="0"/>
        <v>70</v>
      </c>
      <c r="S24" s="4">
        <f t="shared" si="1"/>
        <v>100</v>
      </c>
      <c r="T24" s="31" t="s">
        <v>51</v>
      </c>
      <c r="U24" s="51">
        <v>4</v>
      </c>
      <c r="V24" s="3"/>
      <c r="W24" s="3"/>
      <c r="X24" s="3"/>
      <c r="Y24" s="3"/>
      <c r="Z24" s="3"/>
      <c r="AA24" s="3"/>
      <c r="AB24" s="3"/>
      <c r="AC24" s="3"/>
      <c r="AD24" s="4"/>
      <c r="AE24" s="4"/>
      <c r="AF24" s="4"/>
      <c r="AG24" s="4"/>
      <c r="AH24" s="4">
        <v>40</v>
      </c>
      <c r="AI24" s="4"/>
      <c r="AJ24" s="4"/>
      <c r="AK24" s="4">
        <f t="shared" si="4"/>
        <v>40</v>
      </c>
      <c r="AL24" s="22" t="s">
        <v>52</v>
      </c>
      <c r="AM24" s="12">
        <v>2</v>
      </c>
      <c r="AN24" s="14">
        <f t="shared" si="5"/>
        <v>140</v>
      </c>
      <c r="AO24" s="14">
        <f t="shared" si="6"/>
        <v>6</v>
      </c>
    </row>
    <row r="25" spans="1:41" ht="15" customHeight="1" x14ac:dyDescent="0.3">
      <c r="A25" s="29">
        <v>7</v>
      </c>
      <c r="B25" s="88"/>
      <c r="C25" s="28" t="s">
        <v>74</v>
      </c>
      <c r="D25" s="2">
        <v>15</v>
      </c>
      <c r="E25" s="3"/>
      <c r="F25" s="4"/>
      <c r="G25" s="4"/>
      <c r="H25" s="4">
        <v>15</v>
      </c>
      <c r="I25" s="4"/>
      <c r="J25" s="4"/>
      <c r="K25" s="4"/>
      <c r="L25" s="4"/>
      <c r="M25" s="4"/>
      <c r="N25" s="4"/>
      <c r="O25" s="4"/>
      <c r="P25" s="4"/>
      <c r="Q25" s="49">
        <v>20</v>
      </c>
      <c r="R25" s="4">
        <f t="shared" si="0"/>
        <v>30</v>
      </c>
      <c r="S25" s="4">
        <f t="shared" si="1"/>
        <v>50</v>
      </c>
      <c r="T25" s="31" t="s">
        <v>52</v>
      </c>
      <c r="U25" s="12">
        <v>2</v>
      </c>
      <c r="V25" s="3"/>
      <c r="W25" s="3"/>
      <c r="X25" s="3"/>
      <c r="Y25" s="3"/>
      <c r="Z25" s="3"/>
      <c r="AA25" s="3"/>
      <c r="AB25" s="3"/>
      <c r="AC25" s="3"/>
      <c r="AD25" s="4"/>
      <c r="AE25" s="4"/>
      <c r="AF25" s="4"/>
      <c r="AG25" s="4"/>
      <c r="AH25" s="4"/>
      <c r="AI25" s="4"/>
      <c r="AJ25" s="4"/>
      <c r="AK25" s="4"/>
      <c r="AL25" s="1"/>
      <c r="AM25" s="12"/>
      <c r="AN25" s="14">
        <f t="shared" si="5"/>
        <v>50</v>
      </c>
      <c r="AO25" s="14">
        <f t="shared" si="6"/>
        <v>2</v>
      </c>
    </row>
    <row r="26" spans="1:41" ht="15" customHeight="1" x14ac:dyDescent="0.3">
      <c r="A26" s="29">
        <v>8</v>
      </c>
      <c r="B26" s="88"/>
      <c r="C26" s="28" t="s">
        <v>60</v>
      </c>
      <c r="D26" s="47">
        <v>30</v>
      </c>
      <c r="E26" s="3">
        <v>10</v>
      </c>
      <c r="F26" s="4"/>
      <c r="G26" s="4"/>
      <c r="H26" s="4"/>
      <c r="I26" s="4"/>
      <c r="J26" s="4"/>
      <c r="K26" s="4">
        <v>120</v>
      </c>
      <c r="L26" s="4"/>
      <c r="M26" s="4"/>
      <c r="N26" s="4"/>
      <c r="O26" s="4"/>
      <c r="P26" s="4">
        <v>80</v>
      </c>
      <c r="Q26" s="49">
        <v>20</v>
      </c>
      <c r="R26" s="4">
        <v>160</v>
      </c>
      <c r="S26" s="4">
        <f t="shared" si="1"/>
        <v>260</v>
      </c>
      <c r="T26" s="31" t="s">
        <v>51</v>
      </c>
      <c r="U26" s="51">
        <v>10</v>
      </c>
      <c r="V26" s="3"/>
      <c r="W26" s="3"/>
      <c r="X26" s="3"/>
      <c r="Y26" s="3"/>
      <c r="Z26" s="3"/>
      <c r="AA26" s="3"/>
      <c r="AB26" s="3"/>
      <c r="AC26" s="3"/>
      <c r="AD26" s="4"/>
      <c r="AE26" s="4"/>
      <c r="AF26" s="4"/>
      <c r="AG26" s="4"/>
      <c r="AH26" s="4">
        <v>120</v>
      </c>
      <c r="AI26" s="4"/>
      <c r="AJ26" s="4"/>
      <c r="AK26" s="4">
        <f t="shared" si="4"/>
        <v>120</v>
      </c>
      <c r="AL26" s="22" t="s">
        <v>52</v>
      </c>
      <c r="AM26" s="12">
        <v>5</v>
      </c>
      <c r="AN26" s="14">
        <f t="shared" si="5"/>
        <v>380</v>
      </c>
      <c r="AO26" s="14">
        <f t="shared" si="6"/>
        <v>15</v>
      </c>
    </row>
    <row r="27" spans="1:41" ht="15" customHeight="1" x14ac:dyDescent="0.3">
      <c r="A27" s="29">
        <v>9</v>
      </c>
      <c r="B27" s="88"/>
      <c r="C27" s="28" t="s">
        <v>50</v>
      </c>
      <c r="D27" s="2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>
        <v>40</v>
      </c>
      <c r="Q27" s="4"/>
      <c r="R27" s="4"/>
      <c r="S27" s="4">
        <f t="shared" si="1"/>
        <v>40</v>
      </c>
      <c r="T27" s="31" t="s">
        <v>52</v>
      </c>
      <c r="U27" s="12">
        <v>1</v>
      </c>
      <c r="V27" s="3"/>
      <c r="W27" s="3"/>
      <c r="X27" s="3"/>
      <c r="Y27" s="3"/>
      <c r="Z27" s="3"/>
      <c r="AA27" s="3"/>
      <c r="AB27" s="3"/>
      <c r="AC27" s="3"/>
      <c r="AD27" s="4"/>
      <c r="AE27" s="4"/>
      <c r="AF27" s="4"/>
      <c r="AG27" s="4"/>
      <c r="AH27" s="4">
        <v>120</v>
      </c>
      <c r="AI27" s="4"/>
      <c r="AJ27" s="4"/>
      <c r="AK27" s="4">
        <f t="shared" si="4"/>
        <v>120</v>
      </c>
      <c r="AL27" s="22" t="s">
        <v>52</v>
      </c>
      <c r="AM27" s="12">
        <v>5</v>
      </c>
      <c r="AN27" s="14">
        <f t="shared" si="5"/>
        <v>160</v>
      </c>
      <c r="AO27" s="14">
        <f t="shared" si="6"/>
        <v>6</v>
      </c>
    </row>
    <row r="28" spans="1:41" ht="15" customHeight="1" x14ac:dyDescent="0.3">
      <c r="A28" s="29">
        <v>10</v>
      </c>
      <c r="B28" s="88"/>
      <c r="C28" s="28" t="s">
        <v>49</v>
      </c>
      <c r="D28" s="2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31"/>
      <c r="U28" s="12"/>
      <c r="V28" s="3"/>
      <c r="W28" s="3"/>
      <c r="X28" s="3"/>
      <c r="Y28" s="3"/>
      <c r="Z28" s="3"/>
      <c r="AA28" s="3"/>
      <c r="AB28" s="3"/>
      <c r="AC28" s="3"/>
      <c r="AD28" s="4"/>
      <c r="AE28" s="4"/>
      <c r="AF28" s="4"/>
      <c r="AG28" s="4"/>
      <c r="AH28" s="4">
        <v>200</v>
      </c>
      <c r="AI28" s="4"/>
      <c r="AJ28" s="4"/>
      <c r="AK28" s="4">
        <f t="shared" si="4"/>
        <v>200</v>
      </c>
      <c r="AL28" s="22" t="s">
        <v>52</v>
      </c>
      <c r="AM28" s="12">
        <v>8</v>
      </c>
      <c r="AN28" s="14">
        <f t="shared" si="5"/>
        <v>200</v>
      </c>
      <c r="AO28" s="14">
        <f t="shared" si="6"/>
        <v>8</v>
      </c>
    </row>
    <row r="29" spans="1:41" ht="15" customHeight="1" thickBot="1" x14ac:dyDescent="0.35">
      <c r="A29" s="29"/>
      <c r="B29" s="83"/>
      <c r="C29" s="56" t="s">
        <v>75</v>
      </c>
      <c r="D29" s="2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2"/>
      <c r="U29" s="12"/>
      <c r="V29" s="3"/>
      <c r="W29" s="3"/>
      <c r="X29" s="3"/>
      <c r="Y29" s="3"/>
      <c r="Z29" s="3"/>
      <c r="AA29" s="3"/>
      <c r="AB29" s="3"/>
      <c r="AC29" s="3"/>
      <c r="AD29" s="4"/>
      <c r="AE29" s="4"/>
      <c r="AF29" s="4"/>
      <c r="AG29" s="4"/>
      <c r="AH29" s="4"/>
      <c r="AI29" s="4"/>
      <c r="AJ29" s="4"/>
      <c r="AK29" s="4"/>
      <c r="AL29" s="22" t="s">
        <v>51</v>
      </c>
      <c r="AM29" s="12">
        <v>5</v>
      </c>
      <c r="AN29" s="14">
        <f t="shared" si="5"/>
        <v>0</v>
      </c>
      <c r="AO29" s="14">
        <f t="shared" si="6"/>
        <v>5</v>
      </c>
    </row>
    <row r="30" spans="1:41" ht="15" customHeight="1" thickBot="1" x14ac:dyDescent="0.35">
      <c r="A30" s="77" t="s">
        <v>3</v>
      </c>
      <c r="B30" s="78"/>
      <c r="C30" s="79"/>
      <c r="D30" s="5">
        <f t="shared" ref="D30:S30" si="7">SUM(D13:D29)</f>
        <v>160</v>
      </c>
      <c r="E30" s="5">
        <f t="shared" si="7"/>
        <v>45</v>
      </c>
      <c r="F30" s="5">
        <f t="shared" si="7"/>
        <v>0</v>
      </c>
      <c r="G30" s="5">
        <f t="shared" si="7"/>
        <v>0</v>
      </c>
      <c r="H30" s="5">
        <f t="shared" si="7"/>
        <v>15</v>
      </c>
      <c r="I30" s="5">
        <f t="shared" si="7"/>
        <v>0</v>
      </c>
      <c r="J30" s="5">
        <f t="shared" si="7"/>
        <v>0</v>
      </c>
      <c r="K30" s="5">
        <f t="shared" si="7"/>
        <v>240</v>
      </c>
      <c r="L30" s="5">
        <f t="shared" si="7"/>
        <v>0</v>
      </c>
      <c r="M30" s="5">
        <f t="shared" si="7"/>
        <v>0</v>
      </c>
      <c r="N30" s="5">
        <f t="shared" si="7"/>
        <v>0</v>
      </c>
      <c r="O30" s="5">
        <f t="shared" si="7"/>
        <v>0</v>
      </c>
      <c r="P30" s="5">
        <f t="shared" si="7"/>
        <v>120</v>
      </c>
      <c r="Q30" s="5">
        <f t="shared" si="7"/>
        <v>180</v>
      </c>
      <c r="R30" s="5">
        <f t="shared" si="7"/>
        <v>460</v>
      </c>
      <c r="S30" s="5">
        <f t="shared" si="7"/>
        <v>760</v>
      </c>
      <c r="T30" s="26" t="s">
        <v>64</v>
      </c>
      <c r="U30" s="5">
        <f t="shared" ref="U30:AK30" si="8">SUM(U13:U29)</f>
        <v>30</v>
      </c>
      <c r="V30" s="5">
        <f t="shared" si="8"/>
        <v>0</v>
      </c>
      <c r="W30" s="5">
        <f t="shared" si="8"/>
        <v>0</v>
      </c>
      <c r="X30" s="5">
        <f t="shared" si="8"/>
        <v>0</v>
      </c>
      <c r="Y30" s="5">
        <f t="shared" si="8"/>
        <v>0</v>
      </c>
      <c r="Z30" s="5">
        <f t="shared" si="8"/>
        <v>0</v>
      </c>
      <c r="AA30" s="5">
        <f t="shared" si="8"/>
        <v>0</v>
      </c>
      <c r="AB30" s="5">
        <f t="shared" si="8"/>
        <v>0</v>
      </c>
      <c r="AC30" s="5">
        <f t="shared" si="8"/>
        <v>0</v>
      </c>
      <c r="AD30" s="5">
        <f t="shared" si="8"/>
        <v>0</v>
      </c>
      <c r="AE30" s="5">
        <f t="shared" si="8"/>
        <v>0</v>
      </c>
      <c r="AF30" s="5">
        <f t="shared" si="8"/>
        <v>0</v>
      </c>
      <c r="AG30" s="5">
        <f t="shared" si="8"/>
        <v>0</v>
      </c>
      <c r="AH30" s="5">
        <f t="shared" si="8"/>
        <v>600</v>
      </c>
      <c r="AI30" s="5">
        <f t="shared" si="8"/>
        <v>0</v>
      </c>
      <c r="AJ30" s="5">
        <f t="shared" si="8"/>
        <v>0</v>
      </c>
      <c r="AK30" s="5">
        <f t="shared" si="8"/>
        <v>600</v>
      </c>
      <c r="AL30" s="26" t="s">
        <v>77</v>
      </c>
      <c r="AM30" s="5">
        <f>SUM(AM13:AM29)</f>
        <v>30</v>
      </c>
      <c r="AN30" s="15">
        <f t="shared" si="5"/>
        <v>1360</v>
      </c>
      <c r="AO30" s="15">
        <f t="shared" si="6"/>
        <v>60</v>
      </c>
    </row>
    <row r="31" spans="1:41" ht="13" x14ac:dyDescent="0.3">
      <c r="C31" s="60" t="s">
        <v>89</v>
      </c>
    </row>
    <row r="32" spans="1:41" ht="13" x14ac:dyDescent="0.3">
      <c r="C32" s="60" t="s">
        <v>90</v>
      </c>
    </row>
    <row r="36" spans="3:38" x14ac:dyDescent="0.25">
      <c r="C36" t="s">
        <v>4</v>
      </c>
      <c r="O36" t="s">
        <v>85</v>
      </c>
      <c r="AF36" s="68" t="s">
        <v>4</v>
      </c>
      <c r="AG36" s="67"/>
      <c r="AH36" s="67"/>
      <c r="AI36" s="67"/>
      <c r="AJ36" s="67"/>
      <c r="AK36" s="67"/>
      <c r="AL36" s="67"/>
    </row>
    <row r="37" spans="3:38" x14ac:dyDescent="0.25">
      <c r="C37" s="6" t="s">
        <v>9</v>
      </c>
      <c r="M37" s="7"/>
      <c r="O37" s="67" t="s">
        <v>5</v>
      </c>
      <c r="P37" s="67"/>
      <c r="Q37" s="67"/>
      <c r="R37" s="67"/>
      <c r="S37" s="67"/>
      <c r="T37" s="67"/>
      <c r="U37" s="67"/>
      <c r="AF37" s="67" t="s">
        <v>6</v>
      </c>
      <c r="AG37" s="67"/>
      <c r="AH37" s="67"/>
      <c r="AI37" s="67"/>
      <c r="AJ37" s="67"/>
      <c r="AK37" s="67"/>
      <c r="AL37" s="67"/>
    </row>
  </sheetData>
  <mergeCells count="15">
    <mergeCell ref="A30:C30"/>
    <mergeCell ref="AF36:AL36"/>
    <mergeCell ref="O37:U37"/>
    <mergeCell ref="AF37:AL37"/>
    <mergeCell ref="A1:AO1"/>
    <mergeCell ref="A11:A12"/>
    <mergeCell ref="C11:C12"/>
    <mergeCell ref="D11:U11"/>
    <mergeCell ref="V11:AM11"/>
    <mergeCell ref="AN11:AN12"/>
    <mergeCell ref="AO11:AO12"/>
    <mergeCell ref="B11:B12"/>
    <mergeCell ref="B16:B19"/>
    <mergeCell ref="B20:B21"/>
    <mergeCell ref="B23:B29"/>
  </mergeCells>
  <pageMargins left="0.7" right="0.7" top="0.75" bottom="0.75" header="0.3" footer="0.3"/>
  <pageSetup paperSize="9" scale="48" orientation="landscape" horizontalDpi="4294967295" verticalDpi="4294967295" r:id="rId1"/>
  <headerFooter>
    <oddHeader xml:space="preserve">&amp;C
&amp;RZałącznik nr 4     
do Uchwały Senatu nr 1630     
Uniwersytetu Medycznego we Wrocławiu     
z dnia 30 marca 2016 r.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rok 1</vt:lpstr>
      <vt:lpstr>rok 2</vt:lpstr>
      <vt:lpstr>rok 3</vt:lpstr>
      <vt:lpstr>'rok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Monika</cp:lastModifiedBy>
  <cp:lastPrinted>2017-02-09T12:42:19Z</cp:lastPrinted>
  <dcterms:created xsi:type="dcterms:W3CDTF">2014-08-22T07:06:50Z</dcterms:created>
  <dcterms:modified xsi:type="dcterms:W3CDTF">2020-12-09T10:57:40Z</dcterms:modified>
</cp:coreProperties>
</file>