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2.png" ContentType="image/png"/>
  <Override PartName="/xl/media/image7.png" ContentType="image/png"/>
  <Override PartName="/xl/media/image1.png" ContentType="image/png"/>
  <Override PartName="/xl/media/image3.png" ContentType="image/png"/>
  <Override PartName="/xl/media/image4.png" ContentType="image/png"/>
  <Override PartName="/xl/media/image5.png" ContentType="image/png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5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 rok" sheetId="1" state="visible" r:id="rId2"/>
    <sheet name="2 rok" sheetId="2" state="visible" r:id="rId3"/>
    <sheet name="3 rok" sheetId="3" state="visible" r:id="rId4"/>
    <sheet name="4 rok" sheetId="4" state="visible" r:id="rId5"/>
    <sheet name="5 rok" sheetId="5" state="visible" r:id="rId6"/>
    <sheet name="statystyki (1-5 rok)" sheetId="6" state="visible" r:id="rId7"/>
    <sheet name="statystyki dodatkowe" sheetId="7" state="visible" r:id="rId8"/>
  </sheets>
  <definedNames>
    <definedName function="false" hidden="false" localSheetId="0" name="_xlnm.Print_Area" vbProcedure="false">'1 rok'!$B$6:$AP$85</definedName>
    <definedName function="false" hidden="false" localSheetId="1" name="_xlnm.Print_Area" vbProcedure="false">'2 rok'!$B$6:$AP$80</definedName>
    <definedName function="false" hidden="false" localSheetId="2" name="_xlnm.Print_Area" vbProcedure="false">'3 rok'!$B$6:$AP$65</definedName>
    <definedName function="false" hidden="false" localSheetId="3" name="_xlnm.Print_Area" vbProcedure="false">'4 rok'!$B$6:$AP$59</definedName>
    <definedName function="false" hidden="false" localSheetId="4" name="_xlnm.Print_Area" vbProcedure="false">'5 rok'!$B$6:$AP$41</definedName>
    <definedName function="false" hidden="false" localSheetId="5" name="_xlnm.Print_Area" vbProcedure="false">'statystyki (1-5 rok)'!#ref!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<sst xmlns="http://schemas.openxmlformats.org/spreadsheetml/2006/main" count="1035" uniqueCount="251">
  <si>
    <t xml:space="preserve">PLAN STUDIÓW na rok akademicki 2017/2018 uchwalony przez Radę Wydziału w dniu 25 kwietnia 2017 r.</t>
  </si>
  <si>
    <r>
      <rPr>
        <sz val="11"/>
        <rFont val="Arial"/>
        <family val="2"/>
        <charset val="238"/>
      </rPr>
      <t xml:space="preserve">Wydział </t>
    </r>
    <r>
      <rPr>
        <b val="true"/>
        <sz val="11"/>
        <rFont val="Arial"/>
        <family val="2"/>
        <charset val="238"/>
      </rPr>
      <t xml:space="preserve">Nauk o Zdrowiu</t>
    </r>
  </si>
  <si>
    <r>
      <rPr>
        <sz val="11"/>
        <rFont val="Arial"/>
        <family val="2"/>
        <charset val="238"/>
      </rPr>
      <t xml:space="preserve">Kierunek </t>
    </r>
    <r>
      <rPr>
        <b val="true"/>
        <sz val="11"/>
        <rFont val="Arial"/>
        <family val="2"/>
        <charset val="238"/>
      </rPr>
      <t xml:space="preserve">Fizjoterapia</t>
    </r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</si>
  <si>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1</t>
    </r>
  </si>
  <si>
    <r>
      <rPr>
        <sz val="11"/>
        <rFont val="Arial"/>
        <family val="2"/>
        <charset val="238"/>
      </rPr>
      <t xml:space="preserve">Forma studiów </t>
    </r>
    <r>
      <rPr>
        <b val="true"/>
        <sz val="11"/>
        <rFont val="Arial"/>
        <family val="2"/>
        <charset val="238"/>
      </rPr>
      <t xml:space="preserve">stacjonarna</t>
    </r>
  </si>
  <si>
    <r>
      <rPr>
        <sz val="11"/>
        <rFont val="Arial"/>
        <family val="2"/>
        <charset val="238"/>
      </rPr>
      <t xml:space="preserve">Studia </t>
    </r>
    <r>
      <rPr>
        <b val="true"/>
        <sz val="11"/>
        <rFont val="Arial"/>
        <family val="2"/>
        <charset val="238"/>
      </rPr>
      <t xml:space="preserve">jednolite magisterskie</t>
    </r>
  </si>
  <si>
    <t xml:space="preserve">Lp.</t>
  </si>
  <si>
    <t xml:space="preserve">Rodzaj zajęć</t>
  </si>
  <si>
    <t xml:space="preserve">Przedmiot</t>
  </si>
  <si>
    <t xml:space="preserve">semestr zimowy - I</t>
  </si>
  <si>
    <t xml:space="preserve">semestr letni - II</t>
  </si>
  <si>
    <t xml:space="preserve">SUMA GODZIN DYDAKTYCZNYCH</t>
  </si>
  <si>
    <t xml:space="preserve">SUMA PUNKTÓW ECTS</t>
  </si>
  <si>
    <t xml:space="preserve">wykład (WY)</t>
  </si>
  <si>
    <t xml:space="preserve">seminarium (SE)</t>
  </si>
  <si>
    <t xml:space="preserve">ćwiczenia audytoryjne (CA)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</si>
  <si>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</si>
  <si>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</si>
  <si>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</si>
  <si>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</si>
  <si>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t xml:space="preserve">zajęcia praktyczne przy pacjencie (PP)</t>
  </si>
  <si>
    <t xml:space="preserve">ćwiczenia specjalistyczne - magisterskie (CM)</t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</si>
  <si>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</si>
  <si>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</si>
  <si>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</si>
  <si>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</si>
  <si>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</si>
  <si>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</si>
  <si>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</si>
  <si>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</si>
  <si>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</si>
  <si>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ćwiczenia audytoryjne CA)</t>
  </si>
  <si>
    <t xml:space="preserve">Moduł podstawowych nauk medycznych</t>
  </si>
  <si>
    <t xml:space="preserve">podstawowy</t>
  </si>
  <si>
    <t xml:space="preserve">Anatomia prawidłowa człowieka 1</t>
  </si>
  <si>
    <t xml:space="preserve">zal / oc</t>
  </si>
  <si>
    <t xml:space="preserve">Anatomia prawidłowa człowieka 2</t>
  </si>
  <si>
    <t xml:space="preserve">E</t>
  </si>
  <si>
    <t xml:space="preserve">*</t>
  </si>
  <si>
    <t xml:space="preserve">Anatomia rentgenowska</t>
  </si>
  <si>
    <t xml:space="preserve">Biologia medyczna</t>
  </si>
  <si>
    <t xml:space="preserve">Genetyka</t>
  </si>
  <si>
    <t xml:space="preserve">Biochemia</t>
  </si>
  <si>
    <t xml:space="preserve">Fizjologia ogólna</t>
  </si>
  <si>
    <t xml:space="preserve">Biofizyka</t>
  </si>
  <si>
    <t xml:space="preserve">Ergonomia</t>
  </si>
  <si>
    <t xml:space="preserve">Pierwsza pomoc przedmedyczna</t>
  </si>
  <si>
    <t xml:space="preserve">Suma</t>
  </si>
  <si>
    <t xml:space="preserve">1E</t>
  </si>
  <si>
    <t xml:space="preserve">2E</t>
  </si>
  <si>
    <t xml:space="preserve">Moduł nauk ogólnych z językiem obcym</t>
  </si>
  <si>
    <t xml:space="preserve">kierunkowy</t>
  </si>
  <si>
    <t xml:space="preserve">Język obcy 1</t>
  </si>
  <si>
    <t xml:space="preserve">Język obcy 2</t>
  </si>
  <si>
    <t xml:space="preserve">Wychowanie fizyczne 1</t>
  </si>
  <si>
    <t xml:space="preserve">Psychologia ogólna</t>
  </si>
  <si>
    <t xml:space="preserve">Psychologia kliniczna i psychoterapia</t>
  </si>
  <si>
    <t xml:space="preserve">Komunikacja interpersonalna</t>
  </si>
  <si>
    <t xml:space="preserve">Pedagogika ogólna</t>
  </si>
  <si>
    <t xml:space="preserve">Pedagogika specjalna</t>
  </si>
  <si>
    <t xml:space="preserve">Socjologia ogólna</t>
  </si>
  <si>
    <t xml:space="preserve">Socjologia niepełnosprawności</t>
  </si>
  <si>
    <t xml:space="preserve">Podstawy prawa</t>
  </si>
  <si>
    <t xml:space="preserve">Zdrowie publiczne</t>
  </si>
  <si>
    <t xml:space="preserve">Demografia i epidemiologia</t>
  </si>
  <si>
    <t xml:space="preserve">Filozofia</t>
  </si>
  <si>
    <t xml:space="preserve">Bioetyka</t>
  </si>
  <si>
    <t xml:space="preserve">Historia rehabilitacji</t>
  </si>
  <si>
    <t xml:space="preserve">Moduł nauk w zakresie podstaw fizjoterapii</t>
  </si>
  <si>
    <t xml:space="preserve">Fizjoterapia ogólna 1</t>
  </si>
  <si>
    <t xml:space="preserve">Fizjoterapia ogólna 2</t>
  </si>
  <si>
    <t xml:space="preserve">Metodyka nauczania ruchu 1</t>
  </si>
  <si>
    <t xml:space="preserve">Metodyka nauczania ruchu 2</t>
  </si>
  <si>
    <t xml:space="preserve">Kształcenie ruchowe - gry i zabawy ruchowe</t>
  </si>
  <si>
    <t xml:space="preserve">Kształcenie ruchowe - pływanie</t>
  </si>
  <si>
    <t xml:space="preserve">Kinezyterapia 1</t>
  </si>
  <si>
    <t xml:space="preserve">Fizykoterapia 1</t>
  </si>
  <si>
    <t xml:space="preserve">Balneoklimatologia</t>
  </si>
  <si>
    <t xml:space="preserve">Masaż 1</t>
  </si>
  <si>
    <t xml:space="preserve">Zaopatrzenie ortopedyczne</t>
  </si>
  <si>
    <t xml:space="preserve">Fizjoprofilaktyka</t>
  </si>
  <si>
    <t xml:space="preserve">Promocja zdrowia</t>
  </si>
  <si>
    <t xml:space="preserve">Moduł nauk w zakresie fizjoterapii klinicznej</t>
  </si>
  <si>
    <t xml:space="preserve">Diagnostyka funkcjonalna w dysfunkcjach układu ruchu 1</t>
  </si>
  <si>
    <t xml:space="preserve">Diagnostyka funkcjonalna w chorobach wewnętrznych 1</t>
  </si>
  <si>
    <t xml:space="preserve">Diagnostyka funkcjonalna w wieku rozwojowym 1</t>
  </si>
  <si>
    <t xml:space="preserve">Praktyki</t>
  </si>
  <si>
    <t xml:space="preserve">Praktyka asystencka/wdrożeniowa</t>
  </si>
  <si>
    <t xml:space="preserve">zal</t>
  </si>
  <si>
    <t xml:space="preserve">Autorska oferta uczelni</t>
  </si>
  <si>
    <t xml:space="preserve">Technologia informacyjna</t>
  </si>
  <si>
    <t xml:space="preserve">Przedmiot wolnego wyboru 1</t>
  </si>
  <si>
    <t xml:space="preserve">Przedmiot wolnego wyboru 2</t>
  </si>
  <si>
    <t xml:space="preserve">RAZEM</t>
  </si>
  <si>
    <t xml:space="preserve">4E</t>
  </si>
  <si>
    <t xml:space="preserve">* - przedmioty, w ramach, których realizowane są efekty kształcenia związane ze zdobywaniem przez studenta pogłębionej wiedzy oraz umiejętności prowadzenia badań naukowych</t>
  </si>
  <si>
    <t xml:space="preserve">Zespół Programowy na kierunku Fizjoterapia</t>
  </si>
  <si>
    <t xml:space="preserve">………………………………………………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</si>
  <si>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</si>
  <si>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</si>
  <si>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</si>
  <si>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2018/2019 uchwalony przez Radę Wydziału w dniu 25 kwietnia 2017r.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</si>
  <si>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2</t>
    </r>
  </si>
  <si>
    <t xml:space="preserve">semestr zimowy - III</t>
  </si>
  <si>
    <t xml:space="preserve">semestr letni - IV</t>
  </si>
  <si>
    <t xml:space="preserve">Anatomia palpacyjna i funkcjonalna</t>
  </si>
  <si>
    <t xml:space="preserve">Fizjologia wysiłku fizycznego z diagnostyką fizjologiczną</t>
  </si>
  <si>
    <t xml:space="preserve">Farmakologia w fizjoterapii</t>
  </si>
  <si>
    <t xml:space="preserve">Biomechanika stosowana i kliniczna</t>
  </si>
  <si>
    <t xml:space="preserve">Patologia ogólna</t>
  </si>
  <si>
    <t xml:space="preserve">Język obcy 3</t>
  </si>
  <si>
    <t xml:space="preserve">Język obcy 4</t>
  </si>
  <si>
    <t xml:space="preserve">Wychowanie fizyczne 2</t>
  </si>
  <si>
    <t xml:space="preserve">Kinezyterapia 2</t>
  </si>
  <si>
    <t xml:space="preserve">Kinezyterapia 3</t>
  </si>
  <si>
    <t xml:space="preserve">Fizykoterapia 2</t>
  </si>
  <si>
    <t xml:space="preserve">Fizykoterapia 3</t>
  </si>
  <si>
    <t xml:space="preserve">Masaż 2</t>
  </si>
  <si>
    <t xml:space="preserve">Protetyka i ortotyka</t>
  </si>
  <si>
    <t xml:space="preserve">Kliniczne podstawy fizjoterapii w ortopedii, traumatologii 1</t>
  </si>
  <si>
    <t xml:space="preserve">Kliniczne podstawy fizjoterapii w ortopedii, traumatologii 2</t>
  </si>
  <si>
    <t xml:space="preserve">Kliniczne podstawy fizjoterapii w reumatologii</t>
  </si>
  <si>
    <t xml:space="preserve">Kliniczne podstawy fizjoterapii w neurologii</t>
  </si>
  <si>
    <t xml:space="preserve">Kliniczne podstawy fizjoterapii w neurochirurgii</t>
  </si>
  <si>
    <t xml:space="preserve">Kliniczne podstawy fizjoterapii w pediatrii i neurologii dziecięcej</t>
  </si>
  <si>
    <t xml:space="preserve">Kliniczne podstawy fizjoterapii w kardiologii</t>
  </si>
  <si>
    <t xml:space="preserve">Kliniczne podstawy fizjoterapii w kardiochirurgii</t>
  </si>
  <si>
    <t xml:space="preserve">Kliniczne podstawy fizjoterapii w pulmonologii 1</t>
  </si>
  <si>
    <t xml:space="preserve">Kliniczne podstawy fizjoterapii w pulmonologii 2</t>
  </si>
  <si>
    <t xml:space="preserve">Kliniczne podstawy fizjoterapii w chirurgii</t>
  </si>
  <si>
    <t xml:space="preserve">Kliniczne podstawy fizjoterapii w ginekologii i położnictwie</t>
  </si>
  <si>
    <t xml:space="preserve">Kliniczne podstawy fizjoterapii w geriatrii</t>
  </si>
  <si>
    <t xml:space="preserve">Kliniczne podstawy fizjoterapii w psychiatrii</t>
  </si>
  <si>
    <t xml:space="preserve">Kliniczne podstawy fizjoterapii w intensywnej terapii</t>
  </si>
  <si>
    <t xml:space="preserve">Kliniczne podstawy fizjoterapii w onkologii i medycyny paliatywnej</t>
  </si>
  <si>
    <t xml:space="preserve">Fizjoterapia w ortopedii i traumatologii 1</t>
  </si>
  <si>
    <t xml:space="preserve">Fizjoterapia w reumatologii</t>
  </si>
  <si>
    <t xml:space="preserve">Fizjoterapia w neurologii 1</t>
  </si>
  <si>
    <t xml:space="preserve">Fizjoterapia w wieku rozwojowym 1</t>
  </si>
  <si>
    <t xml:space="preserve">Fizjoterapia w kardiologii</t>
  </si>
  <si>
    <t xml:space="preserve">Fizjoterapia w pulmonologii</t>
  </si>
  <si>
    <t xml:space="preserve">Fizjoterapia w pediatrii</t>
  </si>
  <si>
    <t xml:space="preserve">Fizjoterapia w geriatrii</t>
  </si>
  <si>
    <t xml:space="preserve">Fizjoterapia w psychiatrii</t>
  </si>
  <si>
    <t xml:space="preserve">Diagnostyka funkcjonalna w dysfunkcjach układu ruchu 2</t>
  </si>
  <si>
    <t xml:space="preserve">Diagnostyka funkcjonalna w chorobach wewnętrznych 2</t>
  </si>
  <si>
    <t xml:space="preserve">Diagnostyka funkcjonalna w wieku rozwojowym 2</t>
  </si>
  <si>
    <t xml:space="preserve">Praktyka w pracowni fizykoterapii i kinezyterapii</t>
  </si>
  <si>
    <t xml:space="preserve">3E</t>
  </si>
  <si>
    <t xml:space="preserve">PLAN STUDIÓW na rok akademicki 2019/2020 uchwalony przez Radę Wydziału w dniu 25 kwietnia 2017r.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</si>
  <si>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3</t>
    </r>
  </si>
  <si>
    <t xml:space="preserve">semestr zimowy - V</t>
  </si>
  <si>
    <t xml:space="preserve">semestr letni - VI</t>
  </si>
  <si>
    <t xml:space="preserve">Fizjologia bólu</t>
  </si>
  <si>
    <t xml:space="preserve">Kinezjologia</t>
  </si>
  <si>
    <t xml:space="preserve">Język obcy 5</t>
  </si>
  <si>
    <t xml:space="preserve">Wychowanie fizyczne 3</t>
  </si>
  <si>
    <t xml:space="preserve">Metodologia badań naukowych 1</t>
  </si>
  <si>
    <t xml:space="preserve">Statystyka</t>
  </si>
  <si>
    <t xml:space="preserve">Terapia manualna 1</t>
  </si>
  <si>
    <t xml:space="preserve">Terapia manualna 2</t>
  </si>
  <si>
    <t xml:space="preserve">Odnowa biologiczna</t>
  </si>
  <si>
    <t xml:space="preserve">Metody specjalne fizjoterapii 1</t>
  </si>
  <si>
    <t xml:space="preserve">Kliniczne podstawy fizjoterapii w medycynie sportowej</t>
  </si>
  <si>
    <t xml:space="preserve">Fizjoterapia w ortopedii i traumatologii 2</t>
  </si>
  <si>
    <t xml:space="preserve">Fizjoterapia w medycynie sportowej</t>
  </si>
  <si>
    <t xml:space="preserve">Fizjoterapia w neurologii 2</t>
  </si>
  <si>
    <t xml:space="preserve">Fizjoterapia w neurochirurgii</t>
  </si>
  <si>
    <t xml:space="preserve">Fizjoterapia w wieku rozwojowym 2</t>
  </si>
  <si>
    <t xml:space="preserve">Fizjoterapia w kardiochirurgii</t>
  </si>
  <si>
    <t xml:space="preserve">Fizjoterapia w chirurgii</t>
  </si>
  <si>
    <t xml:space="preserve">Fizjoterapia w ginekologii i położnictwie</t>
  </si>
  <si>
    <t xml:space="preserve">Fizjoterapia w onkologii i medycynie paliatywnej</t>
  </si>
  <si>
    <t xml:space="preserve">Programowanie rehabilitacji w dysfunkcjach układu ruchu 1</t>
  </si>
  <si>
    <t xml:space="preserve">Programowanie rehabilitacji w dysfunkcjach układu ruchu 2</t>
  </si>
  <si>
    <t xml:space="preserve">Programowanie rehabilitacji w chorobach wewnętrznych 1</t>
  </si>
  <si>
    <t xml:space="preserve">Programowanie rehabilitacji w wieku rozwojowym 1</t>
  </si>
  <si>
    <t xml:space="preserve">Praktyka w zakresie fizjoterapii klinicznej dzieci i osób dorosłych (w ortopedii, reumatologii, chorób wewnętrznych, pulmonologii, kardiologii, neurologii, onkologii)</t>
  </si>
  <si>
    <t xml:space="preserve">Kształcenie w zakresie specjalności (fizjoterapia pediatryczna, fizjoterapia geriatryczna, fizjoterapia w chorobach cywilizacyjnych)</t>
  </si>
  <si>
    <t xml:space="preserve">5E</t>
  </si>
  <si>
    <t xml:space="preserve">PLAN STUDIÓW na rok akademicki 2020/2021 uchwalony przez Radę Wydziału w dniu 25 kwietnia 2017r.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</si>
  <si>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4</t>
    </r>
  </si>
  <si>
    <t xml:space="preserve">semestr zimowy - VII</t>
  </si>
  <si>
    <t xml:space="preserve">semestr letni - VIII</t>
  </si>
  <si>
    <t xml:space="preserve">Dydaktyka fizjoterapii</t>
  </si>
  <si>
    <t xml:space="preserve">Metodologia badań naukowych 2</t>
  </si>
  <si>
    <t xml:space="preserve">Ekonomia i systemy ochrony zdrowia</t>
  </si>
  <si>
    <t xml:space="preserve">Zarządzanie i marketing</t>
  </si>
  <si>
    <t xml:space="preserve">Wychowanie fizyczne 4</t>
  </si>
  <si>
    <t xml:space="preserve">Metody specjalne fizjoterapii 2</t>
  </si>
  <si>
    <t xml:space="preserve">Metody specjalne fizjoterapii 3</t>
  </si>
  <si>
    <t xml:space="preserve">Adaptowana aktywnośc fizyczna</t>
  </si>
  <si>
    <t xml:space="preserve">Sport osób z niepełnosprawnością</t>
  </si>
  <si>
    <t xml:space="preserve">Programowanie rehabilitacji w dysfunkcjach układu ruchu 3 </t>
  </si>
  <si>
    <t xml:space="preserve">Programowanie rehabilitacji w chorobach wewnętrznych 2</t>
  </si>
  <si>
    <t xml:space="preserve">Programowanie rehabilitacji w chorobach wewnętrznych 3</t>
  </si>
  <si>
    <t xml:space="preserve">Programowanie rehabilitacji w wieku rozwojowym 2</t>
  </si>
  <si>
    <t xml:space="preserve">Programowanie rehabilitacji w wieku rozwojowym 3</t>
  </si>
  <si>
    <t xml:space="preserve">Praktyka w zakresie fizjoterapii klinicznej (realizacja programów do wyboru)</t>
  </si>
  <si>
    <t xml:space="preserve">Praca magisterska</t>
  </si>
  <si>
    <t xml:space="preserve">Seminarium magisterskie 1</t>
  </si>
  <si>
    <t xml:space="preserve">Seminarium magisterskie 2</t>
  </si>
  <si>
    <t xml:space="preserve">Praca w zespole badawczym 1</t>
  </si>
  <si>
    <t xml:space="preserve">Praca w zespole badawczym 2</t>
  </si>
  <si>
    <t xml:space="preserve">PLAN STUDIÓW na rok akademicki 2021/2022 uchwalony przez Radę Wydziału w dniu 25 kwietnia 2017r.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</si>
  <si>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5</t>
    </r>
  </si>
  <si>
    <t xml:space="preserve">semestr zimowy - IX</t>
  </si>
  <si>
    <t xml:space="preserve">semestr letni - X</t>
  </si>
  <si>
    <t xml:space="preserve">Metody specjalne fizjoterapii 4</t>
  </si>
  <si>
    <t xml:space="preserve">Praktyka ciągła - wybieralna</t>
  </si>
  <si>
    <t xml:space="preserve">Seminarium magisterskie 3</t>
  </si>
  <si>
    <t xml:space="preserve">Egzamin magisterski</t>
  </si>
  <si>
    <t xml:space="preserve">Statystyki główne (cykl 2017-2022)</t>
  </si>
  <si>
    <t xml:space="preserve">Opracował: mgr inż. Sławomir Jarząb</t>
  </si>
  <si>
    <r>
      <rPr>
        <sz val="10"/>
        <rFont val="Calibri"/>
        <family val="2"/>
        <charset val="238"/>
      </rPr>
      <t xml:space="preserve">Wydział </t>
    </r>
    <r>
      <rPr>
        <b val="true"/>
        <sz val="10"/>
        <rFont val="Calibri"/>
        <family val="2"/>
        <charset val="238"/>
      </rPr>
      <t xml:space="preserve">Nauk o Zdrowiu</t>
    </r>
  </si>
  <si>
    <r>
      <rPr>
        <sz val="10"/>
        <rFont val="Calibri"/>
        <family val="2"/>
        <charset val="238"/>
      </rPr>
      <t xml:space="preserve">Kierunek </t>
    </r>
    <r>
      <rPr>
        <b val="true"/>
        <sz val="10"/>
        <rFont val="Calibri"/>
        <family val="2"/>
        <charset val="238"/>
      </rPr>
      <t xml:space="preserve">Fizjoterapia</t>
    </r>
  </si>
  <si>
    <r>
      <rPr>
        <sz val="10"/>
        <rFont val="Calibri"/>
        <family val="2"/>
        <charset val="238"/>
      </rPr>
      <t xml:space="preserve">Forma studiów </t>
    </r>
    <r>
      <rPr>
        <b val="true"/>
        <sz val="10"/>
        <rFont val="Calibri"/>
        <family val="2"/>
        <charset val="238"/>
      </rPr>
      <t xml:space="preserve">stacjonarna</t>
    </r>
  </si>
  <si>
    <r>
      <rPr>
        <sz val="10"/>
        <rFont val="Calibri"/>
        <family val="2"/>
        <charset val="238"/>
      </rPr>
      <t xml:space="preserve">Studia </t>
    </r>
    <r>
      <rPr>
        <b val="true"/>
        <sz val="10"/>
        <rFont val="Calibri"/>
        <family val="2"/>
        <charset val="238"/>
      </rPr>
      <t xml:space="preserve">jednolite magisterskie</t>
    </r>
  </si>
  <si>
    <t xml:space="preserve">ROK</t>
  </si>
  <si>
    <t xml:space="preserve">MODUŁ/GRUPA PRZEDMIOTÓW</t>
  </si>
  <si>
    <t xml:space="preserve">ilość egzaminów</t>
  </si>
  <si>
    <t xml:space="preserve">punkty ECTS [ilość]</t>
  </si>
  <si>
    <t xml:space="preserve">punkty ECTS %]</t>
  </si>
  <si>
    <t xml:space="preserve">OGÓŁEM (1-5 rok)  [ilość]</t>
  </si>
  <si>
    <t xml:space="preserve">OGÓŁEM (1-5 rok) [%]</t>
  </si>
  <si>
    <t xml:space="preserve">OGÓŁEM</t>
  </si>
  <si>
    <t xml:space="preserve">RAZEM [godziny]</t>
  </si>
  <si>
    <t xml:space="preserve">Statystyki dodatkowe (cykl 2017-2022)</t>
  </si>
  <si>
    <t xml:space="preserve">Moduły z zakresu fizjoterapii</t>
  </si>
  <si>
    <t xml:space="preserve">godz.</t>
  </si>
  <si>
    <t xml:space="preserve">ECTS</t>
  </si>
  <si>
    <t xml:space="preserve">%</t>
  </si>
  <si>
    <t xml:space="preserve">Przynajmniej 160 ECTS z zakresu fizjoterapii - na podstawie zapisów ustawy o zawodzie fizjoterapeuty z dnia 25 września 2015 r., art. 13.3, ust. 1.</t>
  </si>
  <si>
    <t xml:space="preserve">Moduły wybieralne</t>
  </si>
  <si>
    <r>
      <rPr>
        <sz val="10"/>
        <color rgb="FF000000"/>
        <rFont val="Calibri"/>
        <family val="2"/>
        <charset val="238"/>
      </rPr>
      <t xml:space="preserve">Na podstawie zapisu ROZPORZĄDZENIA</t>
    </r>
    <r>
      <rPr>
        <sz val="10"/>
        <color rgb="FF000000"/>
        <rFont val="MS Mincho"/>
        <family val="3"/>
        <charset val="238"/>
      </rPr>
      <t xml:space="preserve"> </t>
    </r>
    <r>
      <rPr>
        <sz val="10"/>
        <color rgb="FF000000"/>
        <rFont val="Calibri"/>
        <family val="2"/>
        <charset val="238"/>
      </rPr>
      <t xml:space="preserve">MINISTRA NAUKI I SZKOLNICTWA WYŻSZEGO z dnia 26 września 2016 r. w sprawie warunków prowadzenia studiów „Program studiów umożliwia studentowi wybór modułów zajęć, którym przypisano punkty ECTS w wymiarze nie mniejszym niż 30% liczby punktów ECTS” (§ 4.2)</t>
    </r>
  </si>
  <si>
    <t xml:space="preserve">Zajęcia wymagające bezpośredniego udziału nauczycieli akademickich i studentów</t>
  </si>
  <si>
    <t xml:space="preserve">Zajęcia bez kontaktu z nauczycielem</t>
  </si>
  <si>
    <t xml:space="preserve">Zajęcia z zakresu nauk podstawowych (w tym z obszaru nauk humanistycznych i społecznych)</t>
  </si>
  <si>
    <t xml:space="preserve">Na podstawie zapisów ROZPORZĄDZENIA MINISTRA NAUKI I SZKOLNICTWA WYŻSZEGO z dnia 26 września 2016 r. w sprawie warunków prowadzenia studiów (§ 4.1. ust. 7), program studiów dla kierunku studiów, poziomu i profilu kształcenia określa: „liczbę punktów ECTS, którą student musi uzyskać w ramach zajęć z obszarów nauk humanistycznych lub nauk społecznych, nie mniejszą niż 5 punktów ECTS, w przypadku kierunków studiów przypisanych do obszarów innych niż odpowiednio nauki humanistyczne lub nauki społeczne.</t>
  </si>
  <si>
    <t xml:space="preserve">Moduły zajęć o charakterze praktycznym</t>
  </si>
  <si>
    <t xml:space="preserve">Na podstawie zapisów ustawy o zawodzie fizjoterapeuty z dnia 25 września 2015 r., art. 13.3, ust. 1., określającej przynajmniej 160 ECTS treści z zakresu fizjoterapii - z czego nie mniej niż 50% punktów w ramach przedmiotów obejmujących formę praktyczną kształcenia (zgodnie z wytycznymi Zespołu Programowego na kierunku Fizjoterapia)</t>
  </si>
  <si>
    <t xml:space="preserve">Wymiar praktyk zawodowych</t>
  </si>
  <si>
    <t xml:space="preserve">Szczegóły realizacji poszczególnych etapów praktyki zawodowej, zostaną uregulowane zapisami w Regulaminie odbywania praktyki zawodowej dla kierunku fizjoterapia, w odniesieniu do obowiązujących zapisów legislacyjnych (ROZPORZĄDZENIE MINISTRA ZDROWIA z dnia 22 lutego 2017 r. w sprawie praktyki zawodowej realizowanej w ramach kształcenia fizjoterapeutów) i wewnętrznych uczelni.</t>
  </si>
  <si>
    <t xml:space="preserve">Praktyka w zakresie fizjoterapii klinicznej dzieci i osób dorosłych</t>
  </si>
  <si>
    <t xml:space="preserve">Moduły/przedmioty związane z prowadzeniem badań naukowych</t>
  </si>
  <si>
    <t xml:space="preserve">Realizacja studiów o profilu ogólnoakademickim wymaga by program studiów – obejmował moduły zajeść związane z prowadzonymi badaniami naukowymi w dziedzinie nauki lub sztuki związanej z tym kierunkiem studiów, którym przypisano punkty ECTS w wymiarze większym niż 50% liczby punktów ECTS, o której mowa w ust. 1 pkt 2 , służące zdobywaniu przez studenta pogłębionej wiedzy oraz umiejętności prowadzenia badań naukowych. Moduły (lub przedmioty) w ramach, których wprowadzone zostaną efekty kształcenia związane ze zdobywaniem przez studenta pogłębionej wiedzy oraz umiejętności prowadzenia badań naukowych w planie studiów oznaczono „*”.
</t>
  </si>
  <si>
    <t xml:space="preserve">1 rok</t>
  </si>
  <si>
    <t xml:space="preserve">2 rok</t>
  </si>
  <si>
    <t xml:space="preserve">3 rok</t>
  </si>
  <si>
    <t xml:space="preserve">4 rok</t>
  </si>
  <si>
    <t xml:space="preserve">5 rok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</si>
</sst>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0"/>
    <numFmt numFmtId="167" formatCode="General"/>
    <numFmt numFmtId="168" formatCode="0.00"/>
  </numFmts>
  <fonts count="23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 val="true"/>
      <i val="true"/>
      <sz val="10"/>
      <name val="Arial"/>
      <family val="2"/>
      <charset val="238"/>
    </font>
    <font>
      <i val="true"/>
      <sz val="11"/>
      <name val="Arial"/>
      <family val="2"/>
      <charset val="238"/>
    </font>
    <font>
      <sz val="10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8"/>
      <name val="Calibri"/>
      <family val="2"/>
      <charset val="238"/>
    </font>
    <font>
      <b val="true"/>
      <i val="true"/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MS Mincho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FFFFCC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2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2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general" vertical="center" textRotation="0" wrapText="true" indent="0" shrinkToFit="true"/>
      <protection locked="true" hidden="false"/>
    </xf>
    <xf numFmtId="166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6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26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7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4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5" fillId="2" borderId="4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7" fillId="2" borderId="4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6" fillId="2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4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3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3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3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3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3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4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5" fillId="3" borderId="5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7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2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12960</xdr:colOff>
      <xdr:row>0</xdr:row>
      <xdr:rowOff>0</xdr:rowOff>
    </xdr:from>
    <xdr:to>
      <xdr:col>3</xdr:col>
      <xdr:colOff>2621880</xdr:colOff>
      <xdr:row>5</xdr:row>
      <xdr:rowOff>145080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327240" y="0"/>
          <a:ext cx="373788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24120</xdr:colOff>
      <xdr:row>0</xdr:row>
      <xdr:rowOff>0</xdr:rowOff>
    </xdr:from>
    <xdr:to>
      <xdr:col>3</xdr:col>
      <xdr:colOff>2627640</xdr:colOff>
      <xdr:row>5</xdr:row>
      <xdr:rowOff>145080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338400" y="0"/>
          <a:ext cx="373248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13320</xdr:colOff>
      <xdr:row>0</xdr:row>
      <xdr:rowOff>0</xdr:rowOff>
    </xdr:from>
    <xdr:to>
      <xdr:col>3</xdr:col>
      <xdr:colOff>2619720</xdr:colOff>
      <xdr:row>5</xdr:row>
      <xdr:rowOff>145080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295200" y="0"/>
          <a:ext cx="373536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24120</xdr:colOff>
      <xdr:row>0</xdr:row>
      <xdr:rowOff>0</xdr:rowOff>
    </xdr:from>
    <xdr:to>
      <xdr:col>3</xdr:col>
      <xdr:colOff>2627640</xdr:colOff>
      <xdr:row>5</xdr:row>
      <xdr:rowOff>145080</xdr:rowOff>
    </xdr:to>
    <xdr:pic>
      <xdr:nvPicPr>
        <xdr:cNvPr id="3" name="Obraz 1" descr=""/>
        <xdr:cNvPicPr/>
      </xdr:nvPicPr>
      <xdr:blipFill>
        <a:blip r:embed="rId1"/>
        <a:stretch/>
      </xdr:blipFill>
      <xdr:spPr>
        <a:xfrm>
          <a:off x="338400" y="0"/>
          <a:ext cx="373248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24120</xdr:colOff>
      <xdr:row>0</xdr:row>
      <xdr:rowOff>0</xdr:rowOff>
    </xdr:from>
    <xdr:to>
      <xdr:col>3</xdr:col>
      <xdr:colOff>2627640</xdr:colOff>
      <xdr:row>5</xdr:row>
      <xdr:rowOff>145080</xdr:rowOff>
    </xdr:to>
    <xdr:pic>
      <xdr:nvPicPr>
        <xdr:cNvPr id="4" name="Obraz 1" descr=""/>
        <xdr:cNvPicPr/>
      </xdr:nvPicPr>
      <xdr:blipFill>
        <a:blip r:embed="rId1"/>
        <a:stretch/>
      </xdr:blipFill>
      <xdr:spPr>
        <a:xfrm>
          <a:off x="306000" y="0"/>
          <a:ext cx="373248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571680</xdr:colOff>
      <xdr:row>0</xdr:row>
      <xdr:rowOff>114480</xdr:rowOff>
    </xdr:from>
    <xdr:to>
      <xdr:col>3</xdr:col>
      <xdr:colOff>2414880</xdr:colOff>
      <xdr:row>6</xdr:row>
      <xdr:rowOff>21600</xdr:rowOff>
    </xdr:to>
    <xdr:pic>
      <xdr:nvPicPr>
        <xdr:cNvPr id="5" name="Obraz 1" descr=""/>
        <xdr:cNvPicPr/>
      </xdr:nvPicPr>
      <xdr:blipFill>
        <a:blip r:embed="rId1"/>
        <a:stretch/>
      </xdr:blipFill>
      <xdr:spPr>
        <a:xfrm>
          <a:off x="571680" y="114480"/>
          <a:ext cx="3709800" cy="96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322920</xdr:colOff>
      <xdr:row>0</xdr:row>
      <xdr:rowOff>101160</xdr:rowOff>
    </xdr:from>
    <xdr:to>
      <xdr:col>2</xdr:col>
      <xdr:colOff>2801520</xdr:colOff>
      <xdr:row>5</xdr:row>
      <xdr:rowOff>29160</xdr:rowOff>
    </xdr:to>
    <xdr:pic>
      <xdr:nvPicPr>
        <xdr:cNvPr id="6" name="Obraz 2" descr=""/>
        <xdr:cNvPicPr/>
      </xdr:nvPicPr>
      <xdr:blipFill>
        <a:blip r:embed="rId1"/>
        <a:stretch/>
      </xdr:blipFill>
      <xdr:spPr>
        <a:xfrm>
          <a:off x="934920" y="101160"/>
          <a:ext cx="3090600" cy="804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AQ85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67"/>
    <col collapsed="false" customWidth="true" hidden="false" outlineLevel="0" max="2" min="2" style="0" width="4.48"/>
    <col collapsed="false" customWidth="true" hidden="false" outlineLevel="0" max="3" min="3" style="0" width="12.29"/>
    <col collapsed="false" customWidth="true" hidden="false" outlineLevel="0" max="4" min="4" style="0" width="52.11"/>
    <col collapsed="false" customWidth="true" hidden="false" outlineLevel="0" max="20" min="5" style="0" width="5.05"/>
    <col collapsed="false" customWidth="true" hidden="false" outlineLevel="0" max="21" min="21" style="0" width="6.48"/>
    <col collapsed="false" customWidth="true" hidden="false" outlineLevel="0" max="38" min="22" style="0" width="5.05"/>
    <col collapsed="false" customWidth="true" hidden="false" outlineLevel="0" max="39" min="39" style="0" width="6.48"/>
    <col collapsed="false" customWidth="true" hidden="false" outlineLevel="0" max="40" min="40" style="0" width="5.05"/>
    <col collapsed="false" customWidth="true" hidden="false" outlineLevel="0" max="42" min="41" style="0" width="6"/>
  </cols>
  <sheetData>
    <row r="6" s="1" customFormat="true" ht="20.15" hidden="false" customHeight="true" outlineLevel="0" collapsed="false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1</v>
      </c>
    </row>
    <row r="10" s="4" customFormat="true" ht="15" hidden="false" customHeight="true" outlineLevel="0" collapsed="false">
      <c r="B10" s="4" t="s">
        <v>2</v>
      </c>
    </row>
    <row r="11" s="4" customFormat="true" ht="15" hidden="false" customHeight="true" outlineLevel="0" collapsed="false">
      <c r="B11" s="4" t="s">
        <v>3</v>
      </c>
    </row>
    <row r="12" s="4" customFormat="true" ht="15" hidden="false" customHeight="true" outlineLevel="0" collapsed="false">
      <c r="B12" s="4" t="s">
        <v>4</v>
      </c>
    </row>
    <row r="13" customFormat="false" ht="15" hidden="false" customHeight="true" outlineLevel="0" collapsed="false">
      <c r="B13" s="4" t="s">
        <v>5</v>
      </c>
      <c r="C13" s="4"/>
    </row>
    <row r="15" customFormat="false" ht="13" hidden="false" customHeight="false" outlineLevel="0" collapsed="false"/>
    <row r="16" customFormat="false" ht="17.25" hidden="false" customHeight="true" outlineLevel="0" collapsed="false">
      <c r="A16" s="5"/>
      <c r="B16" s="6" t="s">
        <v>6</v>
      </c>
      <c r="C16" s="7" t="s">
        <v>7</v>
      </c>
      <c r="D16" s="8" t="s">
        <v>8</v>
      </c>
      <c r="E16" s="9" t="s">
        <v>9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10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  <c r="AQ16" s="5"/>
    </row>
    <row r="17" customFormat="false" ht="243" hidden="false" customHeight="true" outlineLevel="0" collapsed="false">
      <c r="A17" s="5"/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  <c r="AQ17" s="5"/>
    </row>
    <row r="18" customFormat="false" ht="15" hidden="false" customHeight="true" outlineLevel="0" collapsed="false">
      <c r="A18" s="17"/>
      <c r="B18" s="18" t="s">
        <v>32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5"/>
    </row>
    <row r="19" customFormat="false" ht="15" hidden="false" customHeight="true" outlineLevel="0" collapsed="false">
      <c r="A19" s="17"/>
      <c r="B19" s="19" t="n">
        <v>1</v>
      </c>
      <c r="C19" s="20" t="s">
        <v>33</v>
      </c>
      <c r="D19" s="21" t="s">
        <v>34</v>
      </c>
      <c r="E19" s="22" t="n">
        <v>15</v>
      </c>
      <c r="F19" s="23"/>
      <c r="G19" s="23" t="n">
        <v>30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 t="n">
        <v>15</v>
      </c>
      <c r="S19" s="25" t="n">
        <f aca="false">SUM(E19:P19)</f>
        <v>45</v>
      </c>
      <c r="T19" s="25" t="n">
        <f aca="false">SUM(E19:R19)</f>
        <v>60</v>
      </c>
      <c r="U19" s="26" t="s">
        <v>35</v>
      </c>
      <c r="V19" s="27" t="n">
        <f aca="false">TRUNC(T19/30)</f>
        <v>2</v>
      </c>
      <c r="W19" s="22"/>
      <c r="X19" s="28"/>
      <c r="Y19" s="29"/>
      <c r="Z19" s="28"/>
      <c r="AA19" s="28"/>
      <c r="AB19" s="28"/>
      <c r="AC19" s="28"/>
      <c r="AD19" s="28"/>
      <c r="AE19" s="24"/>
      <c r="AF19" s="24"/>
      <c r="AG19" s="24"/>
      <c r="AH19" s="24"/>
      <c r="AI19" s="24"/>
      <c r="AJ19" s="29"/>
      <c r="AK19" s="25" t="n">
        <f aca="false">SUM(W19:AH19)</f>
        <v>0</v>
      </c>
      <c r="AL19" s="25" t="n">
        <f aca="false">SUM(W19:AJ19)</f>
        <v>0</v>
      </c>
      <c r="AM19" s="30"/>
      <c r="AN19" s="31"/>
      <c r="AO19" s="32" t="n">
        <f aca="false">T19+AL19</f>
        <v>60</v>
      </c>
      <c r="AP19" s="33" t="n">
        <f aca="false">V19+AN19</f>
        <v>2</v>
      </c>
      <c r="AQ19" s="5"/>
    </row>
    <row r="20" customFormat="false" ht="15" hidden="false" customHeight="true" outlineLevel="0" collapsed="false">
      <c r="A20" s="17"/>
      <c r="B20" s="34" t="n">
        <v>2</v>
      </c>
      <c r="C20" s="35" t="s">
        <v>33</v>
      </c>
      <c r="D20" s="21" t="s">
        <v>36</v>
      </c>
      <c r="E20" s="36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7"/>
      <c r="S20" s="25" t="n">
        <f aca="false">SUM(E20:P20)</f>
        <v>0</v>
      </c>
      <c r="T20" s="39"/>
      <c r="U20" s="40"/>
      <c r="V20" s="27" t="n">
        <f aca="false">TRUNC(T20/30)</f>
        <v>0</v>
      </c>
      <c r="W20" s="36" t="n">
        <v>15</v>
      </c>
      <c r="X20" s="41"/>
      <c r="Y20" s="37" t="n">
        <v>30</v>
      </c>
      <c r="Z20" s="41"/>
      <c r="AA20" s="41"/>
      <c r="AB20" s="41"/>
      <c r="AC20" s="41"/>
      <c r="AD20" s="41"/>
      <c r="AE20" s="38"/>
      <c r="AF20" s="38"/>
      <c r="AG20" s="38"/>
      <c r="AH20" s="38"/>
      <c r="AI20" s="38"/>
      <c r="AJ20" s="37" t="n">
        <v>15</v>
      </c>
      <c r="AK20" s="25" t="n">
        <f aca="false">SUM(W20:AH20)</f>
        <v>45</v>
      </c>
      <c r="AL20" s="39" t="n">
        <f aca="false">SUM(W20:AJ20)</f>
        <v>60</v>
      </c>
      <c r="AM20" s="40" t="s">
        <v>37</v>
      </c>
      <c r="AN20" s="42" t="n">
        <f aca="false">TRUNC(AL20/30)</f>
        <v>2</v>
      </c>
      <c r="AO20" s="43" t="n">
        <f aca="false">T20+AL20</f>
        <v>60</v>
      </c>
      <c r="AP20" s="33" t="n">
        <f aca="false">V20+AN20</f>
        <v>2</v>
      </c>
      <c r="AQ20" s="5"/>
    </row>
    <row r="21" customFormat="false" ht="15" hidden="false" customHeight="true" outlineLevel="0" collapsed="false">
      <c r="A21" s="17" t="s">
        <v>38</v>
      </c>
      <c r="B21" s="34" t="n">
        <v>3</v>
      </c>
      <c r="C21" s="44" t="s">
        <v>33</v>
      </c>
      <c r="D21" s="45" t="s">
        <v>39</v>
      </c>
      <c r="E21" s="36"/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7"/>
      <c r="S21" s="25" t="n">
        <f aca="false">SUM(E21:P21)</f>
        <v>0</v>
      </c>
      <c r="T21" s="39"/>
      <c r="U21" s="40"/>
      <c r="V21" s="27" t="n">
        <f aca="false">TRUNC(T21/30)</f>
        <v>0</v>
      </c>
      <c r="W21" s="36"/>
      <c r="X21" s="37" t="n">
        <v>20</v>
      </c>
      <c r="Y21" s="46"/>
      <c r="Z21" s="41"/>
      <c r="AA21" s="41"/>
      <c r="AB21" s="41"/>
      <c r="AC21" s="41"/>
      <c r="AD21" s="41"/>
      <c r="AE21" s="38"/>
      <c r="AF21" s="38"/>
      <c r="AG21" s="38"/>
      <c r="AH21" s="38"/>
      <c r="AI21" s="38"/>
      <c r="AJ21" s="37" t="n">
        <v>10</v>
      </c>
      <c r="AK21" s="25" t="n">
        <f aca="false">SUM(W21:AH21)</f>
        <v>20</v>
      </c>
      <c r="AL21" s="39" t="n">
        <f aca="false">SUM(W21:AJ21)</f>
        <v>30</v>
      </c>
      <c r="AM21" s="40" t="s">
        <v>35</v>
      </c>
      <c r="AN21" s="42" t="n">
        <f aca="false">TRUNC(AL21/30)</f>
        <v>1</v>
      </c>
      <c r="AO21" s="43" t="n">
        <f aca="false">T21+AL21</f>
        <v>30</v>
      </c>
      <c r="AP21" s="33" t="n">
        <f aca="false">V21+AN21</f>
        <v>1</v>
      </c>
      <c r="AQ21" s="5"/>
    </row>
    <row r="22" customFormat="false" ht="15" hidden="false" customHeight="true" outlineLevel="0" collapsed="false">
      <c r="A22" s="17" t="s">
        <v>38</v>
      </c>
      <c r="B22" s="34" t="n">
        <v>4</v>
      </c>
      <c r="C22" s="44" t="s">
        <v>33</v>
      </c>
      <c r="D22" s="45" t="s">
        <v>40</v>
      </c>
      <c r="E22" s="36" t="n">
        <v>10</v>
      </c>
      <c r="F22" s="37" t="n">
        <v>10</v>
      </c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7" t="n">
        <v>10</v>
      </c>
      <c r="S22" s="25" t="n">
        <f aca="false">SUM(E22:P22)</f>
        <v>20</v>
      </c>
      <c r="T22" s="39" t="n">
        <f aca="false">SUM(E22:R22)</f>
        <v>30</v>
      </c>
      <c r="U22" s="40" t="s">
        <v>35</v>
      </c>
      <c r="V22" s="27" t="n">
        <f aca="false">TRUNC(T22/30)</f>
        <v>1</v>
      </c>
      <c r="W22" s="36"/>
      <c r="X22" s="41"/>
      <c r="Y22" s="37"/>
      <c r="Z22" s="41"/>
      <c r="AA22" s="41"/>
      <c r="AB22" s="41"/>
      <c r="AC22" s="41"/>
      <c r="AD22" s="41"/>
      <c r="AE22" s="38"/>
      <c r="AF22" s="38"/>
      <c r="AG22" s="38"/>
      <c r="AH22" s="38"/>
      <c r="AI22" s="38"/>
      <c r="AJ22" s="37"/>
      <c r="AK22" s="25" t="n">
        <f aca="false">SUM(W22:AH22)</f>
        <v>0</v>
      </c>
      <c r="AL22" s="39" t="n">
        <f aca="false">SUM(W22:AJ22)</f>
        <v>0</v>
      </c>
      <c r="AM22" s="40"/>
      <c r="AN22" s="42" t="n">
        <f aca="false">TRUNC(AL22/30)</f>
        <v>0</v>
      </c>
      <c r="AO22" s="43" t="n">
        <f aca="false">T22+AL22</f>
        <v>30</v>
      </c>
      <c r="AP22" s="33" t="n">
        <f aca="false">V22+AN22</f>
        <v>1</v>
      </c>
      <c r="AQ22" s="5"/>
    </row>
    <row r="23" s="47" customFormat="true" ht="15" hidden="false" customHeight="true" outlineLevel="0" collapsed="false">
      <c r="A23" s="17" t="s">
        <v>38</v>
      </c>
      <c r="B23" s="19" t="n">
        <v>5</v>
      </c>
      <c r="C23" s="35" t="s">
        <v>33</v>
      </c>
      <c r="D23" s="45" t="s">
        <v>41</v>
      </c>
      <c r="E23" s="36" t="n">
        <v>15</v>
      </c>
      <c r="F23" s="41"/>
      <c r="G23" s="37"/>
      <c r="H23" s="41"/>
      <c r="I23" s="41"/>
      <c r="J23" s="41"/>
      <c r="K23" s="41"/>
      <c r="L23" s="41"/>
      <c r="M23" s="38"/>
      <c r="N23" s="38"/>
      <c r="O23" s="38"/>
      <c r="P23" s="38"/>
      <c r="Q23" s="38"/>
      <c r="R23" s="37" t="n">
        <v>10</v>
      </c>
      <c r="S23" s="25" t="n">
        <f aca="false">SUM(E23:P23)</f>
        <v>15</v>
      </c>
      <c r="T23" s="39" t="n">
        <f aca="false">SUM(E23:R23)</f>
        <v>25</v>
      </c>
      <c r="U23" s="40" t="s">
        <v>35</v>
      </c>
      <c r="V23" s="27" t="n">
        <f aca="false">TRUNC(T23/25)</f>
        <v>1</v>
      </c>
      <c r="W23" s="36"/>
      <c r="X23" s="41"/>
      <c r="Y23" s="37"/>
      <c r="Z23" s="41"/>
      <c r="AA23" s="41"/>
      <c r="AB23" s="41"/>
      <c r="AC23" s="41"/>
      <c r="AD23" s="41"/>
      <c r="AE23" s="38"/>
      <c r="AF23" s="38"/>
      <c r="AG23" s="38"/>
      <c r="AH23" s="38"/>
      <c r="AI23" s="38"/>
      <c r="AJ23" s="37"/>
      <c r="AK23" s="25" t="n">
        <f aca="false">SUM(W23:AH23)</f>
        <v>0</v>
      </c>
      <c r="AL23" s="39" t="n">
        <f aca="false">SUM(W23:AJ23)</f>
        <v>0</v>
      </c>
      <c r="AM23" s="40"/>
      <c r="AN23" s="42" t="n">
        <f aca="false">TRUNC(AL23/30)</f>
        <v>0</v>
      </c>
      <c r="AO23" s="43" t="n">
        <f aca="false">T23+AL23</f>
        <v>25</v>
      </c>
      <c r="AP23" s="33" t="n">
        <f aca="false">V23+AN23</f>
        <v>1</v>
      </c>
      <c r="AQ23" s="5"/>
    </row>
    <row r="24" s="47" customFormat="true" ht="15" hidden="false" customHeight="true" outlineLevel="0" collapsed="false">
      <c r="A24" s="48" t="s">
        <v>38</v>
      </c>
      <c r="B24" s="34" t="n">
        <v>6</v>
      </c>
      <c r="C24" s="35" t="s">
        <v>33</v>
      </c>
      <c r="D24" s="45" t="s">
        <v>42</v>
      </c>
      <c r="E24" s="36" t="n">
        <v>15</v>
      </c>
      <c r="F24" s="37" t="n">
        <v>10</v>
      </c>
      <c r="G24" s="46"/>
      <c r="H24" s="41"/>
      <c r="I24" s="41"/>
      <c r="J24" s="41"/>
      <c r="K24" s="41"/>
      <c r="L24" s="41"/>
      <c r="M24" s="38"/>
      <c r="N24" s="38"/>
      <c r="O24" s="38"/>
      <c r="P24" s="38"/>
      <c r="Q24" s="38"/>
      <c r="R24" s="37" t="n">
        <v>25</v>
      </c>
      <c r="S24" s="25" t="n">
        <f aca="false">SUM(E24:P24)</f>
        <v>25</v>
      </c>
      <c r="T24" s="39" t="n">
        <f aca="false">SUM(E24:R24)</f>
        <v>50</v>
      </c>
      <c r="U24" s="49" t="s">
        <v>37</v>
      </c>
      <c r="V24" s="27" t="n">
        <f aca="false">TRUNC(T24/25)</f>
        <v>2</v>
      </c>
      <c r="W24" s="36"/>
      <c r="X24" s="41"/>
      <c r="Y24" s="37"/>
      <c r="Z24" s="41"/>
      <c r="AA24" s="41"/>
      <c r="AB24" s="41"/>
      <c r="AC24" s="41"/>
      <c r="AD24" s="41"/>
      <c r="AE24" s="38"/>
      <c r="AF24" s="38"/>
      <c r="AG24" s="38"/>
      <c r="AH24" s="38"/>
      <c r="AI24" s="38"/>
      <c r="AJ24" s="37"/>
      <c r="AK24" s="25" t="n">
        <f aca="false">SUM(W24:AH24)</f>
        <v>0</v>
      </c>
      <c r="AL24" s="39" t="n">
        <f aca="false">SUM(W24:AJ24)</f>
        <v>0</v>
      </c>
      <c r="AM24" s="40"/>
      <c r="AN24" s="42" t="n">
        <f aca="false">TRUNC(AL24/30)</f>
        <v>0</v>
      </c>
      <c r="AO24" s="43" t="n">
        <f aca="false">T24+AL24</f>
        <v>50</v>
      </c>
      <c r="AP24" s="33" t="n">
        <f aca="false">V24+AN24</f>
        <v>2</v>
      </c>
      <c r="AQ24" s="5"/>
    </row>
    <row r="25" customFormat="false" ht="15" hidden="false" customHeight="true" outlineLevel="0" collapsed="false">
      <c r="A25" s="48" t="s">
        <v>38</v>
      </c>
      <c r="B25" s="19" t="n">
        <v>7</v>
      </c>
      <c r="C25" s="44" t="s">
        <v>33</v>
      </c>
      <c r="D25" s="45" t="s">
        <v>43</v>
      </c>
      <c r="E25" s="36"/>
      <c r="F25" s="37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7"/>
      <c r="S25" s="25" t="n">
        <f aca="false">SUM(E25:P25)</f>
        <v>0</v>
      </c>
      <c r="T25" s="39"/>
      <c r="U25" s="26"/>
      <c r="V25" s="27" t="n">
        <f aca="false">TRUNC(T25/30)</f>
        <v>0</v>
      </c>
      <c r="W25" s="36" t="n">
        <v>30</v>
      </c>
      <c r="X25" s="41"/>
      <c r="Y25" s="37" t="n">
        <v>15</v>
      </c>
      <c r="Z25" s="41"/>
      <c r="AA25" s="41"/>
      <c r="AB25" s="41"/>
      <c r="AC25" s="41"/>
      <c r="AD25" s="41"/>
      <c r="AE25" s="38"/>
      <c r="AF25" s="38"/>
      <c r="AG25" s="38"/>
      <c r="AH25" s="38"/>
      <c r="AI25" s="38"/>
      <c r="AJ25" s="37" t="n">
        <v>15</v>
      </c>
      <c r="AK25" s="25" t="n">
        <f aca="false">SUM(W25:AH25)</f>
        <v>45</v>
      </c>
      <c r="AL25" s="39" t="n">
        <f aca="false">SUM(W25:AJ25)</f>
        <v>60</v>
      </c>
      <c r="AM25" s="40" t="s">
        <v>37</v>
      </c>
      <c r="AN25" s="42" t="n">
        <f aca="false">TRUNC(AL25/30)</f>
        <v>2</v>
      </c>
      <c r="AO25" s="43" t="n">
        <f aca="false">T25+AL25</f>
        <v>60</v>
      </c>
      <c r="AP25" s="33" t="n">
        <f aca="false">V25+AN25</f>
        <v>2</v>
      </c>
      <c r="AQ25" s="5"/>
    </row>
    <row r="26" customFormat="false" ht="15" hidden="false" customHeight="true" outlineLevel="0" collapsed="false">
      <c r="A26" s="48" t="s">
        <v>38</v>
      </c>
      <c r="B26" s="34" t="n">
        <v>8</v>
      </c>
      <c r="C26" s="44" t="s">
        <v>33</v>
      </c>
      <c r="D26" s="45" t="s">
        <v>44</v>
      </c>
      <c r="E26" s="36" t="n">
        <v>15</v>
      </c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7" t="n">
        <v>10</v>
      </c>
      <c r="S26" s="25" t="n">
        <f aca="false">SUM(E26:P26)</f>
        <v>15</v>
      </c>
      <c r="T26" s="39" t="n">
        <f aca="false">SUM(E26:R26)</f>
        <v>25</v>
      </c>
      <c r="U26" s="26" t="s">
        <v>35</v>
      </c>
      <c r="V26" s="27" t="n">
        <f aca="false">TRUNC(T26/25)</f>
        <v>1</v>
      </c>
      <c r="W26" s="36"/>
      <c r="X26" s="41"/>
      <c r="Y26" s="37"/>
      <c r="Z26" s="41"/>
      <c r="AA26" s="41"/>
      <c r="AB26" s="41"/>
      <c r="AC26" s="41"/>
      <c r="AD26" s="41"/>
      <c r="AE26" s="38"/>
      <c r="AF26" s="38"/>
      <c r="AG26" s="38"/>
      <c r="AH26" s="38"/>
      <c r="AI26" s="38"/>
      <c r="AJ26" s="37"/>
      <c r="AK26" s="25" t="n">
        <f aca="false">SUM(W26:AH26)</f>
        <v>0</v>
      </c>
      <c r="AL26" s="39" t="n">
        <f aca="false">SUM(W26:AJ26)</f>
        <v>0</v>
      </c>
      <c r="AM26" s="40"/>
      <c r="AN26" s="42" t="n">
        <f aca="false">TRUNC(AL26/30)</f>
        <v>0</v>
      </c>
      <c r="AO26" s="43" t="n">
        <f aca="false">T26+AL26</f>
        <v>25</v>
      </c>
      <c r="AP26" s="33" t="n">
        <f aca="false">V26+AN26</f>
        <v>1</v>
      </c>
      <c r="AQ26" s="5"/>
    </row>
    <row r="27" customFormat="false" ht="15" hidden="false" customHeight="true" outlineLevel="0" collapsed="false">
      <c r="A27" s="48" t="s">
        <v>38</v>
      </c>
      <c r="B27" s="19" t="n">
        <v>9</v>
      </c>
      <c r="C27" s="35" t="s">
        <v>33</v>
      </c>
      <c r="D27" s="21" t="s">
        <v>45</v>
      </c>
      <c r="E27" s="36"/>
      <c r="F27" s="37"/>
      <c r="G27" s="37"/>
      <c r="H27" s="38"/>
      <c r="I27" s="39"/>
      <c r="J27" s="38"/>
      <c r="K27" s="38"/>
      <c r="L27" s="38"/>
      <c r="M27" s="38"/>
      <c r="N27" s="38"/>
      <c r="O27" s="38"/>
      <c r="P27" s="38"/>
      <c r="Q27" s="38"/>
      <c r="R27" s="37"/>
      <c r="S27" s="25" t="n">
        <f aca="false">SUM(E27:P27)</f>
        <v>0</v>
      </c>
      <c r="T27" s="39"/>
      <c r="U27" s="40"/>
      <c r="V27" s="27" t="n">
        <f aca="false">TRUNC(T27/30)</f>
        <v>0</v>
      </c>
      <c r="W27" s="36" t="n">
        <v>10</v>
      </c>
      <c r="X27" s="41"/>
      <c r="Y27" s="37" t="n">
        <v>5</v>
      </c>
      <c r="Z27" s="41"/>
      <c r="AA27" s="50" t="n">
        <v>10</v>
      </c>
      <c r="AB27" s="41"/>
      <c r="AC27" s="41"/>
      <c r="AD27" s="41"/>
      <c r="AE27" s="38"/>
      <c r="AF27" s="38"/>
      <c r="AG27" s="38"/>
      <c r="AH27" s="38"/>
      <c r="AI27" s="38"/>
      <c r="AJ27" s="37" t="n">
        <v>5</v>
      </c>
      <c r="AK27" s="25" t="n">
        <f aca="false">SUM(W27:AH27)</f>
        <v>25</v>
      </c>
      <c r="AL27" s="39" t="n">
        <f aca="false">SUM(W27:AJ27)</f>
        <v>30</v>
      </c>
      <c r="AM27" s="40" t="s">
        <v>35</v>
      </c>
      <c r="AN27" s="42" t="n">
        <f aca="false">TRUNC(AL27/30)</f>
        <v>1</v>
      </c>
      <c r="AO27" s="43" t="n">
        <f aca="false">T27+AL27</f>
        <v>30</v>
      </c>
      <c r="AP27" s="33" t="n">
        <f aca="false">V27+AN27</f>
        <v>1</v>
      </c>
      <c r="AQ27" s="5"/>
    </row>
    <row r="28" customFormat="false" ht="15" hidden="false" customHeight="true" outlineLevel="0" collapsed="false">
      <c r="A28" s="17"/>
      <c r="B28" s="19" t="n">
        <v>10</v>
      </c>
      <c r="C28" s="35" t="s">
        <v>33</v>
      </c>
      <c r="D28" s="21" t="s">
        <v>46</v>
      </c>
      <c r="E28" s="36"/>
      <c r="F28" s="37"/>
      <c r="G28" s="37"/>
      <c r="H28" s="38"/>
      <c r="I28" s="39" t="n">
        <v>25</v>
      </c>
      <c r="J28" s="38"/>
      <c r="K28" s="38"/>
      <c r="L28" s="38"/>
      <c r="M28" s="38"/>
      <c r="N28" s="38"/>
      <c r="O28" s="38"/>
      <c r="P28" s="38"/>
      <c r="Q28" s="38"/>
      <c r="R28" s="37" t="n">
        <v>5</v>
      </c>
      <c r="S28" s="25" t="n">
        <f aca="false">SUM(E28:P28)</f>
        <v>25</v>
      </c>
      <c r="T28" s="39" t="n">
        <f aca="false">SUM(E28:R28)</f>
        <v>30</v>
      </c>
      <c r="U28" s="40" t="s">
        <v>35</v>
      </c>
      <c r="V28" s="27" t="n">
        <f aca="false">TRUNC(T28/30)</f>
        <v>1</v>
      </c>
      <c r="W28" s="36"/>
      <c r="X28" s="41"/>
      <c r="Y28" s="37"/>
      <c r="Z28" s="41"/>
      <c r="AA28" s="41"/>
      <c r="AB28" s="41"/>
      <c r="AC28" s="41"/>
      <c r="AD28" s="41"/>
      <c r="AE28" s="38"/>
      <c r="AF28" s="38"/>
      <c r="AG28" s="38"/>
      <c r="AH28" s="38"/>
      <c r="AI28" s="38"/>
      <c r="AJ28" s="37"/>
      <c r="AK28" s="25" t="n">
        <f aca="false">SUM(W28:AH28)</f>
        <v>0</v>
      </c>
      <c r="AL28" s="39" t="n">
        <f aca="false">SUM(W28:AJ28)</f>
        <v>0</v>
      </c>
      <c r="AM28" s="40"/>
      <c r="AN28" s="42" t="n">
        <f aca="false">TRUNC(AL28/30)</f>
        <v>0</v>
      </c>
      <c r="AO28" s="43" t="n">
        <f aca="false">T28+AL28</f>
        <v>30</v>
      </c>
      <c r="AP28" s="33" t="n">
        <f aca="false">V28+AN28</f>
        <v>1</v>
      </c>
      <c r="AQ28" s="5"/>
    </row>
    <row r="29" customFormat="false" ht="15" hidden="false" customHeight="true" outlineLevel="0" collapsed="false">
      <c r="A29" s="17"/>
      <c r="B29" s="51" t="s">
        <v>47</v>
      </c>
      <c r="C29" s="51"/>
      <c r="D29" s="51"/>
      <c r="E29" s="52" t="n">
        <f aca="false">SUM(E19:E28)</f>
        <v>70</v>
      </c>
      <c r="F29" s="52" t="n">
        <f aca="false">SUM(F19:F28)</f>
        <v>20</v>
      </c>
      <c r="G29" s="52" t="n">
        <f aca="false">SUM(G19:G28)</f>
        <v>30</v>
      </c>
      <c r="H29" s="52" t="n">
        <f aca="false">SUM(H19:H28)</f>
        <v>0</v>
      </c>
      <c r="I29" s="52" t="n">
        <f aca="false">SUM(I19:I28)</f>
        <v>25</v>
      </c>
      <c r="J29" s="52" t="n">
        <f aca="false">SUM(J19:J28)</f>
        <v>0</v>
      </c>
      <c r="K29" s="52" t="n">
        <f aca="false">SUM(K19:K28)</f>
        <v>0</v>
      </c>
      <c r="L29" s="52" t="n">
        <f aca="false">SUM(L19:L28)</f>
        <v>0</v>
      </c>
      <c r="M29" s="52" t="n">
        <f aca="false">SUM(M19:M28)</f>
        <v>0</v>
      </c>
      <c r="N29" s="52" t="n">
        <f aca="false">SUM(N19:N28)</f>
        <v>0</v>
      </c>
      <c r="O29" s="52" t="n">
        <f aca="false">SUM(O19:O28)</f>
        <v>0</v>
      </c>
      <c r="P29" s="52" t="n">
        <f aca="false">SUM(P19:P28)</f>
        <v>0</v>
      </c>
      <c r="Q29" s="52" t="n">
        <f aca="false">SUM(Q19:Q28)</f>
        <v>0</v>
      </c>
      <c r="R29" s="52" t="n">
        <f aca="false">SUM(R19:R28)</f>
        <v>75</v>
      </c>
      <c r="S29" s="52" t="n">
        <f aca="false">SUM(S19:S28)</f>
        <v>145</v>
      </c>
      <c r="T29" s="52" t="n">
        <f aca="false">SUM(T19:T28)</f>
        <v>220</v>
      </c>
      <c r="U29" s="52" t="s">
        <v>48</v>
      </c>
      <c r="V29" s="52" t="n">
        <f aca="false">SUM(V19:V28)</f>
        <v>8</v>
      </c>
      <c r="W29" s="52" t="n">
        <f aca="false">SUM(W19:W28)</f>
        <v>55</v>
      </c>
      <c r="X29" s="52" t="n">
        <f aca="false">SUM(X19:X28)</f>
        <v>20</v>
      </c>
      <c r="Y29" s="52" t="n">
        <f aca="false">SUM(Y19:Y28)</f>
        <v>50</v>
      </c>
      <c r="Z29" s="52" t="n">
        <f aca="false">SUM(Z19:Z28)</f>
        <v>0</v>
      </c>
      <c r="AA29" s="52" t="n">
        <f aca="false">SUM(AA19:AA28)</f>
        <v>10</v>
      </c>
      <c r="AB29" s="52" t="n">
        <f aca="false">SUM(AB19:AB28)</f>
        <v>0</v>
      </c>
      <c r="AC29" s="52" t="n">
        <f aca="false">SUM(AC19:AC28)</f>
        <v>0</v>
      </c>
      <c r="AD29" s="52" t="n">
        <f aca="false">SUM(AD19:AD28)</f>
        <v>0</v>
      </c>
      <c r="AE29" s="52" t="n">
        <f aca="false">SUM(AE19:AE28)</f>
        <v>0</v>
      </c>
      <c r="AF29" s="52" t="n">
        <f aca="false">SUM(AF19:AF28)</f>
        <v>0</v>
      </c>
      <c r="AG29" s="52" t="n">
        <f aca="false">SUM(AG19:AG28)</f>
        <v>0</v>
      </c>
      <c r="AH29" s="52" t="n">
        <f aca="false">SUM(AH19:AH28)</f>
        <v>0</v>
      </c>
      <c r="AI29" s="52" t="n">
        <f aca="false">SUM(AI19:AI28)</f>
        <v>0</v>
      </c>
      <c r="AJ29" s="52" t="n">
        <f aca="false">SUM(AJ19:AJ28)</f>
        <v>45</v>
      </c>
      <c r="AK29" s="52" t="n">
        <f aca="false">SUM(AK19:AK28)</f>
        <v>135</v>
      </c>
      <c r="AL29" s="52" t="n">
        <f aca="false">SUM(AL19:AL28)</f>
        <v>180</v>
      </c>
      <c r="AM29" s="52" t="s">
        <v>49</v>
      </c>
      <c r="AN29" s="52" t="n">
        <f aca="false">SUM(AN19:AN28)</f>
        <v>6</v>
      </c>
      <c r="AO29" s="52" t="n">
        <f aca="false">SUM(AO19:AO28)</f>
        <v>400</v>
      </c>
      <c r="AP29" s="52" t="n">
        <f aca="false">SUM(AP19:AP28)</f>
        <v>14</v>
      </c>
      <c r="AQ29" s="5"/>
    </row>
    <row r="30" customFormat="false" ht="15" hidden="false" customHeight="true" outlineLevel="0" collapsed="false">
      <c r="A30" s="17"/>
      <c r="B30" s="18" t="s">
        <v>50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5"/>
    </row>
    <row r="31" customFormat="false" ht="15" hidden="false" customHeight="true" outlineLevel="0" collapsed="false">
      <c r="A31" s="17"/>
      <c r="B31" s="34" t="n">
        <v>11</v>
      </c>
      <c r="C31" s="53" t="s">
        <v>51</v>
      </c>
      <c r="D31" s="54" t="s">
        <v>52</v>
      </c>
      <c r="E31" s="55"/>
      <c r="F31" s="50"/>
      <c r="G31" s="39"/>
      <c r="H31" s="39"/>
      <c r="I31" s="39"/>
      <c r="J31" s="39"/>
      <c r="K31" s="39"/>
      <c r="L31" s="39"/>
      <c r="M31" s="39"/>
      <c r="N31" s="39" t="n">
        <v>30</v>
      </c>
      <c r="O31" s="39"/>
      <c r="P31" s="39"/>
      <c r="Q31" s="39"/>
      <c r="R31" s="39" t="n">
        <v>30</v>
      </c>
      <c r="S31" s="39" t="n">
        <f aca="false">SUM(E31:P31)</f>
        <v>30</v>
      </c>
      <c r="T31" s="39" t="n">
        <f aca="false">SUM(E31:R31)</f>
        <v>60</v>
      </c>
      <c r="U31" s="40" t="s">
        <v>35</v>
      </c>
      <c r="V31" s="56" t="n">
        <f aca="false">TRUNC(T31/25)</f>
        <v>2</v>
      </c>
      <c r="W31" s="50"/>
      <c r="X31" s="50"/>
      <c r="Y31" s="50"/>
      <c r="Z31" s="50"/>
      <c r="AA31" s="50"/>
      <c r="AB31" s="50"/>
      <c r="AC31" s="50"/>
      <c r="AD31" s="50"/>
      <c r="AE31" s="39"/>
      <c r="AF31" s="39"/>
      <c r="AG31" s="39"/>
      <c r="AH31" s="39"/>
      <c r="AI31" s="39"/>
      <c r="AJ31" s="39"/>
      <c r="AK31" s="39" t="n">
        <f aca="false">SUM(W31:AH31)</f>
        <v>0</v>
      </c>
      <c r="AL31" s="39" t="n">
        <f aca="false">SUM(W31:AJ31)</f>
        <v>0</v>
      </c>
      <c r="AM31" s="57"/>
      <c r="AN31" s="56" t="n">
        <f aca="false">TRUNC(AL31/30)</f>
        <v>0</v>
      </c>
      <c r="AO31" s="33" t="n">
        <f aca="false">T31+AL31</f>
        <v>60</v>
      </c>
      <c r="AP31" s="33" t="n">
        <f aca="false">V31+AN31</f>
        <v>2</v>
      </c>
      <c r="AQ31" s="5"/>
    </row>
    <row r="32" customFormat="false" ht="15" hidden="false" customHeight="true" outlineLevel="0" collapsed="false">
      <c r="A32" s="17"/>
      <c r="B32" s="34" t="n">
        <v>12</v>
      </c>
      <c r="C32" s="58" t="s">
        <v>51</v>
      </c>
      <c r="D32" s="54" t="s">
        <v>53</v>
      </c>
      <c r="E32" s="55"/>
      <c r="F32" s="50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 t="n">
        <f aca="false">SUM(E32:P32)</f>
        <v>0</v>
      </c>
      <c r="T32" s="39" t="n">
        <f aca="false">SUM(E32:R32)</f>
        <v>0</v>
      </c>
      <c r="U32" s="57"/>
      <c r="V32" s="56" t="n">
        <f aca="false">TRUNC(T32/25)</f>
        <v>0</v>
      </c>
      <c r="W32" s="50"/>
      <c r="X32" s="50"/>
      <c r="Y32" s="50"/>
      <c r="Z32" s="50"/>
      <c r="AA32" s="50"/>
      <c r="AB32" s="50"/>
      <c r="AC32" s="50"/>
      <c r="AD32" s="50"/>
      <c r="AE32" s="39"/>
      <c r="AF32" s="39" t="n">
        <v>30</v>
      </c>
      <c r="AG32" s="39"/>
      <c r="AH32" s="39"/>
      <c r="AI32" s="39"/>
      <c r="AJ32" s="39" t="n">
        <v>30</v>
      </c>
      <c r="AK32" s="39" t="n">
        <f aca="false">SUM(W32:AH32)</f>
        <v>30</v>
      </c>
      <c r="AL32" s="39" t="n">
        <f aca="false">SUM(W32:AJ32)</f>
        <v>60</v>
      </c>
      <c r="AM32" s="57" t="s">
        <v>35</v>
      </c>
      <c r="AN32" s="56" t="n">
        <f aca="false">TRUNC(AL32/30)</f>
        <v>2</v>
      </c>
      <c r="AO32" s="59" t="n">
        <f aca="false">T32+AL32</f>
        <v>60</v>
      </c>
      <c r="AP32" s="59" t="n">
        <f aca="false">V32+AN32</f>
        <v>2</v>
      </c>
      <c r="AQ32" s="5"/>
    </row>
    <row r="33" customFormat="false" ht="15" hidden="false" customHeight="true" outlineLevel="0" collapsed="false">
      <c r="A33" s="17"/>
      <c r="B33" s="19" t="n">
        <v>13</v>
      </c>
      <c r="C33" s="35" t="s">
        <v>51</v>
      </c>
      <c r="D33" s="21" t="s">
        <v>54</v>
      </c>
      <c r="E33" s="22"/>
      <c r="F33" s="23"/>
      <c r="G33" s="23"/>
      <c r="H33" s="24"/>
      <c r="I33" s="24"/>
      <c r="J33" s="24"/>
      <c r="K33" s="24"/>
      <c r="L33" s="24"/>
      <c r="M33" s="24"/>
      <c r="N33" s="24"/>
      <c r="O33" s="24"/>
      <c r="P33" s="23"/>
      <c r="Q33" s="24"/>
      <c r="R33" s="23"/>
      <c r="S33" s="39" t="n">
        <f aca="false">SUM(E33:P33)</f>
        <v>0</v>
      </c>
      <c r="T33" s="25"/>
      <c r="U33" s="26"/>
      <c r="V33" s="60"/>
      <c r="W33" s="22"/>
      <c r="X33" s="23"/>
      <c r="Y33" s="23"/>
      <c r="Z33" s="24"/>
      <c r="AA33" s="24"/>
      <c r="AB33" s="24"/>
      <c r="AC33" s="24"/>
      <c r="AD33" s="24"/>
      <c r="AE33" s="24"/>
      <c r="AF33" s="24"/>
      <c r="AG33" s="24"/>
      <c r="AH33" s="23" t="n">
        <v>15</v>
      </c>
      <c r="AI33" s="24"/>
      <c r="AJ33" s="23"/>
      <c r="AK33" s="39" t="n">
        <f aca="false">SUM(W33:AH33)</f>
        <v>15</v>
      </c>
      <c r="AL33" s="25" t="n">
        <f aca="false">SUM(W33:AJ33)</f>
        <v>15</v>
      </c>
      <c r="AM33" s="26" t="s">
        <v>35</v>
      </c>
      <c r="AN33" s="60"/>
      <c r="AO33" s="33" t="n">
        <f aca="false">T33+AL33</f>
        <v>15</v>
      </c>
      <c r="AP33" s="61" t="n">
        <f aca="false">V33+AN33</f>
        <v>0</v>
      </c>
      <c r="AQ33" s="5"/>
    </row>
    <row r="34" customFormat="false" ht="15" hidden="false" customHeight="true" outlineLevel="0" collapsed="false">
      <c r="A34" s="17" t="s">
        <v>38</v>
      </c>
      <c r="B34" s="34" t="n">
        <v>14</v>
      </c>
      <c r="C34" s="44" t="s">
        <v>33</v>
      </c>
      <c r="D34" s="62" t="s">
        <v>55</v>
      </c>
      <c r="E34" s="36" t="n">
        <v>10</v>
      </c>
      <c r="F34" s="37" t="n">
        <v>6</v>
      </c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7" t="n">
        <v>9</v>
      </c>
      <c r="S34" s="39" t="n">
        <f aca="false">SUM(E34:P34)</f>
        <v>16</v>
      </c>
      <c r="T34" s="39" t="n">
        <f aca="false">SUM(E34:R34)</f>
        <v>25</v>
      </c>
      <c r="U34" s="40" t="s">
        <v>35</v>
      </c>
      <c r="V34" s="27" t="n">
        <f aca="false">TRUNC(T34/25)</f>
        <v>1</v>
      </c>
      <c r="W34" s="36"/>
      <c r="X34" s="41"/>
      <c r="Y34" s="37"/>
      <c r="Z34" s="41"/>
      <c r="AA34" s="41"/>
      <c r="AB34" s="41"/>
      <c r="AC34" s="41"/>
      <c r="AD34" s="41"/>
      <c r="AE34" s="38"/>
      <c r="AF34" s="38"/>
      <c r="AG34" s="38"/>
      <c r="AH34" s="38"/>
      <c r="AI34" s="38"/>
      <c r="AJ34" s="37"/>
      <c r="AK34" s="39" t="n">
        <f aca="false">SUM(W34:AH34)</f>
        <v>0</v>
      </c>
      <c r="AL34" s="39" t="n">
        <f aca="false">SUM(W34:AJ34)</f>
        <v>0</v>
      </c>
      <c r="AM34" s="40"/>
      <c r="AN34" s="42" t="n">
        <f aca="false">TRUNC(AL34/30)</f>
        <v>0</v>
      </c>
      <c r="AO34" s="43" t="n">
        <f aca="false">T34+AL34</f>
        <v>25</v>
      </c>
      <c r="AP34" s="33" t="n">
        <f aca="false">V34+AN34</f>
        <v>1</v>
      </c>
      <c r="AQ34" s="5"/>
    </row>
    <row r="35" customFormat="false" ht="15" hidden="false" customHeight="true" outlineLevel="0" collapsed="false">
      <c r="A35" s="17" t="s">
        <v>38</v>
      </c>
      <c r="B35" s="34" t="n">
        <v>15</v>
      </c>
      <c r="C35" s="44" t="s">
        <v>33</v>
      </c>
      <c r="D35" s="62" t="s">
        <v>56</v>
      </c>
      <c r="E35" s="36"/>
      <c r="F35" s="37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7"/>
      <c r="S35" s="39" t="n">
        <f aca="false">SUM(E35:P35)</f>
        <v>0</v>
      </c>
      <c r="T35" s="39"/>
      <c r="U35" s="40"/>
      <c r="V35" s="27"/>
      <c r="W35" s="36" t="n">
        <v>10</v>
      </c>
      <c r="X35" s="37"/>
      <c r="Y35" s="37" t="n">
        <v>6</v>
      </c>
      <c r="Z35" s="41"/>
      <c r="AA35" s="41"/>
      <c r="AB35" s="41"/>
      <c r="AC35" s="41"/>
      <c r="AD35" s="41"/>
      <c r="AE35" s="38"/>
      <c r="AF35" s="38"/>
      <c r="AG35" s="38"/>
      <c r="AH35" s="38"/>
      <c r="AI35" s="38"/>
      <c r="AJ35" s="37" t="n">
        <v>9</v>
      </c>
      <c r="AK35" s="39" t="n">
        <f aca="false">SUM(W35:AH35)</f>
        <v>16</v>
      </c>
      <c r="AL35" s="39" t="n">
        <f aca="false">SUM(W35:AJ35)</f>
        <v>25</v>
      </c>
      <c r="AM35" s="40" t="s">
        <v>35</v>
      </c>
      <c r="AN35" s="42" t="n">
        <f aca="false">TRUNC(AL35/25)</f>
        <v>1</v>
      </c>
      <c r="AO35" s="43" t="n">
        <f aca="false">T35+AL35</f>
        <v>25</v>
      </c>
      <c r="AP35" s="63" t="n">
        <f aca="false">V35+AN35</f>
        <v>1</v>
      </c>
      <c r="AQ35" s="5"/>
    </row>
    <row r="36" customFormat="false" ht="15" hidden="false" customHeight="true" outlineLevel="0" collapsed="false">
      <c r="A36" s="17"/>
      <c r="B36" s="19" t="n">
        <v>16</v>
      </c>
      <c r="C36" s="44" t="s">
        <v>33</v>
      </c>
      <c r="D36" s="62" t="s">
        <v>57</v>
      </c>
      <c r="E36" s="36"/>
      <c r="F36" s="37"/>
      <c r="G36" s="37" t="n">
        <v>15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7" t="n">
        <v>10</v>
      </c>
      <c r="S36" s="39" t="n">
        <f aca="false">SUM(E36:P36)</f>
        <v>15</v>
      </c>
      <c r="T36" s="39" t="n">
        <f aca="false">SUM(E36:R36)</f>
        <v>25</v>
      </c>
      <c r="U36" s="40" t="s">
        <v>35</v>
      </c>
      <c r="V36" s="27" t="n">
        <f aca="false">TRUNC(T36/25)</f>
        <v>1</v>
      </c>
      <c r="W36" s="36"/>
      <c r="X36" s="37"/>
      <c r="Y36" s="37"/>
      <c r="Z36" s="41"/>
      <c r="AA36" s="41"/>
      <c r="AB36" s="41"/>
      <c r="AC36" s="41"/>
      <c r="AD36" s="41"/>
      <c r="AE36" s="38"/>
      <c r="AF36" s="38"/>
      <c r="AG36" s="38"/>
      <c r="AH36" s="38"/>
      <c r="AI36" s="38"/>
      <c r="AJ36" s="37"/>
      <c r="AK36" s="39" t="n">
        <f aca="false">SUM(W36:AH36)</f>
        <v>0</v>
      </c>
      <c r="AL36" s="39" t="n">
        <f aca="false">SUM(W36:AJ36)</f>
        <v>0</v>
      </c>
      <c r="AM36" s="40"/>
      <c r="AN36" s="42" t="n">
        <f aca="false">TRUNC(AL36/30)</f>
        <v>0</v>
      </c>
      <c r="AO36" s="43" t="n">
        <f aca="false">T36+AL36</f>
        <v>25</v>
      </c>
      <c r="AP36" s="33" t="n">
        <f aca="false">V36+AN36</f>
        <v>1</v>
      </c>
      <c r="AQ36" s="5"/>
    </row>
    <row r="37" customFormat="false" ht="15" hidden="false" customHeight="true" outlineLevel="0" collapsed="false">
      <c r="A37" s="17" t="s">
        <v>38</v>
      </c>
      <c r="B37" s="34" t="n">
        <v>17</v>
      </c>
      <c r="C37" s="53" t="s">
        <v>33</v>
      </c>
      <c r="D37" s="54" t="s">
        <v>58</v>
      </c>
      <c r="E37" s="36" t="n">
        <v>15</v>
      </c>
      <c r="F37" s="37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7" t="n">
        <v>10</v>
      </c>
      <c r="S37" s="39" t="n">
        <f aca="false">SUM(E37:P37)</f>
        <v>15</v>
      </c>
      <c r="T37" s="39" t="n">
        <f aca="false">SUM(E37:R37)</f>
        <v>25</v>
      </c>
      <c r="U37" s="40" t="s">
        <v>35</v>
      </c>
      <c r="V37" s="27" t="n">
        <f aca="false">TRUNC(T37/25)</f>
        <v>1</v>
      </c>
      <c r="W37" s="36"/>
      <c r="X37" s="41"/>
      <c r="Y37" s="37"/>
      <c r="Z37" s="41"/>
      <c r="AA37" s="41"/>
      <c r="AB37" s="41"/>
      <c r="AC37" s="41"/>
      <c r="AD37" s="41"/>
      <c r="AE37" s="38"/>
      <c r="AF37" s="38"/>
      <c r="AG37" s="38"/>
      <c r="AH37" s="38"/>
      <c r="AI37" s="38"/>
      <c r="AJ37" s="37"/>
      <c r="AK37" s="39" t="n">
        <f aca="false">SUM(W37:AH37)</f>
        <v>0</v>
      </c>
      <c r="AL37" s="39" t="n">
        <f aca="false">SUM(W37:AJ37)</f>
        <v>0</v>
      </c>
      <c r="AM37" s="40"/>
      <c r="AN37" s="42" t="n">
        <f aca="false">TRUNC(AL37/30)</f>
        <v>0</v>
      </c>
      <c r="AO37" s="64" t="n">
        <f aca="false">T37+AL37</f>
        <v>25</v>
      </c>
      <c r="AP37" s="33" t="n">
        <f aca="false">V37+AN37</f>
        <v>1</v>
      </c>
      <c r="AQ37" s="5"/>
    </row>
    <row r="38" customFormat="false" ht="15" hidden="false" customHeight="true" outlineLevel="0" collapsed="false">
      <c r="A38" s="48" t="s">
        <v>38</v>
      </c>
      <c r="B38" s="34" t="n">
        <v>18</v>
      </c>
      <c r="C38" s="53" t="s">
        <v>33</v>
      </c>
      <c r="D38" s="54" t="s">
        <v>59</v>
      </c>
      <c r="E38" s="36" t="n">
        <v>15</v>
      </c>
      <c r="F38" s="37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7" t="n">
        <v>10</v>
      </c>
      <c r="S38" s="39" t="n">
        <f aca="false">SUM(E38:P38)</f>
        <v>15</v>
      </c>
      <c r="T38" s="39" t="n">
        <f aca="false">SUM(E38:R38)</f>
        <v>25</v>
      </c>
      <c r="U38" s="40" t="s">
        <v>35</v>
      </c>
      <c r="V38" s="27" t="n">
        <f aca="false">TRUNC(T38/25)</f>
        <v>1</v>
      </c>
      <c r="W38" s="36"/>
      <c r="X38" s="41"/>
      <c r="Y38" s="37"/>
      <c r="Z38" s="41"/>
      <c r="AA38" s="41"/>
      <c r="AB38" s="41"/>
      <c r="AC38" s="41"/>
      <c r="AD38" s="41"/>
      <c r="AE38" s="38"/>
      <c r="AF38" s="38"/>
      <c r="AG38" s="38"/>
      <c r="AH38" s="38"/>
      <c r="AI38" s="38"/>
      <c r="AJ38" s="37"/>
      <c r="AK38" s="39" t="n">
        <f aca="false">SUM(W38:AH38)</f>
        <v>0</v>
      </c>
      <c r="AL38" s="39" t="n">
        <f aca="false">SUM(W38:AJ38)</f>
        <v>0</v>
      </c>
      <c r="AM38" s="40"/>
      <c r="AN38" s="42" t="n">
        <f aca="false">TRUNC(AL38/30)</f>
        <v>0</v>
      </c>
      <c r="AO38" s="64" t="n">
        <f aca="false">T38+AL38</f>
        <v>25</v>
      </c>
      <c r="AP38" s="33" t="n">
        <f aca="false">V38+AN38</f>
        <v>1</v>
      </c>
      <c r="AQ38" s="5"/>
    </row>
    <row r="39" customFormat="false" ht="15" hidden="false" customHeight="true" outlineLevel="0" collapsed="false">
      <c r="A39" s="48" t="s">
        <v>38</v>
      </c>
      <c r="B39" s="34" t="n">
        <v>19</v>
      </c>
      <c r="C39" s="53" t="s">
        <v>33</v>
      </c>
      <c r="D39" s="54" t="s">
        <v>60</v>
      </c>
      <c r="E39" s="36" t="n">
        <v>15</v>
      </c>
      <c r="F39" s="37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7" t="n">
        <v>10</v>
      </c>
      <c r="S39" s="39" t="n">
        <f aca="false">SUM(E39:P39)</f>
        <v>15</v>
      </c>
      <c r="T39" s="39" t="n">
        <f aca="false">SUM(E39:R39)</f>
        <v>25</v>
      </c>
      <c r="U39" s="40" t="s">
        <v>35</v>
      </c>
      <c r="V39" s="27" t="n">
        <f aca="false">TRUNC(T39/25)</f>
        <v>1</v>
      </c>
      <c r="W39" s="36"/>
      <c r="X39" s="41"/>
      <c r="Y39" s="37"/>
      <c r="Z39" s="41"/>
      <c r="AA39" s="41"/>
      <c r="AB39" s="41"/>
      <c r="AC39" s="41"/>
      <c r="AD39" s="41"/>
      <c r="AE39" s="38"/>
      <c r="AF39" s="38"/>
      <c r="AG39" s="38"/>
      <c r="AH39" s="38"/>
      <c r="AI39" s="38"/>
      <c r="AJ39" s="37"/>
      <c r="AK39" s="39" t="n">
        <f aca="false">SUM(W39:AH39)</f>
        <v>0</v>
      </c>
      <c r="AL39" s="39" t="n">
        <f aca="false">SUM(W39:AJ39)</f>
        <v>0</v>
      </c>
      <c r="AM39" s="40"/>
      <c r="AN39" s="42" t="n">
        <f aca="false">TRUNC(AL39/30)</f>
        <v>0</v>
      </c>
      <c r="AO39" s="64" t="n">
        <f aca="false">T39+AL39</f>
        <v>25</v>
      </c>
      <c r="AP39" s="33" t="n">
        <f aca="false">V39+AN39</f>
        <v>1</v>
      </c>
      <c r="AQ39" s="5"/>
    </row>
    <row r="40" customFormat="false" ht="15" hidden="false" customHeight="true" outlineLevel="0" collapsed="false">
      <c r="A40" s="48" t="s">
        <v>38</v>
      </c>
      <c r="B40" s="19" t="n">
        <v>20</v>
      </c>
      <c r="C40" s="53" t="s">
        <v>33</v>
      </c>
      <c r="D40" s="54" t="s">
        <v>61</v>
      </c>
      <c r="E40" s="36" t="n">
        <v>10</v>
      </c>
      <c r="F40" s="17"/>
      <c r="G40" s="37" t="n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7" t="n">
        <v>9</v>
      </c>
      <c r="S40" s="39" t="n">
        <f aca="false">SUM(E40:P40)</f>
        <v>16</v>
      </c>
      <c r="T40" s="39" t="n">
        <f aca="false">SUM(E40:R40)</f>
        <v>25</v>
      </c>
      <c r="U40" s="40" t="s">
        <v>35</v>
      </c>
      <c r="V40" s="27" t="n">
        <f aca="false">TRUNC(T40/25)</f>
        <v>1</v>
      </c>
      <c r="W40" s="36"/>
      <c r="X40" s="41"/>
      <c r="Y40" s="37"/>
      <c r="Z40" s="41"/>
      <c r="AA40" s="41"/>
      <c r="AB40" s="41"/>
      <c r="AC40" s="41"/>
      <c r="AD40" s="41"/>
      <c r="AE40" s="38"/>
      <c r="AF40" s="38"/>
      <c r="AG40" s="38"/>
      <c r="AH40" s="38"/>
      <c r="AI40" s="38"/>
      <c r="AJ40" s="37"/>
      <c r="AK40" s="39" t="n">
        <f aca="false">SUM(W40:AH40)</f>
        <v>0</v>
      </c>
      <c r="AL40" s="39" t="n">
        <f aca="false">SUM(W40:AJ40)</f>
        <v>0</v>
      </c>
      <c r="AM40" s="40"/>
      <c r="AN40" s="42" t="n">
        <f aca="false">TRUNC(AL40/30)</f>
        <v>0</v>
      </c>
      <c r="AO40" s="64" t="n">
        <f aca="false">T40+AL40</f>
        <v>25</v>
      </c>
      <c r="AP40" s="33" t="n">
        <f aca="false">V40+AN40</f>
        <v>1</v>
      </c>
      <c r="AQ40" s="5"/>
    </row>
    <row r="41" customFormat="false" ht="15" hidden="false" customHeight="true" outlineLevel="0" collapsed="false">
      <c r="A41" s="17"/>
      <c r="B41" s="34" t="n">
        <v>21</v>
      </c>
      <c r="C41" s="53" t="s">
        <v>33</v>
      </c>
      <c r="D41" s="54" t="s">
        <v>62</v>
      </c>
      <c r="E41" s="36" t="n">
        <v>15</v>
      </c>
      <c r="F41" s="37" t="n">
        <v>10</v>
      </c>
      <c r="G41" s="1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 t="n">
        <v>25</v>
      </c>
      <c r="S41" s="39" t="n">
        <f aca="false">SUM(E41:P41)</f>
        <v>25</v>
      </c>
      <c r="T41" s="39" t="n">
        <f aca="false">SUM(E41:R41)</f>
        <v>50</v>
      </c>
      <c r="U41" s="40" t="s">
        <v>35</v>
      </c>
      <c r="V41" s="27" t="n">
        <f aca="false">TRUNC(T41/25)</f>
        <v>2</v>
      </c>
      <c r="W41" s="36"/>
      <c r="X41" s="41"/>
      <c r="Y41" s="37"/>
      <c r="Z41" s="41"/>
      <c r="AA41" s="41"/>
      <c r="AB41" s="41"/>
      <c r="AC41" s="41"/>
      <c r="AD41" s="41"/>
      <c r="AE41" s="38"/>
      <c r="AF41" s="38"/>
      <c r="AG41" s="38"/>
      <c r="AH41" s="38"/>
      <c r="AI41" s="38"/>
      <c r="AJ41" s="37"/>
      <c r="AK41" s="39" t="n">
        <f aca="false">SUM(W41:AH41)</f>
        <v>0</v>
      </c>
      <c r="AL41" s="39" t="n">
        <f aca="false">SUM(W41:AJ41)</f>
        <v>0</v>
      </c>
      <c r="AM41" s="40"/>
      <c r="AN41" s="42" t="n">
        <f aca="false">TRUNC(AL41/30)</f>
        <v>0</v>
      </c>
      <c r="AO41" s="64" t="n">
        <f aca="false">T41+AL41</f>
        <v>50</v>
      </c>
      <c r="AP41" s="33" t="n">
        <f aca="false">V41+AN41</f>
        <v>2</v>
      </c>
      <c r="AQ41" s="5"/>
    </row>
    <row r="42" customFormat="false" ht="15" hidden="false" customHeight="true" outlineLevel="0" collapsed="false">
      <c r="A42" s="48" t="s">
        <v>38</v>
      </c>
      <c r="B42" s="34" t="n">
        <v>22</v>
      </c>
      <c r="C42" s="53" t="s">
        <v>33</v>
      </c>
      <c r="D42" s="65" t="s">
        <v>63</v>
      </c>
      <c r="E42" s="36"/>
      <c r="F42" s="37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7"/>
      <c r="S42" s="39" t="n">
        <f aca="false">SUM(E42:P42)</f>
        <v>0</v>
      </c>
      <c r="T42" s="39"/>
      <c r="U42" s="40"/>
      <c r="V42" s="27"/>
      <c r="W42" s="66" t="n">
        <v>15</v>
      </c>
      <c r="X42" s="67" t="n">
        <v>10</v>
      </c>
      <c r="Y42" s="37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7" t="n">
        <v>25</v>
      </c>
      <c r="AK42" s="39" t="n">
        <f aca="false">SUM(W42:AH42)</f>
        <v>25</v>
      </c>
      <c r="AL42" s="39" t="n">
        <f aca="false">SUM(W42:AJ42)</f>
        <v>50</v>
      </c>
      <c r="AM42" s="40" t="s">
        <v>35</v>
      </c>
      <c r="AN42" s="27" t="n">
        <f aca="false">TRUNC(AL42/25)</f>
        <v>2</v>
      </c>
      <c r="AO42" s="64" t="n">
        <f aca="false">T42+AL42</f>
        <v>50</v>
      </c>
      <c r="AP42" s="33" t="n">
        <f aca="false">V42+AN42</f>
        <v>2</v>
      </c>
      <c r="AQ42" s="5"/>
    </row>
    <row r="43" customFormat="false" ht="15" hidden="false" customHeight="true" outlineLevel="0" collapsed="false">
      <c r="A43" s="17" t="s">
        <v>38</v>
      </c>
      <c r="B43" s="34" t="n">
        <v>23</v>
      </c>
      <c r="C43" s="53" t="s">
        <v>33</v>
      </c>
      <c r="D43" s="54" t="s">
        <v>64</v>
      </c>
      <c r="E43" s="36" t="n">
        <v>15</v>
      </c>
      <c r="F43" s="37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7" t="n">
        <v>10</v>
      </c>
      <c r="S43" s="39" t="n">
        <f aca="false">SUM(E43:P43)</f>
        <v>15</v>
      </c>
      <c r="T43" s="39" t="n">
        <f aca="false">SUM(E43:R43)</f>
        <v>25</v>
      </c>
      <c r="U43" s="40" t="s">
        <v>35</v>
      </c>
      <c r="V43" s="27" t="n">
        <f aca="false">TRUNC(T43/25)</f>
        <v>1</v>
      </c>
      <c r="W43" s="36"/>
      <c r="X43" s="37"/>
      <c r="Y43" s="37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7"/>
      <c r="AK43" s="39" t="n">
        <f aca="false">SUM(W43:AH43)</f>
        <v>0</v>
      </c>
      <c r="AL43" s="39" t="n">
        <f aca="false">SUM(W43:AJ43)</f>
        <v>0</v>
      </c>
      <c r="AM43" s="40"/>
      <c r="AN43" s="27" t="n">
        <f aca="false">TRUNC(AL43/30)</f>
        <v>0</v>
      </c>
      <c r="AO43" s="64" t="n">
        <f aca="false">T43+AL43</f>
        <v>25</v>
      </c>
      <c r="AP43" s="33" t="n">
        <f aca="false">V43+AN43</f>
        <v>1</v>
      </c>
      <c r="AQ43" s="5"/>
    </row>
    <row r="44" customFormat="false" ht="15" hidden="false" customHeight="true" outlineLevel="0" collapsed="false">
      <c r="A44" s="17"/>
      <c r="B44" s="19" t="n">
        <v>24</v>
      </c>
      <c r="C44" s="53" t="s">
        <v>33</v>
      </c>
      <c r="D44" s="54" t="s">
        <v>65</v>
      </c>
      <c r="E44" s="36" t="n">
        <v>15</v>
      </c>
      <c r="F44" s="37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7" t="n">
        <v>10</v>
      </c>
      <c r="S44" s="39" t="n">
        <f aca="false">SUM(E44:P44)</f>
        <v>15</v>
      </c>
      <c r="T44" s="39" t="n">
        <f aca="false">SUM(E44:R44)</f>
        <v>25</v>
      </c>
      <c r="U44" s="40" t="s">
        <v>35</v>
      </c>
      <c r="V44" s="27" t="n">
        <f aca="false">TRUNC(T44/25)</f>
        <v>1</v>
      </c>
      <c r="W44" s="36"/>
      <c r="X44" s="37"/>
      <c r="Y44" s="37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7"/>
      <c r="AK44" s="39" t="n">
        <f aca="false">SUM(W44:AH44)</f>
        <v>0</v>
      </c>
      <c r="AL44" s="39" t="n">
        <f aca="false">SUM(W44:AJ44)</f>
        <v>0</v>
      </c>
      <c r="AM44" s="40"/>
      <c r="AN44" s="27" t="n">
        <f aca="false">TRUNC(AL44/30)</f>
        <v>0</v>
      </c>
      <c r="AO44" s="64" t="n">
        <f aca="false">T44+AL44</f>
        <v>25</v>
      </c>
      <c r="AP44" s="33" t="n">
        <f aca="false">V44+AN44</f>
        <v>1</v>
      </c>
      <c r="AQ44" s="5"/>
    </row>
    <row r="45" customFormat="false" ht="15" hidden="false" customHeight="true" outlineLevel="0" collapsed="false">
      <c r="A45" s="17"/>
      <c r="B45" s="34" t="n">
        <v>25</v>
      </c>
      <c r="C45" s="53" t="s">
        <v>33</v>
      </c>
      <c r="D45" s="54" t="s">
        <v>66</v>
      </c>
      <c r="E45" s="36" t="n">
        <v>15</v>
      </c>
      <c r="F45" s="37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7" t="n">
        <v>10</v>
      </c>
      <c r="S45" s="39" t="n">
        <f aca="false">SUM(E45:P45)</f>
        <v>15</v>
      </c>
      <c r="T45" s="39" t="n">
        <f aca="false">SUM(E45:R45)</f>
        <v>25</v>
      </c>
      <c r="U45" s="40" t="s">
        <v>35</v>
      </c>
      <c r="V45" s="27" t="n">
        <f aca="false">TRUNC(T45/25)</f>
        <v>1</v>
      </c>
      <c r="W45" s="36"/>
      <c r="X45" s="37"/>
      <c r="Y45" s="37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7"/>
      <c r="AK45" s="39" t="n">
        <f aca="false">SUM(W45:AH45)</f>
        <v>0</v>
      </c>
      <c r="AL45" s="39" t="n">
        <f aca="false">SUM(W45:AJ45)</f>
        <v>0</v>
      </c>
      <c r="AM45" s="40"/>
      <c r="AN45" s="27" t="n">
        <f aca="false">TRUNC(AL45/30)</f>
        <v>0</v>
      </c>
      <c r="AO45" s="64" t="n">
        <f aca="false">T45+AL45</f>
        <v>25</v>
      </c>
      <c r="AP45" s="33" t="n">
        <f aca="false">V45+AN45</f>
        <v>1</v>
      </c>
      <c r="AQ45" s="5"/>
    </row>
    <row r="46" customFormat="false" ht="15" hidden="false" customHeight="true" outlineLevel="0" collapsed="false">
      <c r="A46" s="17" t="s">
        <v>38</v>
      </c>
      <c r="B46" s="34" t="n">
        <v>26</v>
      </c>
      <c r="C46" s="53" t="s">
        <v>33</v>
      </c>
      <c r="D46" s="54" t="s">
        <v>67</v>
      </c>
      <c r="E46" s="36" t="n">
        <v>15</v>
      </c>
      <c r="F46" s="37"/>
      <c r="G46" s="3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7" t="n">
        <v>10</v>
      </c>
      <c r="S46" s="39" t="n">
        <f aca="false">SUM(E46:P46)</f>
        <v>15</v>
      </c>
      <c r="T46" s="39" t="n">
        <f aca="false">SUM(E46:R46)</f>
        <v>25</v>
      </c>
      <c r="U46" s="40" t="s">
        <v>35</v>
      </c>
      <c r="V46" s="27" t="n">
        <f aca="false">TRUNC(T46/25)</f>
        <v>1</v>
      </c>
      <c r="W46" s="36"/>
      <c r="X46" s="37"/>
      <c r="Y46" s="37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7"/>
      <c r="AK46" s="39" t="n">
        <f aca="false">SUM(W46:AH46)</f>
        <v>0</v>
      </c>
      <c r="AL46" s="39" t="n">
        <f aca="false">SUM(W46:AJ46)</f>
        <v>0</v>
      </c>
      <c r="AM46" s="40"/>
      <c r="AN46" s="27" t="n">
        <f aca="false">TRUNC(AL46/30)</f>
        <v>0</v>
      </c>
      <c r="AO46" s="64" t="n">
        <f aca="false">T46+AL46</f>
        <v>25</v>
      </c>
      <c r="AP46" s="33" t="n">
        <f aca="false">V46+AN46</f>
        <v>1</v>
      </c>
      <c r="AQ46" s="5"/>
    </row>
    <row r="47" customFormat="false" ht="15" hidden="false" customHeight="true" outlineLevel="0" collapsed="false">
      <c r="A47" s="17"/>
      <c r="B47" s="51" t="s">
        <v>47</v>
      </c>
      <c r="C47" s="51"/>
      <c r="D47" s="51"/>
      <c r="E47" s="52" t="n">
        <f aca="false">SUM(E31:E46)</f>
        <v>140</v>
      </c>
      <c r="F47" s="52" t="n">
        <f aca="false">SUM(F31:F46)</f>
        <v>16</v>
      </c>
      <c r="G47" s="52" t="n">
        <f aca="false">SUM(G31:G46)</f>
        <v>21</v>
      </c>
      <c r="H47" s="52" t="n">
        <f aca="false">SUM(H31:H46)</f>
        <v>0</v>
      </c>
      <c r="I47" s="52" t="n">
        <f aca="false">SUM(I31:I46)</f>
        <v>0</v>
      </c>
      <c r="J47" s="52" t="n">
        <f aca="false">SUM(J31:J46)</f>
        <v>0</v>
      </c>
      <c r="K47" s="52" t="n">
        <f aca="false">SUM(K31:K46)</f>
        <v>0</v>
      </c>
      <c r="L47" s="52" t="n">
        <f aca="false">SUM(L31:L46)</f>
        <v>0</v>
      </c>
      <c r="M47" s="52" t="n">
        <f aca="false">SUM(M31:M46)</f>
        <v>0</v>
      </c>
      <c r="N47" s="52" t="n">
        <f aca="false">SUM(N31:N46)</f>
        <v>30</v>
      </c>
      <c r="O47" s="52" t="n">
        <f aca="false">SUM(O31:O46)</f>
        <v>0</v>
      </c>
      <c r="P47" s="52" t="n">
        <f aca="false">SUM(P31:P46)</f>
        <v>0</v>
      </c>
      <c r="Q47" s="52" t="n">
        <f aca="false">SUM(Q31:Q46)</f>
        <v>0</v>
      </c>
      <c r="R47" s="52" t="n">
        <f aca="false">SUM(R31:R46)</f>
        <v>153</v>
      </c>
      <c r="S47" s="52" t="n">
        <f aca="false">SUM(S31:S46)</f>
        <v>207</v>
      </c>
      <c r="T47" s="52" t="n">
        <f aca="false">SUM(T31:T46)</f>
        <v>360</v>
      </c>
      <c r="U47" s="52"/>
      <c r="V47" s="52" t="n">
        <f aca="false">SUM(V31:V46)</f>
        <v>14</v>
      </c>
      <c r="W47" s="52" t="n">
        <f aca="false">SUM(W31:W46)</f>
        <v>25</v>
      </c>
      <c r="X47" s="52" t="n">
        <f aca="false">SUM(X31:X46)</f>
        <v>10</v>
      </c>
      <c r="Y47" s="52" t="n">
        <f aca="false">SUM(Y31:Y46)</f>
        <v>6</v>
      </c>
      <c r="Z47" s="52" t="n">
        <f aca="false">SUM(Z31:Z46)</f>
        <v>0</v>
      </c>
      <c r="AA47" s="52" t="n">
        <f aca="false">SUM(AA31:AA46)</f>
        <v>0</v>
      </c>
      <c r="AB47" s="52" t="n">
        <f aca="false">SUM(AB31:AB46)</f>
        <v>0</v>
      </c>
      <c r="AC47" s="52" t="n">
        <f aca="false">SUM(AC31:AC46)</f>
        <v>0</v>
      </c>
      <c r="AD47" s="52" t="n">
        <f aca="false">SUM(AD31:AD46)</f>
        <v>0</v>
      </c>
      <c r="AE47" s="52" t="n">
        <f aca="false">SUM(AE31:AE46)</f>
        <v>0</v>
      </c>
      <c r="AF47" s="52" t="n">
        <f aca="false">SUM(AF31:AF46)</f>
        <v>30</v>
      </c>
      <c r="AG47" s="52" t="n">
        <f aca="false">SUM(AG31:AG46)</f>
        <v>0</v>
      </c>
      <c r="AH47" s="52" t="n">
        <f aca="false">SUM(AH31:AH46)</f>
        <v>15</v>
      </c>
      <c r="AI47" s="52" t="n">
        <f aca="false">SUM(AI31:AI46)</f>
        <v>0</v>
      </c>
      <c r="AJ47" s="52" t="n">
        <f aca="false">SUM(AJ31:AJ46)</f>
        <v>64</v>
      </c>
      <c r="AK47" s="52" t="n">
        <f aca="false">SUM(AK31:AK46)</f>
        <v>86</v>
      </c>
      <c r="AL47" s="52" t="n">
        <f aca="false">SUM(AL31:AL46)</f>
        <v>150</v>
      </c>
      <c r="AM47" s="52"/>
      <c r="AN47" s="52" t="n">
        <f aca="false">SUM(AN31:AN46)</f>
        <v>5</v>
      </c>
      <c r="AO47" s="52" t="n">
        <f aca="false">SUM(AO31:AO46)</f>
        <v>510</v>
      </c>
      <c r="AP47" s="52" t="n">
        <f aca="false">SUM(AP31:AP46)</f>
        <v>19</v>
      </c>
      <c r="AQ47" s="5"/>
    </row>
    <row r="48" customFormat="false" ht="15" hidden="false" customHeight="true" outlineLevel="0" collapsed="false">
      <c r="A48" s="17"/>
      <c r="B48" s="18" t="s">
        <v>68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5"/>
    </row>
    <row r="49" customFormat="false" ht="15" hidden="false" customHeight="true" outlineLevel="0" collapsed="false">
      <c r="A49" s="17" t="s">
        <v>38</v>
      </c>
      <c r="B49" s="34" t="n">
        <v>27</v>
      </c>
      <c r="C49" s="44" t="s">
        <v>51</v>
      </c>
      <c r="D49" s="45" t="s">
        <v>69</v>
      </c>
      <c r="E49" s="55" t="n">
        <v>20</v>
      </c>
      <c r="F49" s="17"/>
      <c r="G49" s="37" t="n">
        <v>25</v>
      </c>
      <c r="H49" s="39"/>
      <c r="I49" s="39"/>
      <c r="J49" s="39"/>
      <c r="K49" s="39"/>
      <c r="L49" s="39"/>
      <c r="M49" s="39"/>
      <c r="N49" s="39"/>
      <c r="O49" s="39"/>
      <c r="P49" s="37"/>
      <c r="Q49" s="39"/>
      <c r="R49" s="37" t="n">
        <v>30</v>
      </c>
      <c r="S49" s="39" t="n">
        <f aca="false">SUM(E49:P49)</f>
        <v>45</v>
      </c>
      <c r="T49" s="39" t="n">
        <f aca="false">SUM(E49:R49)</f>
        <v>75</v>
      </c>
      <c r="U49" s="40" t="s">
        <v>35</v>
      </c>
      <c r="V49" s="68" t="n">
        <f aca="false">TRUNC(T49/25)</f>
        <v>3</v>
      </c>
      <c r="W49" s="36"/>
      <c r="X49" s="37"/>
      <c r="Y49" s="37"/>
      <c r="Z49" s="41"/>
      <c r="AA49" s="41"/>
      <c r="AB49" s="41"/>
      <c r="AC49" s="41"/>
      <c r="AD49" s="41"/>
      <c r="AE49" s="38"/>
      <c r="AF49" s="38"/>
      <c r="AG49" s="38"/>
      <c r="AH49" s="37"/>
      <c r="AI49" s="38"/>
      <c r="AJ49" s="37"/>
      <c r="AK49" s="39" t="n">
        <f aca="false">SUM(W49:AH49)</f>
        <v>0</v>
      </c>
      <c r="AL49" s="39" t="n">
        <f aca="false">SUM(W49:AJ49)</f>
        <v>0</v>
      </c>
      <c r="AM49" s="40"/>
      <c r="AN49" s="68"/>
      <c r="AO49" s="33" t="n">
        <f aca="false">T49+AL49</f>
        <v>75</v>
      </c>
      <c r="AP49" s="33" t="n">
        <f aca="false">V49+AN49</f>
        <v>3</v>
      </c>
      <c r="AQ49" s="5"/>
    </row>
    <row r="50" customFormat="false" ht="15" hidden="false" customHeight="true" outlineLevel="0" collapsed="false">
      <c r="A50" s="17" t="s">
        <v>38</v>
      </c>
      <c r="B50" s="34" t="n">
        <v>28</v>
      </c>
      <c r="C50" s="53" t="s">
        <v>51</v>
      </c>
      <c r="D50" s="54" t="s">
        <v>70</v>
      </c>
      <c r="E50" s="69"/>
      <c r="F50" s="37"/>
      <c r="G50" s="37"/>
      <c r="H50" s="38"/>
      <c r="I50" s="38"/>
      <c r="J50" s="38"/>
      <c r="K50" s="38"/>
      <c r="L50" s="38"/>
      <c r="M50" s="38"/>
      <c r="N50" s="38"/>
      <c r="O50" s="38"/>
      <c r="P50" s="37"/>
      <c r="Q50" s="38"/>
      <c r="R50" s="37"/>
      <c r="S50" s="39" t="n">
        <f aca="false">SUM(E50:P50)</f>
        <v>0</v>
      </c>
      <c r="T50" s="39" t="n">
        <f aca="false">SUM(E50:R50)</f>
        <v>0</v>
      </c>
      <c r="U50" s="40"/>
      <c r="V50" s="68" t="n">
        <f aca="false">TRUNC(T50/30)</f>
        <v>0</v>
      </c>
      <c r="W50" s="36"/>
      <c r="X50" s="17"/>
      <c r="Y50" s="37" t="n">
        <v>15</v>
      </c>
      <c r="Z50" s="41"/>
      <c r="AA50" s="41"/>
      <c r="AB50" s="41"/>
      <c r="AC50" s="41"/>
      <c r="AD50" s="41"/>
      <c r="AE50" s="38"/>
      <c r="AF50" s="38"/>
      <c r="AG50" s="38"/>
      <c r="AH50" s="37"/>
      <c r="AI50" s="38"/>
      <c r="AJ50" s="37" t="n">
        <v>10</v>
      </c>
      <c r="AK50" s="39" t="n">
        <f aca="false">SUM(W50:AH50)</f>
        <v>15</v>
      </c>
      <c r="AL50" s="39" t="n">
        <f aca="false">SUM(W50:AJ50)</f>
        <v>25</v>
      </c>
      <c r="AM50" s="40" t="s">
        <v>35</v>
      </c>
      <c r="AN50" s="68" t="n">
        <f aca="false">TRUNC(AL50/25)</f>
        <v>1</v>
      </c>
      <c r="AO50" s="59" t="n">
        <f aca="false">T50+AL50</f>
        <v>25</v>
      </c>
      <c r="AP50" s="59" t="n">
        <f aca="false">V50+AN50</f>
        <v>1</v>
      </c>
      <c r="AQ50" s="5"/>
    </row>
    <row r="51" customFormat="false" ht="15" hidden="false" customHeight="true" outlineLevel="0" collapsed="false">
      <c r="A51" s="17"/>
      <c r="B51" s="19" t="n">
        <v>29</v>
      </c>
      <c r="C51" s="35" t="s">
        <v>51</v>
      </c>
      <c r="D51" s="45" t="s">
        <v>71</v>
      </c>
      <c r="E51" s="55" t="n">
        <v>10</v>
      </c>
      <c r="F51" s="37"/>
      <c r="G51" s="37" t="n">
        <v>20</v>
      </c>
      <c r="H51" s="39"/>
      <c r="I51" s="39"/>
      <c r="J51" s="39"/>
      <c r="K51" s="39"/>
      <c r="L51" s="39"/>
      <c r="M51" s="39"/>
      <c r="N51" s="39"/>
      <c r="O51" s="39"/>
      <c r="P51" s="37"/>
      <c r="Q51" s="39"/>
      <c r="R51" s="37" t="n">
        <v>20</v>
      </c>
      <c r="S51" s="39" t="n">
        <f aca="false">SUM(E51:P51)</f>
        <v>30</v>
      </c>
      <c r="T51" s="39" t="n">
        <f aca="false">SUM(E51:R51)</f>
        <v>50</v>
      </c>
      <c r="U51" s="40" t="s">
        <v>35</v>
      </c>
      <c r="V51" s="68" t="n">
        <f aca="false">TRUNC(T51/25)</f>
        <v>2</v>
      </c>
      <c r="W51" s="36"/>
      <c r="X51" s="37"/>
      <c r="Y51" s="37"/>
      <c r="Z51" s="41"/>
      <c r="AA51" s="41"/>
      <c r="AB51" s="41"/>
      <c r="AC51" s="41"/>
      <c r="AD51" s="41"/>
      <c r="AE51" s="38"/>
      <c r="AF51" s="38"/>
      <c r="AG51" s="38"/>
      <c r="AH51" s="37"/>
      <c r="AI51" s="38"/>
      <c r="AJ51" s="37"/>
      <c r="AK51" s="39" t="n">
        <f aca="false">SUM(W51:AH51)</f>
        <v>0</v>
      </c>
      <c r="AL51" s="39" t="n">
        <f aca="false">SUM(W51:AJ51)</f>
        <v>0</v>
      </c>
      <c r="AM51" s="40"/>
      <c r="AN51" s="68" t="n">
        <f aca="false">TRUNC(AL51/30)</f>
        <v>0</v>
      </c>
      <c r="AO51" s="33" t="n">
        <f aca="false">T51+AL51</f>
        <v>50</v>
      </c>
      <c r="AP51" s="33" t="n">
        <f aca="false">V51+AN51</f>
        <v>2</v>
      </c>
      <c r="AQ51" s="5"/>
    </row>
    <row r="52" customFormat="false" ht="15" hidden="false" customHeight="true" outlineLevel="0" collapsed="false">
      <c r="A52" s="17"/>
      <c r="B52" s="34" t="n">
        <v>30</v>
      </c>
      <c r="C52" s="44" t="s">
        <v>51</v>
      </c>
      <c r="D52" s="45" t="s">
        <v>72</v>
      </c>
      <c r="E52" s="55"/>
      <c r="F52" s="37"/>
      <c r="G52" s="37"/>
      <c r="H52" s="39"/>
      <c r="I52" s="39"/>
      <c r="J52" s="39"/>
      <c r="K52" s="39"/>
      <c r="L52" s="39"/>
      <c r="M52" s="39"/>
      <c r="N52" s="39"/>
      <c r="O52" s="39"/>
      <c r="P52" s="37"/>
      <c r="Q52" s="39"/>
      <c r="R52" s="37"/>
      <c r="S52" s="39" t="n">
        <f aca="false">SUM(E52:P52)</f>
        <v>0</v>
      </c>
      <c r="T52" s="39" t="n">
        <f aca="false">SUM(E52:R52)</f>
        <v>0</v>
      </c>
      <c r="U52" s="40"/>
      <c r="V52" s="68" t="n">
        <f aca="false">TRUNC(T52/30)</f>
        <v>0</v>
      </c>
      <c r="W52" s="36"/>
      <c r="X52" s="37"/>
      <c r="Y52" s="37" t="n">
        <v>25</v>
      </c>
      <c r="Z52" s="41"/>
      <c r="AA52" s="41"/>
      <c r="AB52" s="41"/>
      <c r="AC52" s="41"/>
      <c r="AD52" s="41"/>
      <c r="AE52" s="38"/>
      <c r="AF52" s="38"/>
      <c r="AG52" s="38"/>
      <c r="AH52" s="37"/>
      <c r="AI52" s="38"/>
      <c r="AJ52" s="37" t="n">
        <v>25</v>
      </c>
      <c r="AK52" s="39" t="n">
        <f aca="false">SUM(W52:AH52)</f>
        <v>25</v>
      </c>
      <c r="AL52" s="39" t="n">
        <f aca="false">SUM(W52:AJ52)</f>
        <v>50</v>
      </c>
      <c r="AM52" s="40" t="s">
        <v>37</v>
      </c>
      <c r="AN52" s="68" t="n">
        <f aca="false">TRUNC(AL52/25)</f>
        <v>2</v>
      </c>
      <c r="AO52" s="33" t="n">
        <f aca="false">T52+AL52</f>
        <v>50</v>
      </c>
      <c r="AP52" s="33" t="n">
        <f aca="false">V52+AN52</f>
        <v>2</v>
      </c>
      <c r="AQ52" s="5"/>
    </row>
    <row r="53" customFormat="false" ht="15" hidden="false" customHeight="true" outlineLevel="0" collapsed="false">
      <c r="A53" s="17"/>
      <c r="B53" s="34" t="n">
        <v>31</v>
      </c>
      <c r="C53" s="35" t="s">
        <v>51</v>
      </c>
      <c r="D53" s="21" t="s">
        <v>73</v>
      </c>
      <c r="E53" s="55"/>
      <c r="F53" s="37"/>
      <c r="G53" s="37"/>
      <c r="H53" s="39"/>
      <c r="I53" s="39"/>
      <c r="J53" s="39"/>
      <c r="K53" s="39"/>
      <c r="L53" s="39"/>
      <c r="M53" s="39"/>
      <c r="N53" s="39"/>
      <c r="O53" s="39"/>
      <c r="P53" s="37" t="n">
        <v>30</v>
      </c>
      <c r="Q53" s="39"/>
      <c r="R53" s="37"/>
      <c r="S53" s="39" t="n">
        <f aca="false">SUM(E53:P53)</f>
        <v>30</v>
      </c>
      <c r="T53" s="39" t="n">
        <f aca="false">SUM(E53:R53)</f>
        <v>30</v>
      </c>
      <c r="U53" s="40" t="s">
        <v>35</v>
      </c>
      <c r="V53" s="68" t="n">
        <f aca="false">TRUNC(T53/25)</f>
        <v>1</v>
      </c>
      <c r="W53" s="36"/>
      <c r="X53" s="37"/>
      <c r="Y53" s="37"/>
      <c r="Z53" s="41"/>
      <c r="AA53" s="41"/>
      <c r="AB53" s="41"/>
      <c r="AC53" s="41"/>
      <c r="AD53" s="41"/>
      <c r="AE53" s="38"/>
      <c r="AF53" s="38"/>
      <c r="AG53" s="38"/>
      <c r="AH53" s="37"/>
      <c r="AI53" s="38"/>
      <c r="AJ53" s="37"/>
      <c r="AK53" s="39" t="n">
        <f aca="false">SUM(W53:AH53)</f>
        <v>0</v>
      </c>
      <c r="AL53" s="39" t="n">
        <f aca="false">SUM(W53:AJ53)</f>
        <v>0</v>
      </c>
      <c r="AM53" s="40"/>
      <c r="AN53" s="68" t="n">
        <f aca="false">TRUNC(AL53/30)</f>
        <v>0</v>
      </c>
      <c r="AO53" s="33" t="n">
        <f aca="false">T53+AL53</f>
        <v>30</v>
      </c>
      <c r="AP53" s="33" t="n">
        <f aca="false">V53+AN53</f>
        <v>1</v>
      </c>
      <c r="AQ53" s="5"/>
    </row>
    <row r="54" customFormat="false" ht="15" hidden="false" customHeight="true" outlineLevel="0" collapsed="false">
      <c r="A54" s="17"/>
      <c r="B54" s="19" t="n">
        <v>32</v>
      </c>
      <c r="C54" s="44" t="s">
        <v>51</v>
      </c>
      <c r="D54" s="45" t="s">
        <v>74</v>
      </c>
      <c r="E54" s="55"/>
      <c r="F54" s="37"/>
      <c r="G54" s="37"/>
      <c r="H54" s="39"/>
      <c r="I54" s="39"/>
      <c r="J54" s="39"/>
      <c r="K54" s="39"/>
      <c r="L54" s="39"/>
      <c r="M54" s="39"/>
      <c r="N54" s="39"/>
      <c r="O54" s="39"/>
      <c r="P54" s="37" t="n">
        <v>30</v>
      </c>
      <c r="Q54" s="39"/>
      <c r="R54" s="37"/>
      <c r="S54" s="39" t="n">
        <f aca="false">SUM(E54:P54)</f>
        <v>30</v>
      </c>
      <c r="T54" s="39" t="n">
        <f aca="false">SUM(E54:R54)</f>
        <v>30</v>
      </c>
      <c r="U54" s="40" t="s">
        <v>35</v>
      </c>
      <c r="V54" s="68" t="n">
        <f aca="false">TRUNC(T54/25)</f>
        <v>1</v>
      </c>
      <c r="W54" s="36"/>
      <c r="X54" s="37"/>
      <c r="Y54" s="37"/>
      <c r="Z54" s="41"/>
      <c r="AA54" s="41"/>
      <c r="AB54" s="41"/>
      <c r="AC54" s="41"/>
      <c r="AD54" s="41"/>
      <c r="AE54" s="38"/>
      <c r="AF54" s="38"/>
      <c r="AG54" s="38"/>
      <c r="AH54" s="37"/>
      <c r="AI54" s="38"/>
      <c r="AJ54" s="37"/>
      <c r="AK54" s="39" t="n">
        <f aca="false">SUM(W54:AH54)</f>
        <v>0</v>
      </c>
      <c r="AL54" s="39" t="n">
        <f aca="false">SUM(W54:AJ54)</f>
        <v>0</v>
      </c>
      <c r="AM54" s="40"/>
      <c r="AN54" s="68" t="n">
        <f aca="false">TRUNC(AL54/30)</f>
        <v>0</v>
      </c>
      <c r="AO54" s="33" t="n">
        <f aca="false">T54+AL54</f>
        <v>30</v>
      </c>
      <c r="AP54" s="33" t="n">
        <f aca="false">V54+AN54</f>
        <v>1</v>
      </c>
      <c r="AQ54" s="5"/>
    </row>
    <row r="55" customFormat="false" ht="15" hidden="false" customHeight="true" outlineLevel="0" collapsed="false">
      <c r="A55" s="17" t="s">
        <v>38</v>
      </c>
      <c r="B55" s="34" t="n">
        <v>33</v>
      </c>
      <c r="C55" s="35" t="s">
        <v>51</v>
      </c>
      <c r="D55" s="21" t="s">
        <v>75</v>
      </c>
      <c r="E55" s="55"/>
      <c r="F55" s="37"/>
      <c r="G55" s="37"/>
      <c r="H55" s="39"/>
      <c r="I55" s="39"/>
      <c r="J55" s="39"/>
      <c r="K55" s="39"/>
      <c r="L55" s="39"/>
      <c r="M55" s="39"/>
      <c r="N55" s="39"/>
      <c r="O55" s="39"/>
      <c r="P55" s="37"/>
      <c r="Q55" s="39"/>
      <c r="R55" s="37"/>
      <c r="S55" s="39" t="n">
        <f aca="false">SUM(E55:P55)</f>
        <v>0</v>
      </c>
      <c r="T55" s="39"/>
      <c r="U55" s="40"/>
      <c r="V55" s="68"/>
      <c r="W55" s="55" t="n">
        <v>12</v>
      </c>
      <c r="X55" s="37"/>
      <c r="Y55" s="37"/>
      <c r="Z55" s="39" t="n">
        <v>36</v>
      </c>
      <c r="AA55" s="39"/>
      <c r="AB55" s="39"/>
      <c r="AC55" s="39"/>
      <c r="AD55" s="39"/>
      <c r="AE55" s="39"/>
      <c r="AF55" s="39"/>
      <c r="AG55" s="39"/>
      <c r="AH55" s="37"/>
      <c r="AI55" s="39"/>
      <c r="AJ55" s="37" t="n">
        <v>12</v>
      </c>
      <c r="AK55" s="39" t="n">
        <f aca="false">SUM(W55:AH55)</f>
        <v>48</v>
      </c>
      <c r="AL55" s="39" t="n">
        <f aca="false">SUM(W55:AJ55)</f>
        <v>60</v>
      </c>
      <c r="AM55" s="40" t="s">
        <v>35</v>
      </c>
      <c r="AN55" s="68" t="n">
        <f aca="false">TRUNC(AL55/30)</f>
        <v>2</v>
      </c>
      <c r="AO55" s="33" t="n">
        <f aca="false">T55+AL55</f>
        <v>60</v>
      </c>
      <c r="AP55" s="33" t="n">
        <f aca="false">V55+AN55</f>
        <v>2</v>
      </c>
      <c r="AQ55" s="5"/>
    </row>
    <row r="56" customFormat="false" ht="15" hidden="false" customHeight="true" outlineLevel="0" collapsed="false">
      <c r="A56" s="17" t="s">
        <v>38</v>
      </c>
      <c r="B56" s="34" t="n">
        <v>34</v>
      </c>
      <c r="C56" s="44" t="s">
        <v>51</v>
      </c>
      <c r="D56" s="45" t="s">
        <v>76</v>
      </c>
      <c r="E56" s="55"/>
      <c r="F56" s="37"/>
      <c r="G56" s="37"/>
      <c r="H56" s="39"/>
      <c r="I56" s="39"/>
      <c r="J56" s="39"/>
      <c r="K56" s="39"/>
      <c r="L56" s="39"/>
      <c r="M56" s="39"/>
      <c r="N56" s="39"/>
      <c r="O56" s="39"/>
      <c r="P56" s="37"/>
      <c r="Q56" s="39"/>
      <c r="R56" s="37"/>
      <c r="S56" s="39" t="n">
        <f aca="false">SUM(E56:P56)</f>
        <v>0</v>
      </c>
      <c r="T56" s="39"/>
      <c r="U56" s="40"/>
      <c r="V56" s="68"/>
      <c r="W56" s="55" t="n">
        <v>10</v>
      </c>
      <c r="X56" s="37"/>
      <c r="Y56" s="37"/>
      <c r="Z56" s="39" t="n">
        <v>18</v>
      </c>
      <c r="AA56" s="39"/>
      <c r="AB56" s="39"/>
      <c r="AC56" s="39"/>
      <c r="AD56" s="39"/>
      <c r="AE56" s="39"/>
      <c r="AF56" s="39"/>
      <c r="AG56" s="39"/>
      <c r="AH56" s="37"/>
      <c r="AI56" s="39"/>
      <c r="AJ56" s="37" t="n">
        <v>2</v>
      </c>
      <c r="AK56" s="39" t="n">
        <f aca="false">SUM(W56:AH56)</f>
        <v>28</v>
      </c>
      <c r="AL56" s="39" t="n">
        <f aca="false">SUM(W56:AJ56)</f>
        <v>30</v>
      </c>
      <c r="AM56" s="40" t="s">
        <v>35</v>
      </c>
      <c r="AN56" s="68" t="n">
        <f aca="false">TRUNC(AL56/30)</f>
        <v>1</v>
      </c>
      <c r="AO56" s="33" t="n">
        <f aca="false">T56+AL56</f>
        <v>30</v>
      </c>
      <c r="AP56" s="33" t="n">
        <f aca="false">V56+AN56</f>
        <v>1</v>
      </c>
      <c r="AQ56" s="5"/>
    </row>
    <row r="57" customFormat="false" ht="15" hidden="false" customHeight="true" outlineLevel="0" collapsed="false">
      <c r="A57" s="17" t="s">
        <v>38</v>
      </c>
      <c r="B57" s="34" t="n">
        <v>35</v>
      </c>
      <c r="C57" s="35" t="s">
        <v>51</v>
      </c>
      <c r="D57" s="62" t="s">
        <v>77</v>
      </c>
      <c r="E57" s="55"/>
      <c r="F57" s="37"/>
      <c r="G57" s="37"/>
      <c r="H57" s="39"/>
      <c r="I57" s="39"/>
      <c r="J57" s="39"/>
      <c r="K57" s="39"/>
      <c r="L57" s="39"/>
      <c r="M57" s="39"/>
      <c r="N57" s="39"/>
      <c r="O57" s="39"/>
      <c r="P57" s="37"/>
      <c r="Q57" s="39"/>
      <c r="R57" s="37"/>
      <c r="S57" s="39" t="n">
        <f aca="false">SUM(E57:P57)</f>
        <v>0</v>
      </c>
      <c r="T57" s="39" t="n">
        <f aca="false">SUM(E57:R57)</f>
        <v>0</v>
      </c>
      <c r="U57" s="40"/>
      <c r="V57" s="68" t="n">
        <f aca="false">TRUNC(T57/30)</f>
        <v>0</v>
      </c>
      <c r="W57" s="36" t="n">
        <v>15</v>
      </c>
      <c r="X57" s="37"/>
      <c r="Y57" s="37" t="n">
        <v>10</v>
      </c>
      <c r="Z57" s="37"/>
      <c r="AA57" s="41"/>
      <c r="AB57" s="41"/>
      <c r="AC57" s="41"/>
      <c r="AD57" s="41"/>
      <c r="AE57" s="38"/>
      <c r="AF57" s="38"/>
      <c r="AG57" s="38"/>
      <c r="AH57" s="37"/>
      <c r="AI57" s="38"/>
      <c r="AJ57" s="37" t="n">
        <v>5</v>
      </c>
      <c r="AK57" s="39" t="n">
        <f aca="false">SUM(W57:AH57)</f>
        <v>25</v>
      </c>
      <c r="AL57" s="39" t="n">
        <f aca="false">SUM(W57:AJ57)</f>
        <v>30</v>
      </c>
      <c r="AM57" s="40" t="s">
        <v>35</v>
      </c>
      <c r="AN57" s="68" t="n">
        <f aca="false">TRUNC(AL57/30)</f>
        <v>1</v>
      </c>
      <c r="AO57" s="33" t="n">
        <f aca="false">T57+AL57</f>
        <v>30</v>
      </c>
      <c r="AP57" s="33" t="n">
        <f aca="false">V57+AN57</f>
        <v>1</v>
      </c>
      <c r="AQ57" s="5"/>
    </row>
    <row r="58" customFormat="false" ht="15" hidden="false" customHeight="true" outlineLevel="0" collapsed="false">
      <c r="A58" s="48" t="s">
        <v>38</v>
      </c>
      <c r="B58" s="34" t="n">
        <v>36</v>
      </c>
      <c r="C58" s="35" t="s">
        <v>51</v>
      </c>
      <c r="D58" s="45" t="s">
        <v>78</v>
      </c>
      <c r="E58" s="55"/>
      <c r="F58" s="37"/>
      <c r="G58" s="37"/>
      <c r="H58" s="39"/>
      <c r="I58" s="39"/>
      <c r="J58" s="39"/>
      <c r="K58" s="39"/>
      <c r="L58" s="39"/>
      <c r="M58" s="39"/>
      <c r="N58" s="39"/>
      <c r="O58" s="39"/>
      <c r="P58" s="37"/>
      <c r="Q58" s="39"/>
      <c r="R58" s="37"/>
      <c r="S58" s="39" t="n">
        <f aca="false">SUM(E58:P58)</f>
        <v>0</v>
      </c>
      <c r="T58" s="39"/>
      <c r="U58" s="40"/>
      <c r="V58" s="68" t="n">
        <f aca="false">TRUNC(T58/30)</f>
        <v>0</v>
      </c>
      <c r="W58" s="55" t="n">
        <v>5</v>
      </c>
      <c r="X58" s="37"/>
      <c r="Y58" s="37"/>
      <c r="Z58" s="39" t="n">
        <v>20</v>
      </c>
      <c r="AA58" s="39"/>
      <c r="AB58" s="39"/>
      <c r="AC58" s="39"/>
      <c r="AD58" s="39"/>
      <c r="AE58" s="39"/>
      <c r="AF58" s="39"/>
      <c r="AG58" s="39"/>
      <c r="AH58" s="37"/>
      <c r="AI58" s="39"/>
      <c r="AJ58" s="37" t="n">
        <v>5</v>
      </c>
      <c r="AK58" s="39" t="n">
        <f aca="false">SUM(W58:AH58)</f>
        <v>25</v>
      </c>
      <c r="AL58" s="39" t="n">
        <f aca="false">SUM(W58:AJ58)</f>
        <v>30</v>
      </c>
      <c r="AM58" s="40" t="s">
        <v>35</v>
      </c>
      <c r="AN58" s="68" t="n">
        <f aca="false">TRUNC(AL58/30)</f>
        <v>1</v>
      </c>
      <c r="AO58" s="33" t="n">
        <f aca="false">T58+AL58</f>
        <v>30</v>
      </c>
      <c r="AP58" s="33" t="n">
        <f aca="false">V58+AN58</f>
        <v>1</v>
      </c>
      <c r="AQ58" s="5"/>
    </row>
    <row r="59" customFormat="false" ht="15" hidden="false" customHeight="true" outlineLevel="0" collapsed="false">
      <c r="A59" s="17"/>
      <c r="B59" s="19" t="n">
        <v>37</v>
      </c>
      <c r="C59" s="35" t="s">
        <v>51</v>
      </c>
      <c r="D59" s="62" t="s">
        <v>79</v>
      </c>
      <c r="E59" s="55"/>
      <c r="F59" s="37"/>
      <c r="G59" s="37"/>
      <c r="H59" s="39"/>
      <c r="I59" s="39"/>
      <c r="J59" s="39"/>
      <c r="K59" s="39"/>
      <c r="L59" s="39"/>
      <c r="M59" s="39"/>
      <c r="N59" s="39"/>
      <c r="O59" s="39"/>
      <c r="P59" s="37"/>
      <c r="Q59" s="39"/>
      <c r="R59" s="37"/>
      <c r="S59" s="39" t="n">
        <f aca="false">SUM(E59:P59)</f>
        <v>0</v>
      </c>
      <c r="T59" s="39" t="n">
        <f aca="false">SUM(E59:R59)</f>
        <v>0</v>
      </c>
      <c r="U59" s="40"/>
      <c r="V59" s="68" t="n">
        <f aca="false">TRUNC(T59/30)</f>
        <v>0</v>
      </c>
      <c r="W59" s="36" t="n">
        <v>5</v>
      </c>
      <c r="X59" s="37" t="n">
        <v>10</v>
      </c>
      <c r="Y59" s="17"/>
      <c r="Z59" s="37"/>
      <c r="AA59" s="41"/>
      <c r="AB59" s="41"/>
      <c r="AC59" s="41"/>
      <c r="AD59" s="41"/>
      <c r="AE59" s="38"/>
      <c r="AF59" s="38"/>
      <c r="AG59" s="38"/>
      <c r="AH59" s="37"/>
      <c r="AI59" s="38"/>
      <c r="AJ59" s="37" t="n">
        <v>15</v>
      </c>
      <c r="AK59" s="39" t="n">
        <f aca="false">SUM(W59:AH59)</f>
        <v>15</v>
      </c>
      <c r="AL59" s="39" t="n">
        <f aca="false">SUM(W59:AJ59)</f>
        <v>30</v>
      </c>
      <c r="AM59" s="40" t="s">
        <v>37</v>
      </c>
      <c r="AN59" s="68" t="n">
        <f aca="false">TRUNC(AL59/30)</f>
        <v>1</v>
      </c>
      <c r="AO59" s="33" t="n">
        <f aca="false">T59+AL59</f>
        <v>30</v>
      </c>
      <c r="AP59" s="33" t="n">
        <f aca="false">V59+AN59</f>
        <v>1</v>
      </c>
      <c r="AQ59" s="5"/>
    </row>
    <row r="60" customFormat="false" ht="15" hidden="false" customHeight="true" outlineLevel="0" collapsed="false">
      <c r="A60" s="17"/>
      <c r="B60" s="19" t="n">
        <v>38</v>
      </c>
      <c r="C60" s="35" t="s">
        <v>51</v>
      </c>
      <c r="D60" s="62" t="s">
        <v>80</v>
      </c>
      <c r="E60" s="55"/>
      <c r="F60" s="37"/>
      <c r="G60" s="37"/>
      <c r="H60" s="39"/>
      <c r="I60" s="39"/>
      <c r="J60" s="39"/>
      <c r="K60" s="39"/>
      <c r="L60" s="39"/>
      <c r="M60" s="39"/>
      <c r="N60" s="39"/>
      <c r="O60" s="39"/>
      <c r="P60" s="37"/>
      <c r="Q60" s="39"/>
      <c r="R60" s="37"/>
      <c r="S60" s="39" t="n">
        <f aca="false">SUM(E60:P60)</f>
        <v>0</v>
      </c>
      <c r="T60" s="39" t="n">
        <f aca="false">SUM(E60:R60)</f>
        <v>0</v>
      </c>
      <c r="U60" s="40"/>
      <c r="V60" s="68" t="n">
        <f aca="false">TRUNC(T60/30)</f>
        <v>0</v>
      </c>
      <c r="W60" s="36" t="n">
        <v>6</v>
      </c>
      <c r="X60" s="17"/>
      <c r="Y60" s="37" t="n">
        <v>10</v>
      </c>
      <c r="Z60" s="37"/>
      <c r="AA60" s="41"/>
      <c r="AB60" s="41"/>
      <c r="AC60" s="41"/>
      <c r="AD60" s="41"/>
      <c r="AE60" s="38"/>
      <c r="AF60" s="38"/>
      <c r="AG60" s="38"/>
      <c r="AH60" s="37"/>
      <c r="AI60" s="38"/>
      <c r="AJ60" s="37" t="n">
        <v>9</v>
      </c>
      <c r="AK60" s="39" t="n">
        <f aca="false">SUM(W60:AH60)</f>
        <v>16</v>
      </c>
      <c r="AL60" s="39" t="n">
        <f aca="false">SUM(W60:AJ60)</f>
        <v>25</v>
      </c>
      <c r="AM60" s="40" t="s">
        <v>35</v>
      </c>
      <c r="AN60" s="68" t="n">
        <f aca="false">TRUNC(AL60/25)</f>
        <v>1</v>
      </c>
      <c r="AO60" s="33" t="n">
        <f aca="false">T60+AL60</f>
        <v>25</v>
      </c>
      <c r="AP60" s="33" t="n">
        <f aca="false">V60+AN60</f>
        <v>1</v>
      </c>
      <c r="AQ60" s="5"/>
    </row>
    <row r="61" customFormat="false" ht="15" hidden="false" customHeight="true" outlineLevel="0" collapsed="false">
      <c r="A61" s="17"/>
      <c r="B61" s="19" t="n">
        <v>39</v>
      </c>
      <c r="C61" s="35" t="s">
        <v>51</v>
      </c>
      <c r="D61" s="62" t="s">
        <v>81</v>
      </c>
      <c r="E61" s="36" t="n">
        <v>6</v>
      </c>
      <c r="F61" s="37" t="n">
        <v>10</v>
      </c>
      <c r="G61" s="17"/>
      <c r="H61" s="37"/>
      <c r="I61" s="41"/>
      <c r="J61" s="41"/>
      <c r="K61" s="41"/>
      <c r="L61" s="41"/>
      <c r="M61" s="38"/>
      <c r="N61" s="38"/>
      <c r="O61" s="38"/>
      <c r="P61" s="37"/>
      <c r="Q61" s="38"/>
      <c r="R61" s="37" t="n">
        <v>9</v>
      </c>
      <c r="S61" s="39" t="n">
        <f aca="false">SUM(E61:P61)</f>
        <v>16</v>
      </c>
      <c r="T61" s="39" t="n">
        <f aca="false">SUM(E61:R61)</f>
        <v>25</v>
      </c>
      <c r="U61" s="40" t="s">
        <v>35</v>
      </c>
      <c r="V61" s="68" t="n">
        <f aca="false">TRUNC(T61/25)</f>
        <v>1</v>
      </c>
      <c r="W61" s="36"/>
      <c r="X61" s="37"/>
      <c r="Y61" s="37"/>
      <c r="Z61" s="37"/>
      <c r="AA61" s="41"/>
      <c r="AB61" s="41"/>
      <c r="AC61" s="41"/>
      <c r="AD61" s="41"/>
      <c r="AE61" s="38"/>
      <c r="AF61" s="38"/>
      <c r="AG61" s="38"/>
      <c r="AH61" s="37"/>
      <c r="AI61" s="38"/>
      <c r="AJ61" s="37"/>
      <c r="AK61" s="39" t="n">
        <f aca="false">SUM(W61:AH61)</f>
        <v>0</v>
      </c>
      <c r="AL61" s="39"/>
      <c r="AM61" s="40"/>
      <c r="AN61" s="68"/>
      <c r="AO61" s="33" t="n">
        <f aca="false">T61+AL61</f>
        <v>25</v>
      </c>
      <c r="AP61" s="33" t="n">
        <f aca="false">V61+AN61</f>
        <v>1</v>
      </c>
      <c r="AQ61" s="5"/>
    </row>
    <row r="62" customFormat="false" ht="15" hidden="false" customHeight="true" outlineLevel="0" collapsed="false">
      <c r="A62" s="17"/>
      <c r="B62" s="51" t="s">
        <v>47</v>
      </c>
      <c r="C62" s="51"/>
      <c r="D62" s="51"/>
      <c r="E62" s="52" t="n">
        <f aca="false">SUM(E49:E61)</f>
        <v>36</v>
      </c>
      <c r="F62" s="52" t="n">
        <f aca="false">SUM(F49:F61)</f>
        <v>10</v>
      </c>
      <c r="G62" s="52" t="n">
        <f aca="false">SUM(G49:G61)</f>
        <v>45</v>
      </c>
      <c r="H62" s="52" t="n">
        <f aca="false">SUM(H49:H61)</f>
        <v>0</v>
      </c>
      <c r="I62" s="52" t="n">
        <f aca="false">SUM(I49:I61)</f>
        <v>0</v>
      </c>
      <c r="J62" s="52" t="n">
        <f aca="false">SUM(J49:J61)</f>
        <v>0</v>
      </c>
      <c r="K62" s="52" t="n">
        <f aca="false">SUM(K49:K61)</f>
        <v>0</v>
      </c>
      <c r="L62" s="52" t="n">
        <f aca="false">SUM(L49:L61)</f>
        <v>0</v>
      </c>
      <c r="M62" s="52" t="n">
        <f aca="false">SUM(M49:M61)</f>
        <v>0</v>
      </c>
      <c r="N62" s="52" t="n">
        <f aca="false">SUM(N49:N61)</f>
        <v>0</v>
      </c>
      <c r="O62" s="52" t="n">
        <f aca="false">SUM(O49:O61)</f>
        <v>0</v>
      </c>
      <c r="P62" s="52" t="n">
        <f aca="false">SUM(P49:P61)</f>
        <v>60</v>
      </c>
      <c r="Q62" s="52" t="n">
        <f aca="false">SUM(Q49:Q61)</f>
        <v>0</v>
      </c>
      <c r="R62" s="52" t="n">
        <f aca="false">SUM(R49:R61)</f>
        <v>59</v>
      </c>
      <c r="S62" s="52" t="n">
        <f aca="false">SUM(S49:S61)</f>
        <v>151</v>
      </c>
      <c r="T62" s="52" t="n">
        <f aca="false">SUM(T49:T61)</f>
        <v>210</v>
      </c>
      <c r="U62" s="52"/>
      <c r="V62" s="52" t="n">
        <f aca="false">SUM(V49:V61)</f>
        <v>8</v>
      </c>
      <c r="W62" s="52" t="n">
        <f aca="false">SUM(W49:W61)</f>
        <v>53</v>
      </c>
      <c r="X62" s="52" t="n">
        <f aca="false">SUM(X49:X61)</f>
        <v>10</v>
      </c>
      <c r="Y62" s="52" t="n">
        <f aca="false">SUM(Y49:Y61)</f>
        <v>60</v>
      </c>
      <c r="Z62" s="52" t="n">
        <f aca="false">SUM(Z49:Z61)</f>
        <v>74</v>
      </c>
      <c r="AA62" s="52" t="n">
        <f aca="false">SUM(AA49:AA61)</f>
        <v>0</v>
      </c>
      <c r="AB62" s="52" t="n">
        <f aca="false">SUM(AB49:AB61)</f>
        <v>0</v>
      </c>
      <c r="AC62" s="52" t="n">
        <f aca="false">SUM(AC49:AC61)</f>
        <v>0</v>
      </c>
      <c r="AD62" s="52" t="n">
        <f aca="false">SUM(AD49:AD61)</f>
        <v>0</v>
      </c>
      <c r="AE62" s="52" t="n">
        <f aca="false">SUM(AE49:AE61)</f>
        <v>0</v>
      </c>
      <c r="AF62" s="52" t="n">
        <f aca="false">SUM(AF49:AF61)</f>
        <v>0</v>
      </c>
      <c r="AG62" s="52" t="n">
        <f aca="false">SUM(AG49:AG61)</f>
        <v>0</v>
      </c>
      <c r="AH62" s="52" t="n">
        <f aca="false">SUM(AH49:AH61)</f>
        <v>0</v>
      </c>
      <c r="AI62" s="52" t="n">
        <f aca="false">SUM(AI49:AI61)</f>
        <v>0</v>
      </c>
      <c r="AJ62" s="52" t="n">
        <f aca="false">SUM(AJ49:AJ61)</f>
        <v>83</v>
      </c>
      <c r="AK62" s="52" t="n">
        <f aca="false">SUM(AK49:AK61)</f>
        <v>197</v>
      </c>
      <c r="AL62" s="52" t="n">
        <f aca="false">SUM(AL49:AL61)</f>
        <v>280</v>
      </c>
      <c r="AM62" s="52" t="s">
        <v>49</v>
      </c>
      <c r="AN62" s="52" t="n">
        <f aca="false">SUM(AN49:AN61)</f>
        <v>10</v>
      </c>
      <c r="AO62" s="52" t="n">
        <f aca="false">SUM(AO49:AO61)</f>
        <v>490</v>
      </c>
      <c r="AP62" s="52" t="n">
        <f aca="false">SUM(AP49:AP61)</f>
        <v>18</v>
      </c>
      <c r="AQ62" s="5"/>
    </row>
    <row r="63" customFormat="false" ht="15" hidden="false" customHeight="true" outlineLevel="0" collapsed="false">
      <c r="A63" s="17"/>
      <c r="B63" s="18" t="s">
        <v>82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5"/>
    </row>
    <row r="64" customFormat="false" ht="15" hidden="false" customHeight="true" outlineLevel="0" collapsed="false">
      <c r="A64" s="17" t="s">
        <v>38</v>
      </c>
      <c r="B64" s="19" t="n">
        <v>40</v>
      </c>
      <c r="C64" s="35" t="s">
        <v>51</v>
      </c>
      <c r="D64" s="62" t="s">
        <v>83</v>
      </c>
      <c r="E64" s="55"/>
      <c r="F64" s="37"/>
      <c r="G64" s="37"/>
      <c r="H64" s="39"/>
      <c r="I64" s="39"/>
      <c r="J64" s="39"/>
      <c r="K64" s="39"/>
      <c r="L64" s="39"/>
      <c r="M64" s="39"/>
      <c r="N64" s="39"/>
      <c r="O64" s="39"/>
      <c r="P64" s="37"/>
      <c r="Q64" s="39"/>
      <c r="R64" s="37"/>
      <c r="S64" s="39" t="n">
        <f aca="false">SUM(E64:P64)</f>
        <v>0</v>
      </c>
      <c r="T64" s="39" t="n">
        <f aca="false">SUM(E64:R64)</f>
        <v>0</v>
      </c>
      <c r="U64" s="40"/>
      <c r="V64" s="68" t="n">
        <f aca="false">TRUNC(T64/30)</f>
        <v>0</v>
      </c>
      <c r="W64" s="36" t="n">
        <v>10</v>
      </c>
      <c r="X64" s="37"/>
      <c r="Y64" s="37" t="n">
        <v>30</v>
      </c>
      <c r="Z64" s="37"/>
      <c r="AA64" s="41"/>
      <c r="AB64" s="41"/>
      <c r="AC64" s="41"/>
      <c r="AD64" s="41"/>
      <c r="AE64" s="38"/>
      <c r="AF64" s="38"/>
      <c r="AG64" s="38"/>
      <c r="AH64" s="37"/>
      <c r="AI64" s="38"/>
      <c r="AJ64" s="37" t="n">
        <v>20</v>
      </c>
      <c r="AK64" s="39" t="n">
        <f aca="false">SUM(W64:AH64)</f>
        <v>40</v>
      </c>
      <c r="AL64" s="39" t="n">
        <f aca="false">SUM(W64:AJ64)</f>
        <v>60</v>
      </c>
      <c r="AM64" s="40" t="s">
        <v>35</v>
      </c>
      <c r="AN64" s="68" t="n">
        <f aca="false">TRUNC(AL64/30)</f>
        <v>2</v>
      </c>
      <c r="AO64" s="33" t="n">
        <f aca="false">T64+AL64</f>
        <v>60</v>
      </c>
      <c r="AP64" s="33" t="n">
        <f aca="false">V64+AN64</f>
        <v>2</v>
      </c>
      <c r="AQ64" s="5"/>
    </row>
    <row r="65" customFormat="false" ht="15" hidden="false" customHeight="true" outlineLevel="0" collapsed="false">
      <c r="A65" s="17" t="s">
        <v>38</v>
      </c>
      <c r="B65" s="19" t="n">
        <v>41</v>
      </c>
      <c r="C65" s="35" t="s">
        <v>51</v>
      </c>
      <c r="D65" s="62" t="s">
        <v>84</v>
      </c>
      <c r="E65" s="55"/>
      <c r="F65" s="37"/>
      <c r="G65" s="37"/>
      <c r="H65" s="39"/>
      <c r="I65" s="39"/>
      <c r="J65" s="39"/>
      <c r="K65" s="39"/>
      <c r="L65" s="39"/>
      <c r="M65" s="39"/>
      <c r="N65" s="39"/>
      <c r="O65" s="39"/>
      <c r="P65" s="37"/>
      <c r="Q65" s="39"/>
      <c r="R65" s="37"/>
      <c r="S65" s="39" t="n">
        <f aca="false">SUM(E65:P65)</f>
        <v>0</v>
      </c>
      <c r="T65" s="39" t="n">
        <f aca="false">SUM(E65:R65)</f>
        <v>0</v>
      </c>
      <c r="U65" s="40"/>
      <c r="V65" s="68" t="n">
        <f aca="false">TRUNC(T65/30)</f>
        <v>0</v>
      </c>
      <c r="W65" s="36" t="n">
        <v>20</v>
      </c>
      <c r="X65" s="37"/>
      <c r="Y65" s="37" t="n">
        <v>20</v>
      </c>
      <c r="Z65" s="37"/>
      <c r="AA65" s="41"/>
      <c r="AB65" s="41"/>
      <c r="AC65" s="41"/>
      <c r="AD65" s="41"/>
      <c r="AE65" s="38"/>
      <c r="AF65" s="38"/>
      <c r="AG65" s="38"/>
      <c r="AH65" s="37"/>
      <c r="AI65" s="38"/>
      <c r="AJ65" s="37" t="n">
        <v>20</v>
      </c>
      <c r="AK65" s="39" t="n">
        <f aca="false">SUM(W65:AH65)</f>
        <v>40</v>
      </c>
      <c r="AL65" s="39" t="n">
        <f aca="false">SUM(W65:AJ65)</f>
        <v>60</v>
      </c>
      <c r="AM65" s="40" t="s">
        <v>35</v>
      </c>
      <c r="AN65" s="68" t="n">
        <f aca="false">TRUNC(AL65/30)</f>
        <v>2</v>
      </c>
      <c r="AO65" s="33" t="n">
        <f aca="false">T65+AL65</f>
        <v>60</v>
      </c>
      <c r="AP65" s="33" t="n">
        <f aca="false">V65+AN65</f>
        <v>2</v>
      </c>
      <c r="AQ65" s="5"/>
    </row>
    <row r="66" customFormat="false" ht="15" hidden="false" customHeight="true" outlineLevel="0" collapsed="false">
      <c r="A66" s="17" t="s">
        <v>38</v>
      </c>
      <c r="B66" s="19" t="n">
        <v>42</v>
      </c>
      <c r="C66" s="35" t="s">
        <v>51</v>
      </c>
      <c r="D66" s="62" t="s">
        <v>85</v>
      </c>
      <c r="E66" s="55"/>
      <c r="F66" s="37"/>
      <c r="G66" s="37"/>
      <c r="H66" s="39"/>
      <c r="I66" s="39"/>
      <c r="J66" s="39"/>
      <c r="K66" s="39"/>
      <c r="L66" s="39"/>
      <c r="M66" s="39"/>
      <c r="N66" s="39"/>
      <c r="O66" s="39"/>
      <c r="P66" s="37"/>
      <c r="Q66" s="39"/>
      <c r="R66" s="37"/>
      <c r="S66" s="39" t="n">
        <f aca="false">SUM(E66:P66)</f>
        <v>0</v>
      </c>
      <c r="T66" s="39" t="n">
        <f aca="false">SUM(E66:R66)</f>
        <v>0</v>
      </c>
      <c r="U66" s="40"/>
      <c r="V66" s="68" t="n">
        <f aca="false">TRUNC(T66/30)</f>
        <v>0</v>
      </c>
      <c r="W66" s="36" t="n">
        <v>20</v>
      </c>
      <c r="X66" s="37"/>
      <c r="Y66" s="37" t="n">
        <v>20</v>
      </c>
      <c r="Z66" s="37"/>
      <c r="AA66" s="41"/>
      <c r="AB66" s="41"/>
      <c r="AC66" s="41"/>
      <c r="AD66" s="41"/>
      <c r="AE66" s="38"/>
      <c r="AF66" s="38"/>
      <c r="AG66" s="38"/>
      <c r="AH66" s="37"/>
      <c r="AI66" s="38"/>
      <c r="AJ66" s="37" t="n">
        <v>20</v>
      </c>
      <c r="AK66" s="39" t="n">
        <f aca="false">SUM(W66:AH66)</f>
        <v>40</v>
      </c>
      <c r="AL66" s="39" t="n">
        <f aca="false">SUM(W66:AJ66)</f>
        <v>60</v>
      </c>
      <c r="AM66" s="40" t="s">
        <v>35</v>
      </c>
      <c r="AN66" s="68" t="n">
        <f aca="false">TRUNC(AL66/30)</f>
        <v>2</v>
      </c>
      <c r="AO66" s="33" t="n">
        <f aca="false">T66+AL66</f>
        <v>60</v>
      </c>
      <c r="AP66" s="33" t="n">
        <f aca="false">V66+AN66</f>
        <v>2</v>
      </c>
      <c r="AQ66" s="5"/>
    </row>
    <row r="67" customFormat="false" ht="15" hidden="false" customHeight="true" outlineLevel="0" collapsed="false">
      <c r="A67" s="17"/>
      <c r="B67" s="51" t="s">
        <v>47</v>
      </c>
      <c r="C67" s="51"/>
      <c r="D67" s="51"/>
      <c r="E67" s="52" t="n">
        <f aca="false">SUM(E64:E66)</f>
        <v>0</v>
      </c>
      <c r="F67" s="52" t="n">
        <f aca="false">SUM(F64:F66)</f>
        <v>0</v>
      </c>
      <c r="G67" s="52" t="n">
        <f aca="false">SUM(G64:G66)</f>
        <v>0</v>
      </c>
      <c r="H67" s="52" t="n">
        <f aca="false">SUM(H64:H66)</f>
        <v>0</v>
      </c>
      <c r="I67" s="52" t="n">
        <f aca="false">SUM(I64:I66)</f>
        <v>0</v>
      </c>
      <c r="J67" s="52" t="n">
        <f aca="false">SUM(J64:J66)</f>
        <v>0</v>
      </c>
      <c r="K67" s="52" t="n">
        <f aca="false">SUM(K64:K66)</f>
        <v>0</v>
      </c>
      <c r="L67" s="52" t="n">
        <f aca="false">SUM(L64:L66)</f>
        <v>0</v>
      </c>
      <c r="M67" s="52" t="n">
        <f aca="false">SUM(M64:M66)</f>
        <v>0</v>
      </c>
      <c r="N67" s="52" t="n">
        <f aca="false">SUM(N64:N66)</f>
        <v>0</v>
      </c>
      <c r="O67" s="52" t="n">
        <f aca="false">SUM(O64:O66)</f>
        <v>0</v>
      </c>
      <c r="P67" s="52" t="n">
        <f aca="false">SUM(P64:P66)</f>
        <v>0</v>
      </c>
      <c r="Q67" s="52" t="n">
        <f aca="false">SUM(Q64:Q66)</f>
        <v>0</v>
      </c>
      <c r="R67" s="52" t="n">
        <f aca="false">SUM(R64:R66)</f>
        <v>0</v>
      </c>
      <c r="S67" s="52" t="n">
        <f aca="false">SUM(S64:S66)</f>
        <v>0</v>
      </c>
      <c r="T67" s="52" t="n">
        <f aca="false">SUM(T64:T66)</f>
        <v>0</v>
      </c>
      <c r="U67" s="52"/>
      <c r="V67" s="52" t="n">
        <f aca="false">SUM(V64:V66)</f>
        <v>0</v>
      </c>
      <c r="W67" s="52" t="n">
        <f aca="false">SUM(W64:W66)</f>
        <v>50</v>
      </c>
      <c r="X67" s="52" t="n">
        <f aca="false">SUM(X64:X66)</f>
        <v>0</v>
      </c>
      <c r="Y67" s="52" t="n">
        <f aca="false">SUM(Y64:Y66)</f>
        <v>70</v>
      </c>
      <c r="Z67" s="52" t="n">
        <f aca="false">SUM(Z64:Z66)</f>
        <v>0</v>
      </c>
      <c r="AA67" s="52" t="n">
        <f aca="false">SUM(AA64:AA66)</f>
        <v>0</v>
      </c>
      <c r="AB67" s="52" t="n">
        <f aca="false">SUM(AB64:AB66)</f>
        <v>0</v>
      </c>
      <c r="AC67" s="52" t="n">
        <f aca="false">SUM(AC64:AC66)</f>
        <v>0</v>
      </c>
      <c r="AD67" s="52" t="n">
        <f aca="false">SUM(AD64:AD66)</f>
        <v>0</v>
      </c>
      <c r="AE67" s="52" t="n">
        <f aca="false">SUM(AE64:AE66)</f>
        <v>0</v>
      </c>
      <c r="AF67" s="52" t="n">
        <f aca="false">SUM(AF64:AF66)</f>
        <v>0</v>
      </c>
      <c r="AG67" s="52" t="n">
        <f aca="false">SUM(AG64:AG66)</f>
        <v>0</v>
      </c>
      <c r="AH67" s="52" t="n">
        <f aca="false">SUM(AH64:AH66)</f>
        <v>0</v>
      </c>
      <c r="AI67" s="52" t="n">
        <f aca="false">SUM(AI64:AI66)</f>
        <v>0</v>
      </c>
      <c r="AJ67" s="52" t="n">
        <f aca="false">SUM(AJ64:AJ66)</f>
        <v>60</v>
      </c>
      <c r="AK67" s="52" t="n">
        <f aca="false">SUM(AK64:AK66)</f>
        <v>120</v>
      </c>
      <c r="AL67" s="52" t="n">
        <f aca="false">SUM(AL64:AL66)</f>
        <v>180</v>
      </c>
      <c r="AM67" s="52"/>
      <c r="AN67" s="52" t="n">
        <f aca="false">SUM(AN64:AN66)</f>
        <v>6</v>
      </c>
      <c r="AO67" s="52" t="n">
        <f aca="false">SUM(AO64:AO66)</f>
        <v>180</v>
      </c>
      <c r="AP67" s="52" t="n">
        <f aca="false">SUM(AP64:AP66)</f>
        <v>6</v>
      </c>
      <c r="AQ67" s="5"/>
    </row>
    <row r="68" customFormat="false" ht="15" hidden="false" customHeight="true" outlineLevel="0" collapsed="false">
      <c r="A68" s="17"/>
      <c r="B68" s="18" t="s">
        <v>86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5"/>
    </row>
    <row r="69" customFormat="false" ht="15" hidden="false" customHeight="true" outlineLevel="0" collapsed="false">
      <c r="A69" s="17"/>
      <c r="B69" s="34" t="n">
        <v>43</v>
      </c>
      <c r="C69" s="53" t="s">
        <v>51</v>
      </c>
      <c r="D69" s="54" t="s">
        <v>87</v>
      </c>
      <c r="E69" s="55"/>
      <c r="F69" s="50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 t="n">
        <f aca="false">SUM(E69:P69)</f>
        <v>0</v>
      </c>
      <c r="T69" s="39" t="n">
        <f aca="false">SUM(E69:R69)</f>
        <v>0</v>
      </c>
      <c r="U69" s="57"/>
      <c r="V69" s="56" t="n">
        <f aca="false">TRUNC(T69/30)</f>
        <v>0</v>
      </c>
      <c r="W69" s="50"/>
      <c r="X69" s="50"/>
      <c r="Y69" s="50"/>
      <c r="Z69" s="50"/>
      <c r="AA69" s="50"/>
      <c r="AB69" s="50"/>
      <c r="AC69" s="50"/>
      <c r="AD69" s="50"/>
      <c r="AE69" s="39"/>
      <c r="AF69" s="39"/>
      <c r="AG69" s="39"/>
      <c r="AH69" s="39"/>
      <c r="AI69" s="39" t="n">
        <v>50</v>
      </c>
      <c r="AJ69" s="39"/>
      <c r="AK69" s="39" t="n">
        <f aca="false">SUM(W69:AH69)</f>
        <v>0</v>
      </c>
      <c r="AL69" s="39" t="n">
        <f aca="false">SUM(W69:AJ69)</f>
        <v>50</v>
      </c>
      <c r="AM69" s="57" t="s">
        <v>88</v>
      </c>
      <c r="AN69" s="56" t="n">
        <f aca="false">TRUNC(AL69/25)</f>
        <v>2</v>
      </c>
      <c r="AO69" s="33" t="n">
        <f aca="false">T69+AL69</f>
        <v>50</v>
      </c>
      <c r="AP69" s="33" t="n">
        <f aca="false">V69+AN69</f>
        <v>2</v>
      </c>
      <c r="AQ69" s="5"/>
    </row>
    <row r="70" customFormat="false" ht="15" hidden="false" customHeight="true" outlineLevel="0" collapsed="false">
      <c r="A70" s="17"/>
      <c r="B70" s="51" t="s">
        <v>47</v>
      </c>
      <c r="C70" s="51"/>
      <c r="D70" s="51"/>
      <c r="E70" s="52" t="n">
        <f aca="false">SUM(E69:E69)</f>
        <v>0</v>
      </c>
      <c r="F70" s="52" t="n">
        <f aca="false">SUM(F69:F69)</f>
        <v>0</v>
      </c>
      <c r="G70" s="52" t="n">
        <f aca="false">SUM(G69:G69)</f>
        <v>0</v>
      </c>
      <c r="H70" s="52" t="n">
        <f aca="false">SUM(H69:H69)</f>
        <v>0</v>
      </c>
      <c r="I70" s="52" t="n">
        <f aca="false">SUM(I69:I69)</f>
        <v>0</v>
      </c>
      <c r="J70" s="52" t="n">
        <f aca="false">SUM(J69:J69)</f>
        <v>0</v>
      </c>
      <c r="K70" s="52" t="n">
        <f aca="false">SUM(K69:K69)</f>
        <v>0</v>
      </c>
      <c r="L70" s="52" t="n">
        <f aca="false">SUM(L69:L69)</f>
        <v>0</v>
      </c>
      <c r="M70" s="52" t="n">
        <f aca="false">SUM(M69:M69)</f>
        <v>0</v>
      </c>
      <c r="N70" s="52" t="n">
        <f aca="false">SUM(N69:N69)</f>
        <v>0</v>
      </c>
      <c r="O70" s="52" t="n">
        <f aca="false">SUM(O69:O69)</f>
        <v>0</v>
      </c>
      <c r="P70" s="52" t="n">
        <f aca="false">SUM(P69:P69)</f>
        <v>0</v>
      </c>
      <c r="Q70" s="52" t="n">
        <f aca="false">SUM(Q69:Q69)</f>
        <v>0</v>
      </c>
      <c r="R70" s="52" t="n">
        <f aca="false">SUM(R69:R69)</f>
        <v>0</v>
      </c>
      <c r="S70" s="52" t="n">
        <f aca="false">SUM(S69:S69)</f>
        <v>0</v>
      </c>
      <c r="T70" s="52" t="n">
        <f aca="false">SUM(T69:T69)</f>
        <v>0</v>
      </c>
      <c r="U70" s="52"/>
      <c r="V70" s="52" t="n">
        <f aca="false">SUM(V69:V69)</f>
        <v>0</v>
      </c>
      <c r="W70" s="52" t="n">
        <f aca="false">SUM(W69:W69)</f>
        <v>0</v>
      </c>
      <c r="X70" s="52" t="n">
        <f aca="false">SUM(X69:X69)</f>
        <v>0</v>
      </c>
      <c r="Y70" s="52" t="n">
        <f aca="false">SUM(Y69:Y69)</f>
        <v>0</v>
      </c>
      <c r="Z70" s="52" t="n">
        <f aca="false">SUM(Z69:Z69)</f>
        <v>0</v>
      </c>
      <c r="AA70" s="52" t="n">
        <f aca="false">SUM(AA69:AA69)</f>
        <v>0</v>
      </c>
      <c r="AB70" s="52" t="n">
        <f aca="false">SUM(AB69:AB69)</f>
        <v>0</v>
      </c>
      <c r="AC70" s="52" t="n">
        <f aca="false">SUM(AC69:AC69)</f>
        <v>0</v>
      </c>
      <c r="AD70" s="52" t="n">
        <f aca="false">SUM(AD69:AD69)</f>
        <v>0</v>
      </c>
      <c r="AE70" s="52" t="n">
        <f aca="false">SUM(AE69:AE69)</f>
        <v>0</v>
      </c>
      <c r="AF70" s="52" t="n">
        <f aca="false">SUM(AF69:AF69)</f>
        <v>0</v>
      </c>
      <c r="AG70" s="52" t="n">
        <f aca="false">SUM(AG69:AG69)</f>
        <v>0</v>
      </c>
      <c r="AH70" s="52" t="n">
        <f aca="false">SUM(AH69:AH69)</f>
        <v>0</v>
      </c>
      <c r="AI70" s="52" t="n">
        <f aca="false">SUM(AI69:AI69)</f>
        <v>50</v>
      </c>
      <c r="AJ70" s="52" t="n">
        <f aca="false">SUM(AJ69:AJ69)</f>
        <v>0</v>
      </c>
      <c r="AK70" s="52" t="n">
        <f aca="false">SUM(AK69:AK69)</f>
        <v>0</v>
      </c>
      <c r="AL70" s="52" t="n">
        <f aca="false">SUM(AL69:AL69)</f>
        <v>50</v>
      </c>
      <c r="AM70" s="52"/>
      <c r="AN70" s="52" t="n">
        <f aca="false">SUM(AN69:AN69)</f>
        <v>2</v>
      </c>
      <c r="AO70" s="52" t="n">
        <f aca="false">SUM(AO69:AO69)</f>
        <v>50</v>
      </c>
      <c r="AP70" s="52" t="n">
        <f aca="false">SUM(AP69:AP69)</f>
        <v>2</v>
      </c>
      <c r="AQ70" s="5"/>
    </row>
    <row r="71" customFormat="false" ht="15" hidden="false" customHeight="true" outlineLevel="0" collapsed="false">
      <c r="A71" s="17"/>
      <c r="B71" s="18" t="s">
        <v>89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5"/>
    </row>
    <row r="72" customFormat="false" ht="15" hidden="false" customHeight="true" outlineLevel="0" collapsed="false">
      <c r="A72" s="17" t="s">
        <v>38</v>
      </c>
      <c r="B72" s="70" t="n">
        <v>44</v>
      </c>
      <c r="C72" s="35" t="s">
        <v>51</v>
      </c>
      <c r="D72" s="71" t="s">
        <v>90</v>
      </c>
      <c r="E72" s="72"/>
      <c r="F72" s="73"/>
      <c r="G72" s="74"/>
      <c r="H72" s="25"/>
      <c r="I72" s="25"/>
      <c r="J72" s="74" t="n">
        <v>30</v>
      </c>
      <c r="K72" s="25"/>
      <c r="L72" s="25"/>
      <c r="M72" s="25"/>
      <c r="N72" s="25"/>
      <c r="O72" s="25"/>
      <c r="P72" s="25"/>
      <c r="Q72" s="25"/>
      <c r="R72" s="25" t="n">
        <v>5</v>
      </c>
      <c r="S72" s="25" t="n">
        <f aca="false">SUM(E72:P72)</f>
        <v>30</v>
      </c>
      <c r="T72" s="25" t="n">
        <f aca="false">SUM(E72:R72)</f>
        <v>35</v>
      </c>
      <c r="U72" s="26" t="s">
        <v>35</v>
      </c>
      <c r="V72" s="75" t="n">
        <f aca="false">TRUNC(T72/30)</f>
        <v>1</v>
      </c>
      <c r="W72" s="72"/>
      <c r="X72" s="76"/>
      <c r="Y72" s="25"/>
      <c r="Z72" s="73"/>
      <c r="AA72" s="73"/>
      <c r="AB72" s="73"/>
      <c r="AC72" s="73"/>
      <c r="AD72" s="73"/>
      <c r="AE72" s="25"/>
      <c r="AF72" s="25"/>
      <c r="AG72" s="25"/>
      <c r="AH72" s="25"/>
      <c r="AI72" s="25"/>
      <c r="AJ72" s="25"/>
      <c r="AK72" s="25" t="n">
        <f aca="false">SUM(W72:AH72)</f>
        <v>0</v>
      </c>
      <c r="AL72" s="25"/>
      <c r="AM72" s="77"/>
      <c r="AN72" s="75"/>
      <c r="AO72" s="78" t="n">
        <f aca="false">T72+AL72</f>
        <v>35</v>
      </c>
      <c r="AP72" s="78" t="n">
        <f aca="false">V72+AN72</f>
        <v>1</v>
      </c>
      <c r="AQ72" s="5"/>
    </row>
    <row r="73" customFormat="false" ht="15" hidden="false" customHeight="true" outlineLevel="0" collapsed="false">
      <c r="A73" s="17"/>
      <c r="B73" s="79" t="n">
        <v>45</v>
      </c>
      <c r="C73" s="44" t="s">
        <v>51</v>
      </c>
      <c r="D73" s="54" t="s">
        <v>91</v>
      </c>
      <c r="E73" s="55"/>
      <c r="F73" s="50"/>
      <c r="G73" s="80"/>
      <c r="H73" s="39"/>
      <c r="I73" s="39"/>
      <c r="J73" s="80"/>
      <c r="K73" s="39"/>
      <c r="L73" s="39"/>
      <c r="M73" s="39"/>
      <c r="N73" s="39"/>
      <c r="O73" s="39"/>
      <c r="P73" s="39"/>
      <c r="Q73" s="39"/>
      <c r="R73" s="39"/>
      <c r="S73" s="39" t="n">
        <f aca="false">SUM(E73:P73)</f>
        <v>0</v>
      </c>
      <c r="T73" s="39"/>
      <c r="U73" s="40"/>
      <c r="V73" s="56"/>
      <c r="W73" s="55" t="n">
        <v>15</v>
      </c>
      <c r="X73" s="50"/>
      <c r="Y73" s="80"/>
      <c r="Z73" s="39"/>
      <c r="AA73" s="39"/>
      <c r="AB73" s="80"/>
      <c r="AC73" s="39"/>
      <c r="AD73" s="39"/>
      <c r="AE73" s="39"/>
      <c r="AF73" s="39"/>
      <c r="AG73" s="39"/>
      <c r="AH73" s="39"/>
      <c r="AI73" s="39"/>
      <c r="AJ73" s="39" t="n">
        <v>15</v>
      </c>
      <c r="AK73" s="39" t="n">
        <f aca="false">SUM(W73:AH73)</f>
        <v>15</v>
      </c>
      <c r="AL73" s="39" t="n">
        <f aca="false">SUM(W73:AJ73)</f>
        <v>30</v>
      </c>
      <c r="AM73" s="40" t="s">
        <v>35</v>
      </c>
      <c r="AN73" s="56" t="n">
        <f aca="false">TRUNC(AL73/30)</f>
        <v>1</v>
      </c>
      <c r="AO73" s="64" t="n">
        <f aca="false">T73+AL73</f>
        <v>30</v>
      </c>
      <c r="AP73" s="59" t="n">
        <f aca="false">V73+AN73</f>
        <v>1</v>
      </c>
      <c r="AQ73" s="5"/>
    </row>
    <row r="74" customFormat="false" ht="15" hidden="false" customHeight="true" outlineLevel="0" collapsed="false">
      <c r="A74" s="17"/>
      <c r="B74" s="81" t="n">
        <v>46</v>
      </c>
      <c r="C74" s="82" t="s">
        <v>51</v>
      </c>
      <c r="D74" s="54" t="s">
        <v>92</v>
      </c>
      <c r="E74" s="83"/>
      <c r="F74" s="84"/>
      <c r="G74" s="85"/>
      <c r="H74" s="86"/>
      <c r="I74" s="86"/>
      <c r="J74" s="85"/>
      <c r="K74" s="86"/>
      <c r="L74" s="86"/>
      <c r="M74" s="86"/>
      <c r="N74" s="86"/>
      <c r="O74" s="86"/>
      <c r="P74" s="86"/>
      <c r="Q74" s="86"/>
      <c r="R74" s="86"/>
      <c r="S74" s="25" t="n">
        <f aca="false">SUM(E74:P74)</f>
        <v>0</v>
      </c>
      <c r="T74" s="86"/>
      <c r="U74" s="87"/>
      <c r="V74" s="88"/>
      <c r="W74" s="83" t="n">
        <v>15</v>
      </c>
      <c r="X74" s="84"/>
      <c r="Y74" s="85"/>
      <c r="Z74" s="86"/>
      <c r="AA74" s="86"/>
      <c r="AB74" s="85"/>
      <c r="AC74" s="86"/>
      <c r="AD74" s="86"/>
      <c r="AE74" s="86"/>
      <c r="AF74" s="86"/>
      <c r="AG74" s="86"/>
      <c r="AH74" s="86"/>
      <c r="AI74" s="86"/>
      <c r="AJ74" s="86" t="n">
        <v>15</v>
      </c>
      <c r="AK74" s="86" t="n">
        <f aca="false">SUM(W74:AH74)</f>
        <v>15</v>
      </c>
      <c r="AL74" s="86" t="n">
        <f aca="false">SUM(W74:AJ74)</f>
        <v>30</v>
      </c>
      <c r="AM74" s="87" t="s">
        <v>35</v>
      </c>
      <c r="AN74" s="88" t="n">
        <f aca="false">TRUNC(AL74/30)</f>
        <v>1</v>
      </c>
      <c r="AO74" s="89" t="n">
        <f aca="false">T74+AL74</f>
        <v>30</v>
      </c>
      <c r="AP74" s="89" t="n">
        <f aca="false">V74+AN74</f>
        <v>1</v>
      </c>
      <c r="AQ74" s="5"/>
    </row>
    <row r="75" customFormat="false" ht="15" hidden="false" customHeight="true" outlineLevel="0" collapsed="false">
      <c r="A75" s="17"/>
      <c r="B75" s="51" t="s">
        <v>47</v>
      </c>
      <c r="C75" s="51"/>
      <c r="D75" s="51"/>
      <c r="E75" s="52" t="n">
        <f aca="false">SUM(E72:E74)</f>
        <v>0</v>
      </c>
      <c r="F75" s="52" t="n">
        <f aca="false">SUM(F72:F74)</f>
        <v>0</v>
      </c>
      <c r="G75" s="52" t="n">
        <f aca="false">SUM(G72:G74)</f>
        <v>0</v>
      </c>
      <c r="H75" s="52" t="n">
        <f aca="false">SUM(H72:H74)</f>
        <v>0</v>
      </c>
      <c r="I75" s="52" t="n">
        <f aca="false">SUM(I72:I74)</f>
        <v>0</v>
      </c>
      <c r="J75" s="52" t="n">
        <f aca="false">SUM(J72:J74)</f>
        <v>30</v>
      </c>
      <c r="K75" s="52" t="n">
        <f aca="false">SUM(K72:K74)</f>
        <v>0</v>
      </c>
      <c r="L75" s="52" t="n">
        <f aca="false">SUM(L72:L74)</f>
        <v>0</v>
      </c>
      <c r="M75" s="52" t="n">
        <f aca="false">SUM(M72:M74)</f>
        <v>0</v>
      </c>
      <c r="N75" s="52" t="n">
        <f aca="false">SUM(N72:N74)</f>
        <v>0</v>
      </c>
      <c r="O75" s="52" t="n">
        <f aca="false">SUM(O72:O74)</f>
        <v>0</v>
      </c>
      <c r="P75" s="52" t="n">
        <f aca="false">SUM(P72:P74)</f>
        <v>0</v>
      </c>
      <c r="Q75" s="52" t="n">
        <f aca="false">SUM(Q72:Q74)</f>
        <v>0</v>
      </c>
      <c r="R75" s="52" t="n">
        <f aca="false">SUM(R72:R74)</f>
        <v>5</v>
      </c>
      <c r="S75" s="52" t="n">
        <f aca="false">SUM(S72:S74)</f>
        <v>30</v>
      </c>
      <c r="T75" s="52" t="n">
        <f aca="false">SUM(T72:T74)</f>
        <v>35</v>
      </c>
      <c r="U75" s="52"/>
      <c r="V75" s="52" t="n">
        <f aca="false">SUM(V72:V74)</f>
        <v>1</v>
      </c>
      <c r="W75" s="52" t="n">
        <f aca="false">SUM(W72:W74)</f>
        <v>30</v>
      </c>
      <c r="X75" s="52" t="n">
        <f aca="false">SUM(X72:X74)</f>
        <v>0</v>
      </c>
      <c r="Y75" s="52" t="n">
        <f aca="false">SUM(Y72:Y74)</f>
        <v>0</v>
      </c>
      <c r="Z75" s="52" t="n">
        <f aca="false">SUM(Z72:Z74)</f>
        <v>0</v>
      </c>
      <c r="AA75" s="52" t="n">
        <f aca="false">SUM(AA72:AA74)</f>
        <v>0</v>
      </c>
      <c r="AB75" s="52" t="n">
        <f aca="false">SUM(AB72:AB74)</f>
        <v>0</v>
      </c>
      <c r="AC75" s="52" t="n">
        <f aca="false">SUM(AC72:AC74)</f>
        <v>0</v>
      </c>
      <c r="AD75" s="52" t="n">
        <f aca="false">SUM(AD72:AD74)</f>
        <v>0</v>
      </c>
      <c r="AE75" s="52" t="n">
        <f aca="false">SUM(AE72:AE74)</f>
        <v>0</v>
      </c>
      <c r="AF75" s="52" t="n">
        <f aca="false">SUM(AF72:AF74)</f>
        <v>0</v>
      </c>
      <c r="AG75" s="52" t="n">
        <f aca="false">SUM(AG72:AG74)</f>
        <v>0</v>
      </c>
      <c r="AH75" s="52" t="n">
        <f aca="false">SUM(AH72:AH74)</f>
        <v>0</v>
      </c>
      <c r="AI75" s="52" t="n">
        <f aca="false">SUM(AI72:AI74)</f>
        <v>0</v>
      </c>
      <c r="AJ75" s="52" t="n">
        <f aca="false">SUM(AJ72:AJ74)</f>
        <v>30</v>
      </c>
      <c r="AK75" s="52" t="n">
        <f aca="false">SUM(AK72:AK74)</f>
        <v>30</v>
      </c>
      <c r="AL75" s="52" t="n">
        <f aca="false">SUM(AL72:AL74)</f>
        <v>60</v>
      </c>
      <c r="AM75" s="52"/>
      <c r="AN75" s="52" t="n">
        <f aca="false">SUM(AN72:AN74)</f>
        <v>2</v>
      </c>
      <c r="AO75" s="52" t="n">
        <f aca="false">SUM(AO72:AO74)</f>
        <v>95</v>
      </c>
      <c r="AP75" s="52" t="n">
        <f aca="false">SUM(AP72:AP74)</f>
        <v>3</v>
      </c>
      <c r="AQ75" s="5"/>
    </row>
    <row r="76" customFormat="false" ht="15" hidden="false" customHeight="true" outlineLevel="0" collapsed="false">
      <c r="A76" s="17"/>
      <c r="B76" s="90" t="s">
        <v>93</v>
      </c>
      <c r="C76" s="90"/>
      <c r="D76" s="90"/>
      <c r="E76" s="91" t="n">
        <f aca="false">E29+E47+E62+E67+E70+E75</f>
        <v>246</v>
      </c>
      <c r="F76" s="91" t="n">
        <f aca="false">F29+F47+F62+F67+F70+F75</f>
        <v>46</v>
      </c>
      <c r="G76" s="91" t="n">
        <f aca="false">G29+G47+G62+G67+G70+G75</f>
        <v>96</v>
      </c>
      <c r="H76" s="91" t="n">
        <f aca="false">H29+H47+H62+H67+H70+H75</f>
        <v>0</v>
      </c>
      <c r="I76" s="91" t="n">
        <f aca="false">I29+I47+I62+I67+I70+I75</f>
        <v>25</v>
      </c>
      <c r="J76" s="91" t="n">
        <f aca="false">J29+J47+J62+J67+J70+J75</f>
        <v>30</v>
      </c>
      <c r="K76" s="91" t="n">
        <f aca="false">K29+K47+K62+K67+K70+K75</f>
        <v>0</v>
      </c>
      <c r="L76" s="91" t="n">
        <f aca="false">L29+L47+L62+L67+L70+L75</f>
        <v>0</v>
      </c>
      <c r="M76" s="91" t="n">
        <f aca="false">M29+M47+M62+M67+M70+M75</f>
        <v>0</v>
      </c>
      <c r="N76" s="91" t="n">
        <f aca="false">N29+N47+N62+N67+N70+N75</f>
        <v>30</v>
      </c>
      <c r="O76" s="91" t="n">
        <f aca="false">O29+O47+O62+O67+O70+O75</f>
        <v>0</v>
      </c>
      <c r="P76" s="91" t="n">
        <f aca="false">P29+P47+P62+P67+P70+P75</f>
        <v>60</v>
      </c>
      <c r="Q76" s="91" t="n">
        <f aca="false">Q29+Q47+Q62+Q67+Q70+Q75</f>
        <v>0</v>
      </c>
      <c r="R76" s="91" t="n">
        <f aca="false">R29+R47+R62+R67+R70+R75</f>
        <v>292</v>
      </c>
      <c r="S76" s="91" t="n">
        <f aca="false">S29+S47+S62+S67+S70+S75</f>
        <v>533</v>
      </c>
      <c r="T76" s="91" t="n">
        <f aca="false">T29+T47+T62+T67+T70+T75</f>
        <v>825</v>
      </c>
      <c r="U76" s="91" t="s">
        <v>48</v>
      </c>
      <c r="V76" s="91" t="n">
        <f aca="false">V29+V47+V62+V67+V70+V75</f>
        <v>31</v>
      </c>
      <c r="W76" s="91" t="n">
        <f aca="false">W29+W47+W62+W67+W70+W75</f>
        <v>213</v>
      </c>
      <c r="X76" s="91" t="n">
        <f aca="false">X29+X47+X62+X67+X70+X75</f>
        <v>40</v>
      </c>
      <c r="Y76" s="91" t="n">
        <f aca="false">Y29+Y47+Y62+Y67+Y70+Y75</f>
        <v>186</v>
      </c>
      <c r="Z76" s="91" t="n">
        <f aca="false">Z29+Z47+Z62+Z67+Z70+Z75</f>
        <v>74</v>
      </c>
      <c r="AA76" s="91" t="n">
        <f aca="false">AA29+AA47+AA62+AA67+AA70+AA75</f>
        <v>10</v>
      </c>
      <c r="AB76" s="91" t="n">
        <f aca="false">AB29+AB47+AB62+AB67+AB70+AB75</f>
        <v>0</v>
      </c>
      <c r="AC76" s="91" t="n">
        <f aca="false">AC29+AC47+AC62+AC67+AC70+AC75</f>
        <v>0</v>
      </c>
      <c r="AD76" s="91" t="n">
        <f aca="false">AD29+AD47+AD62+AD67+AD70+AD75</f>
        <v>0</v>
      </c>
      <c r="AE76" s="91" t="n">
        <f aca="false">AE29+AE47+AE62+AE67+AE70+AE75</f>
        <v>0</v>
      </c>
      <c r="AF76" s="91" t="n">
        <f aca="false">AF29+AF47+AF62+AF67+AF70+AF75</f>
        <v>30</v>
      </c>
      <c r="AG76" s="91" t="n">
        <f aca="false">AG29+AG47+AG62+AG67+AG70+AG75</f>
        <v>0</v>
      </c>
      <c r="AH76" s="91" t="n">
        <f aca="false">AH29+AH47+AH62+AH67+AH70+AH75</f>
        <v>15</v>
      </c>
      <c r="AI76" s="91" t="n">
        <f aca="false">AI29+AI47+AI62+AI67+AI70+AI75</f>
        <v>50</v>
      </c>
      <c r="AJ76" s="91" t="n">
        <f aca="false">AJ29+AJ47+AJ62+AJ67+AJ70+AJ75</f>
        <v>282</v>
      </c>
      <c r="AK76" s="91" t="n">
        <f aca="false">AK29+AK47+AK62+AK67+AK70+AK75</f>
        <v>568</v>
      </c>
      <c r="AL76" s="91" t="n">
        <f aca="false">AL29+AL47+AL62+AL67+AL70+AL75</f>
        <v>900</v>
      </c>
      <c r="AM76" s="91" t="s">
        <v>94</v>
      </c>
      <c r="AN76" s="91" t="n">
        <f aca="false">AN29+AN47+AN62+AN67+AN70+AN75</f>
        <v>31</v>
      </c>
      <c r="AO76" s="91" t="n">
        <f aca="false">AO29+AO47+AO62+AO67+AO70+AO75</f>
        <v>1725</v>
      </c>
      <c r="AP76" s="91" t="n">
        <f aca="false">AP29+AP47+AP62+AP67+AP70+AP75</f>
        <v>62</v>
      </c>
      <c r="AQ76" s="5"/>
    </row>
    <row r="78" customFormat="false" ht="12.5" hidden="false" customHeight="false" outlineLevel="0" collapsed="false">
      <c r="B78" s="92" t="s">
        <v>95</v>
      </c>
      <c r="AK78" s="93"/>
    </row>
    <row r="79" customFormat="false" ht="12.5" hidden="false" customHeight="false" outlineLevel="0" collapsed="false">
      <c r="B79" s="94"/>
    </row>
    <row r="80" customFormat="false" ht="12.5" hidden="false" customHeight="false" outlineLevel="0" collapsed="false">
      <c r="B80" s="94"/>
    </row>
    <row r="83" customFormat="false" ht="14.5" hidden="false" customHeight="false" outlineLevel="0" collapsed="false">
      <c r="O83" s="95" t="s">
        <v>96</v>
      </c>
    </row>
    <row r="84" customFormat="false" ht="12.5" hidden="false" customHeight="false" outlineLevel="0" collapsed="false">
      <c r="D84" s="96" t="s">
        <v>97</v>
      </c>
      <c r="P84" s="0" t="s">
        <v>97</v>
      </c>
      <c r="AG84" s="97" t="s">
        <v>97</v>
      </c>
      <c r="AH84" s="97"/>
      <c r="AI84" s="97"/>
      <c r="AJ84" s="97"/>
      <c r="AK84" s="97"/>
      <c r="AL84" s="97"/>
      <c r="AM84" s="97"/>
    </row>
    <row r="85" customFormat="false" ht="12.5" hidden="false" customHeight="false" outlineLevel="0" collapsed="false">
      <c r="D85" s="98" t="s">
        <v>98</v>
      </c>
      <c r="N85" s="96"/>
      <c r="P85" s="99" t="s">
        <v>99</v>
      </c>
      <c r="Q85" s="99"/>
      <c r="R85" s="99"/>
      <c r="S85" s="99"/>
      <c r="T85" s="99"/>
      <c r="U85" s="99"/>
      <c r="V85" s="99"/>
      <c r="AG85" s="99" t="s">
        <v>100</v>
      </c>
      <c r="AH85" s="99"/>
      <c r="AI85" s="99"/>
      <c r="AJ85" s="99"/>
      <c r="AK85" s="99"/>
      <c r="AL85" s="99"/>
      <c r="AM85" s="99"/>
    </row>
  </sheetData>
  <mergeCells count="24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9:D29"/>
    <mergeCell ref="B30:AP30"/>
    <mergeCell ref="B47:D47"/>
    <mergeCell ref="B48:AP48"/>
    <mergeCell ref="B62:D62"/>
    <mergeCell ref="B63:AP63"/>
    <mergeCell ref="B67:D67"/>
    <mergeCell ref="B68:AP68"/>
    <mergeCell ref="B70:D70"/>
    <mergeCell ref="B71:AP71"/>
    <mergeCell ref="B75:D75"/>
    <mergeCell ref="B76:D76"/>
    <mergeCell ref="AG84:AM84"/>
    <mergeCell ref="P85:V85"/>
    <mergeCell ref="AG85:AM8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AQ80"/>
  <sheetViews>
    <sheetView showFormulas="false" showGridLines="true" showRowColHeaders="true" showZeros="false" rightToLeft="false" tabSelected="fals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67"/>
    <col collapsed="false" customWidth="true" hidden="false" outlineLevel="0" max="2" min="2" style="0" width="4.48"/>
    <col collapsed="false" customWidth="true" hidden="false" outlineLevel="0" max="3" min="3" style="0" width="12.29"/>
    <col collapsed="false" customWidth="true" hidden="false" outlineLevel="0" max="4" min="4" style="0" width="57.07"/>
    <col collapsed="false" customWidth="true" hidden="false" outlineLevel="0" max="20" min="5" style="0" width="5.05"/>
    <col collapsed="false" customWidth="true" hidden="false" outlineLevel="0" max="21" min="21" style="0" width="6.48"/>
    <col collapsed="false" customWidth="true" hidden="false" outlineLevel="0" max="38" min="22" style="0" width="5.05"/>
    <col collapsed="false" customWidth="true" hidden="false" outlineLevel="0" max="39" min="39" style="0" width="6.48"/>
    <col collapsed="false" customWidth="true" hidden="false" outlineLevel="0" max="40" min="40" style="0" width="5.05"/>
    <col collapsed="false" customWidth="true" hidden="false" outlineLevel="0" max="42" min="41" style="0" width="6"/>
  </cols>
  <sheetData>
    <row r="6" s="1" customFormat="true" ht="20.15" hidden="false" customHeight="true" outlineLevel="0" collapsed="false">
      <c r="B6" s="2" t="s">
        <v>101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1</v>
      </c>
    </row>
    <row r="10" s="4" customFormat="true" ht="15" hidden="false" customHeight="true" outlineLevel="0" collapsed="false">
      <c r="B10" s="4" t="s">
        <v>2</v>
      </c>
    </row>
    <row r="11" s="4" customFormat="true" ht="15" hidden="false" customHeight="true" outlineLevel="0" collapsed="false">
      <c r="B11" s="4" t="s">
        <v>102</v>
      </c>
    </row>
    <row r="12" s="4" customFormat="true" ht="15" hidden="false" customHeight="true" outlineLevel="0" collapsed="false">
      <c r="B12" s="4" t="s">
        <v>4</v>
      </c>
    </row>
    <row r="13" customFormat="false" ht="15" hidden="false" customHeight="true" outlineLevel="0" collapsed="false">
      <c r="B13" s="4" t="s">
        <v>5</v>
      </c>
      <c r="C13" s="4"/>
    </row>
    <row r="15" customFormat="false" ht="13" hidden="false" customHeight="false" outlineLevel="0" collapsed="false"/>
    <row r="16" customFormat="false" ht="17.25" hidden="false" customHeight="true" outlineLevel="0" collapsed="false">
      <c r="A16" s="5"/>
      <c r="B16" s="6" t="s">
        <v>6</v>
      </c>
      <c r="C16" s="7" t="s">
        <v>7</v>
      </c>
      <c r="D16" s="8" t="s">
        <v>8</v>
      </c>
      <c r="E16" s="9" t="s">
        <v>103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104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  <c r="AQ16" s="5"/>
    </row>
    <row r="17" customFormat="false" ht="243" hidden="false" customHeight="true" outlineLevel="0" collapsed="false">
      <c r="A17" s="5"/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  <c r="AQ17" s="5"/>
    </row>
    <row r="18" customFormat="false" ht="15" hidden="false" customHeight="true" outlineLevel="0" collapsed="false">
      <c r="A18" s="5"/>
      <c r="B18" s="18" t="s">
        <v>32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5"/>
    </row>
    <row r="19" customFormat="false" ht="15" hidden="false" customHeight="true" outlineLevel="0" collapsed="false">
      <c r="A19" s="5" t="s">
        <v>38</v>
      </c>
      <c r="B19" s="19" t="n">
        <v>1</v>
      </c>
      <c r="C19" s="20" t="s">
        <v>33</v>
      </c>
      <c r="D19" s="21" t="s">
        <v>105</v>
      </c>
      <c r="E19" s="22"/>
      <c r="F19" s="23"/>
      <c r="G19" s="23"/>
      <c r="H19" s="25" t="n">
        <v>30</v>
      </c>
      <c r="I19" s="24"/>
      <c r="J19" s="24"/>
      <c r="K19" s="24"/>
      <c r="L19" s="24"/>
      <c r="M19" s="24"/>
      <c r="N19" s="24"/>
      <c r="O19" s="24"/>
      <c r="P19" s="24"/>
      <c r="Q19" s="24"/>
      <c r="R19" s="23" t="n">
        <v>30</v>
      </c>
      <c r="S19" s="25" t="n">
        <f aca="false">SUM(E19:P19)</f>
        <v>30</v>
      </c>
      <c r="T19" s="25" t="n">
        <f aca="false">SUM(E19:R19)</f>
        <v>60</v>
      </c>
      <c r="U19" s="26" t="s">
        <v>37</v>
      </c>
      <c r="V19" s="27" t="n">
        <f aca="false">TRUNC(T19/30)</f>
        <v>2</v>
      </c>
      <c r="W19" s="22"/>
      <c r="X19" s="28"/>
      <c r="Y19" s="29"/>
      <c r="Z19" s="28"/>
      <c r="AA19" s="28"/>
      <c r="AB19" s="28"/>
      <c r="AC19" s="28"/>
      <c r="AD19" s="28"/>
      <c r="AE19" s="24"/>
      <c r="AF19" s="24"/>
      <c r="AG19" s="24"/>
      <c r="AH19" s="24"/>
      <c r="AI19" s="24"/>
      <c r="AJ19" s="29"/>
      <c r="AK19" s="25" t="n">
        <f aca="false">SUM(W19:AH19)</f>
        <v>0</v>
      </c>
      <c r="AL19" s="25" t="n">
        <f aca="false">SUM(W19:AJ19)</f>
        <v>0</v>
      </c>
      <c r="AM19" s="30"/>
      <c r="AN19" s="31"/>
      <c r="AO19" s="32" t="n">
        <f aca="false">T19+AL19</f>
        <v>60</v>
      </c>
      <c r="AP19" s="33" t="n">
        <f aca="false">V19+AN19</f>
        <v>2</v>
      </c>
      <c r="AQ19" s="5"/>
    </row>
    <row r="20" customFormat="false" ht="15" hidden="false" customHeight="true" outlineLevel="0" collapsed="false">
      <c r="A20" s="5" t="s">
        <v>38</v>
      </c>
      <c r="B20" s="34" t="n">
        <v>2</v>
      </c>
      <c r="C20" s="35" t="s">
        <v>33</v>
      </c>
      <c r="D20" s="21" t="s">
        <v>106</v>
      </c>
      <c r="E20" s="36" t="n">
        <v>9</v>
      </c>
      <c r="F20" s="37"/>
      <c r="G20" s="37"/>
      <c r="H20" s="39" t="n">
        <v>10</v>
      </c>
      <c r="I20" s="38"/>
      <c r="J20" s="39"/>
      <c r="K20" s="38"/>
      <c r="L20" s="38"/>
      <c r="M20" s="38"/>
      <c r="N20" s="38"/>
      <c r="O20" s="38"/>
      <c r="P20" s="38"/>
      <c r="Q20" s="38"/>
      <c r="R20" s="37" t="n">
        <v>6</v>
      </c>
      <c r="S20" s="25" t="n">
        <f aca="false">SUM(E20:P20)</f>
        <v>19</v>
      </c>
      <c r="T20" s="25" t="n">
        <f aca="false">SUM(E20:R20)</f>
        <v>25</v>
      </c>
      <c r="U20" s="40" t="s">
        <v>35</v>
      </c>
      <c r="V20" s="27" t="n">
        <f aca="false">TRUNC(T20/25)</f>
        <v>1</v>
      </c>
      <c r="W20" s="36"/>
      <c r="X20" s="41"/>
      <c r="Y20" s="37"/>
      <c r="Z20" s="41"/>
      <c r="AA20" s="41"/>
      <c r="AB20" s="41"/>
      <c r="AC20" s="41"/>
      <c r="AD20" s="41"/>
      <c r="AE20" s="38"/>
      <c r="AF20" s="38"/>
      <c r="AG20" s="38"/>
      <c r="AH20" s="38"/>
      <c r="AI20" s="38"/>
      <c r="AJ20" s="37"/>
      <c r="AK20" s="25" t="n">
        <f aca="false">SUM(W20:AH20)</f>
        <v>0</v>
      </c>
      <c r="AL20" s="39" t="n">
        <f aca="false">SUM(W20:AJ20)</f>
        <v>0</v>
      </c>
      <c r="AM20" s="40"/>
      <c r="AN20" s="42" t="n">
        <f aca="false">TRUNC(AL20/30)</f>
        <v>0</v>
      </c>
      <c r="AO20" s="43" t="n">
        <f aca="false">T20+AL20</f>
        <v>25</v>
      </c>
      <c r="AP20" s="33" t="n">
        <f aca="false">V20+AN20</f>
        <v>1</v>
      </c>
      <c r="AQ20" s="5"/>
    </row>
    <row r="21" customFormat="false" ht="15" hidden="false" customHeight="true" outlineLevel="0" collapsed="false">
      <c r="A21" s="5"/>
      <c r="B21" s="34" t="n">
        <v>3</v>
      </c>
      <c r="C21" s="44" t="s">
        <v>33</v>
      </c>
      <c r="D21" s="45" t="s">
        <v>107</v>
      </c>
      <c r="E21" s="36" t="n">
        <v>15</v>
      </c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7" t="n">
        <v>10</v>
      </c>
      <c r="S21" s="25" t="n">
        <f aca="false">SUM(E21:P21)</f>
        <v>15</v>
      </c>
      <c r="T21" s="25" t="n">
        <f aca="false">SUM(E21:R21)</f>
        <v>25</v>
      </c>
      <c r="U21" s="40" t="s">
        <v>35</v>
      </c>
      <c r="V21" s="27" t="n">
        <f aca="false">TRUNC(T21/25)</f>
        <v>1</v>
      </c>
      <c r="W21" s="36"/>
      <c r="X21" s="41"/>
      <c r="Y21" s="37"/>
      <c r="Z21" s="41"/>
      <c r="AA21" s="41"/>
      <c r="AB21" s="41"/>
      <c r="AC21" s="41"/>
      <c r="AD21" s="41"/>
      <c r="AE21" s="38"/>
      <c r="AF21" s="38"/>
      <c r="AG21" s="38"/>
      <c r="AH21" s="38"/>
      <c r="AI21" s="38"/>
      <c r="AJ21" s="37"/>
      <c r="AK21" s="25" t="n">
        <f aca="false">SUM(W21:AH21)</f>
        <v>0</v>
      </c>
      <c r="AL21" s="39" t="n">
        <f aca="false">SUM(W21:AJ21)</f>
        <v>0</v>
      </c>
      <c r="AM21" s="40"/>
      <c r="AN21" s="42" t="n">
        <f aca="false">TRUNC(AL21/30)</f>
        <v>0</v>
      </c>
      <c r="AO21" s="43" t="n">
        <f aca="false">T21+AL21</f>
        <v>25</v>
      </c>
      <c r="AP21" s="33" t="n">
        <f aca="false">V21+AN21</f>
        <v>1</v>
      </c>
      <c r="AQ21" s="5"/>
    </row>
    <row r="22" customFormat="false" ht="15" hidden="false" customHeight="true" outlineLevel="0" collapsed="false">
      <c r="A22" s="5" t="s">
        <v>38</v>
      </c>
      <c r="B22" s="34" t="n">
        <v>4</v>
      </c>
      <c r="C22" s="44" t="s">
        <v>33</v>
      </c>
      <c r="D22" s="45" t="s">
        <v>108</v>
      </c>
      <c r="E22" s="36" t="n">
        <v>20</v>
      </c>
      <c r="F22" s="37" t="n">
        <v>15</v>
      </c>
      <c r="G22" s="37" t="n">
        <v>6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7" t="n">
        <v>19</v>
      </c>
      <c r="S22" s="25" t="n">
        <f aca="false">SUM(E22:P22)</f>
        <v>41</v>
      </c>
      <c r="T22" s="39" t="n">
        <f aca="false">SUM(E22:R22)</f>
        <v>60</v>
      </c>
      <c r="U22" s="40" t="s">
        <v>37</v>
      </c>
      <c r="V22" s="27" t="n">
        <f aca="false">TRUNC(T22/30)</f>
        <v>2</v>
      </c>
      <c r="W22" s="36"/>
      <c r="X22" s="41"/>
      <c r="Y22" s="37"/>
      <c r="Z22" s="41"/>
      <c r="AA22" s="41"/>
      <c r="AB22" s="41"/>
      <c r="AC22" s="41"/>
      <c r="AD22" s="41"/>
      <c r="AE22" s="38"/>
      <c r="AF22" s="38"/>
      <c r="AG22" s="38"/>
      <c r="AH22" s="38"/>
      <c r="AI22" s="38"/>
      <c r="AJ22" s="37"/>
      <c r="AK22" s="25" t="n">
        <f aca="false">SUM(W22:AH22)</f>
        <v>0</v>
      </c>
      <c r="AL22" s="39" t="n">
        <f aca="false">SUM(W22:AJ22)</f>
        <v>0</v>
      </c>
      <c r="AM22" s="40"/>
      <c r="AN22" s="42" t="n">
        <f aca="false">TRUNC(AL22/30)</f>
        <v>0</v>
      </c>
      <c r="AO22" s="43" t="n">
        <f aca="false">T22+AL22</f>
        <v>60</v>
      </c>
      <c r="AP22" s="33" t="n">
        <f aca="false">V22+AN22</f>
        <v>2</v>
      </c>
      <c r="AQ22" s="5"/>
    </row>
    <row r="23" s="47" customFormat="true" ht="15" hidden="false" customHeight="true" outlineLevel="0" collapsed="false">
      <c r="A23" s="5"/>
      <c r="B23" s="19" t="n">
        <v>5</v>
      </c>
      <c r="C23" s="35" t="s">
        <v>33</v>
      </c>
      <c r="D23" s="45" t="s">
        <v>109</v>
      </c>
      <c r="E23" s="36" t="n">
        <v>15</v>
      </c>
      <c r="F23" s="50" t="n">
        <v>10</v>
      </c>
      <c r="G23" s="37"/>
      <c r="H23" s="41"/>
      <c r="I23" s="41"/>
      <c r="J23" s="41"/>
      <c r="K23" s="41"/>
      <c r="L23" s="41"/>
      <c r="M23" s="38"/>
      <c r="N23" s="38"/>
      <c r="O23" s="38"/>
      <c r="P23" s="38"/>
      <c r="Q23" s="38"/>
      <c r="R23" s="37" t="n">
        <v>25</v>
      </c>
      <c r="S23" s="25" t="n">
        <f aca="false">SUM(E23:P23)</f>
        <v>25</v>
      </c>
      <c r="T23" s="39" t="n">
        <f aca="false">SUM(E23:R23)</f>
        <v>50</v>
      </c>
      <c r="U23" s="40" t="s">
        <v>35</v>
      </c>
      <c r="V23" s="27" t="n">
        <f aca="false">TRUNC(T23/25)</f>
        <v>2</v>
      </c>
      <c r="W23" s="36"/>
      <c r="X23" s="41"/>
      <c r="Y23" s="37"/>
      <c r="Z23" s="41"/>
      <c r="AA23" s="41"/>
      <c r="AB23" s="41"/>
      <c r="AC23" s="41"/>
      <c r="AD23" s="41"/>
      <c r="AE23" s="38"/>
      <c r="AF23" s="38"/>
      <c r="AG23" s="38"/>
      <c r="AH23" s="38"/>
      <c r="AI23" s="38"/>
      <c r="AJ23" s="37"/>
      <c r="AK23" s="25" t="n">
        <f aca="false">SUM(W23:AH23)</f>
        <v>0</v>
      </c>
      <c r="AL23" s="39" t="n">
        <f aca="false">SUM(W23:AJ23)</f>
        <v>0</v>
      </c>
      <c r="AM23" s="40"/>
      <c r="AN23" s="42" t="n">
        <f aca="false">TRUNC(AL23/30)</f>
        <v>0</v>
      </c>
      <c r="AO23" s="43" t="n">
        <f aca="false">T23+AL23</f>
        <v>50</v>
      </c>
      <c r="AP23" s="33" t="n">
        <f aca="false">V23+AN23</f>
        <v>2</v>
      </c>
      <c r="AQ23" s="5"/>
    </row>
    <row r="24" customFormat="false" ht="15" hidden="false" customHeight="true" outlineLevel="0" collapsed="false">
      <c r="A24" s="5"/>
      <c r="B24" s="51" t="s">
        <v>47</v>
      </c>
      <c r="C24" s="51"/>
      <c r="D24" s="51"/>
      <c r="E24" s="52" t="n">
        <f aca="false">SUM(E19:E23)</f>
        <v>59</v>
      </c>
      <c r="F24" s="52" t="n">
        <f aca="false">SUM(F19:F23)</f>
        <v>25</v>
      </c>
      <c r="G24" s="52" t="n">
        <f aca="false">SUM(G19:G23)</f>
        <v>6</v>
      </c>
      <c r="H24" s="52" t="n">
        <f aca="false">SUM(H19:H23)</f>
        <v>40</v>
      </c>
      <c r="I24" s="52" t="n">
        <f aca="false">SUM(I19:I23)</f>
        <v>0</v>
      </c>
      <c r="J24" s="52" t="n">
        <f aca="false">SUM(J19:J23)</f>
        <v>0</v>
      </c>
      <c r="K24" s="52" t="n">
        <f aca="false">SUM(K19:K23)</f>
        <v>0</v>
      </c>
      <c r="L24" s="52" t="n">
        <f aca="false">SUM(L19:L23)</f>
        <v>0</v>
      </c>
      <c r="M24" s="52" t="n">
        <f aca="false">SUM(M19:M23)</f>
        <v>0</v>
      </c>
      <c r="N24" s="52" t="n">
        <f aca="false">SUM(N19:N23)</f>
        <v>0</v>
      </c>
      <c r="O24" s="52" t="n">
        <f aca="false">SUM(O19:O23)</f>
        <v>0</v>
      </c>
      <c r="P24" s="52" t="n">
        <f aca="false">SUM(P19:P23)</f>
        <v>0</v>
      </c>
      <c r="Q24" s="52" t="n">
        <f aca="false">SUM(Q19:Q23)</f>
        <v>0</v>
      </c>
      <c r="R24" s="52" t="n">
        <f aca="false">SUM(R19:R23)</f>
        <v>90</v>
      </c>
      <c r="S24" s="52" t="n">
        <f aca="false">SUM(S19:S23)</f>
        <v>130</v>
      </c>
      <c r="T24" s="52" t="n">
        <f aca="false">SUM(T19:T23)</f>
        <v>220</v>
      </c>
      <c r="U24" s="52" t="s">
        <v>49</v>
      </c>
      <c r="V24" s="52" t="n">
        <f aca="false">SUM(V19:V23)</f>
        <v>8</v>
      </c>
      <c r="W24" s="52" t="n">
        <f aca="false">SUM(W19:W23)</f>
        <v>0</v>
      </c>
      <c r="X24" s="52" t="n">
        <f aca="false">SUM(X19:X23)</f>
        <v>0</v>
      </c>
      <c r="Y24" s="52" t="n">
        <f aca="false">SUM(Y19:Y23)</f>
        <v>0</v>
      </c>
      <c r="Z24" s="52" t="n">
        <f aca="false">SUM(Z19:Z23)</f>
        <v>0</v>
      </c>
      <c r="AA24" s="52" t="n">
        <f aca="false">SUM(AA19:AA23)</f>
        <v>0</v>
      </c>
      <c r="AB24" s="52" t="n">
        <f aca="false">SUM(AB19:AB23)</f>
        <v>0</v>
      </c>
      <c r="AC24" s="52" t="n">
        <f aca="false">SUM(AC19:AC23)</f>
        <v>0</v>
      </c>
      <c r="AD24" s="52" t="n">
        <f aca="false">SUM(AD19:AD23)</f>
        <v>0</v>
      </c>
      <c r="AE24" s="52" t="n">
        <f aca="false">SUM(AE19:AE23)</f>
        <v>0</v>
      </c>
      <c r="AF24" s="52" t="n">
        <f aca="false">SUM(AF19:AF23)</f>
        <v>0</v>
      </c>
      <c r="AG24" s="52" t="n">
        <f aca="false">SUM(AG19:AG23)</f>
        <v>0</v>
      </c>
      <c r="AH24" s="52" t="n">
        <f aca="false">SUM(AH19:AH23)</f>
        <v>0</v>
      </c>
      <c r="AI24" s="52" t="n">
        <f aca="false">SUM(AI19:AI23)</f>
        <v>0</v>
      </c>
      <c r="AJ24" s="52" t="n">
        <f aca="false">SUM(AJ19:AJ23)</f>
        <v>0</v>
      </c>
      <c r="AK24" s="52" t="n">
        <f aca="false">SUM(AK19:AK23)</f>
        <v>0</v>
      </c>
      <c r="AL24" s="52" t="n">
        <f aca="false">SUM(AL19:AL23)</f>
        <v>0</v>
      </c>
      <c r="AM24" s="52" t="n">
        <f aca="false">SUM(AM19:AM23)</f>
        <v>0</v>
      </c>
      <c r="AN24" s="52" t="n">
        <f aca="false">SUM(AN19:AN23)</f>
        <v>0</v>
      </c>
      <c r="AO24" s="52" t="n">
        <f aca="false">SUM(AO19:AO23)</f>
        <v>220</v>
      </c>
      <c r="AP24" s="52" t="n">
        <f aca="false">SUM(AP19:AP23)</f>
        <v>8</v>
      </c>
      <c r="AQ24" s="5"/>
    </row>
    <row r="25" customFormat="false" ht="15" hidden="false" customHeight="true" outlineLevel="0" collapsed="false">
      <c r="A25" s="5"/>
      <c r="B25" s="18" t="s">
        <v>50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5"/>
    </row>
    <row r="26" customFormat="false" ht="15" hidden="false" customHeight="true" outlineLevel="0" collapsed="false">
      <c r="A26" s="5"/>
      <c r="B26" s="34" t="n">
        <v>6</v>
      </c>
      <c r="C26" s="53" t="s">
        <v>51</v>
      </c>
      <c r="D26" s="54" t="s">
        <v>110</v>
      </c>
      <c r="E26" s="55"/>
      <c r="F26" s="50"/>
      <c r="G26" s="39"/>
      <c r="H26" s="39"/>
      <c r="I26" s="39"/>
      <c r="J26" s="39"/>
      <c r="K26" s="39"/>
      <c r="L26" s="39"/>
      <c r="M26" s="39"/>
      <c r="N26" s="39" t="n">
        <v>15</v>
      </c>
      <c r="O26" s="39"/>
      <c r="P26" s="39"/>
      <c r="Q26" s="39"/>
      <c r="R26" s="39" t="n">
        <v>15</v>
      </c>
      <c r="S26" s="39" t="n">
        <f aca="false">SUM(E26:P26)</f>
        <v>15</v>
      </c>
      <c r="T26" s="39" t="n">
        <f aca="false">SUM(E26:R26)</f>
        <v>30</v>
      </c>
      <c r="U26" s="40" t="s">
        <v>35</v>
      </c>
      <c r="V26" s="56" t="n">
        <f aca="false">TRUNC(T26/30)</f>
        <v>1</v>
      </c>
      <c r="W26" s="50"/>
      <c r="X26" s="50"/>
      <c r="Y26" s="50"/>
      <c r="Z26" s="50"/>
      <c r="AA26" s="50"/>
      <c r="AB26" s="50"/>
      <c r="AC26" s="50"/>
      <c r="AD26" s="50"/>
      <c r="AE26" s="39"/>
      <c r="AF26" s="39"/>
      <c r="AG26" s="39"/>
      <c r="AH26" s="39"/>
      <c r="AI26" s="39"/>
      <c r="AJ26" s="39"/>
      <c r="AK26" s="39" t="n">
        <f aca="false">SUM(W26:AH26)</f>
        <v>0</v>
      </c>
      <c r="AL26" s="39" t="n">
        <f aca="false">SUM(W26:AJ26)</f>
        <v>0</v>
      </c>
      <c r="AM26" s="57"/>
      <c r="AN26" s="56" t="n">
        <f aca="false">TRUNC(AL26/30)</f>
        <v>0</v>
      </c>
      <c r="AO26" s="33" t="n">
        <f aca="false">T26+AL26</f>
        <v>30</v>
      </c>
      <c r="AP26" s="33" t="n">
        <f aca="false">V26+AN26</f>
        <v>1</v>
      </c>
      <c r="AQ26" s="5"/>
    </row>
    <row r="27" customFormat="false" ht="15" hidden="false" customHeight="true" outlineLevel="0" collapsed="false">
      <c r="A27" s="5"/>
      <c r="B27" s="34" t="n">
        <v>7</v>
      </c>
      <c r="C27" s="58" t="s">
        <v>51</v>
      </c>
      <c r="D27" s="54" t="s">
        <v>111</v>
      </c>
      <c r="E27" s="55"/>
      <c r="F27" s="50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 t="n">
        <f aca="false">SUM(E27:P27)</f>
        <v>0</v>
      </c>
      <c r="T27" s="39" t="n">
        <f aca="false">SUM(E27:R27)</f>
        <v>0</v>
      </c>
      <c r="U27" s="57"/>
      <c r="V27" s="56" t="n">
        <f aca="false">TRUNC(T27/30)</f>
        <v>0</v>
      </c>
      <c r="W27" s="55"/>
      <c r="X27" s="50"/>
      <c r="Y27" s="39"/>
      <c r="Z27" s="39"/>
      <c r="AA27" s="39"/>
      <c r="AB27" s="39"/>
      <c r="AC27" s="39"/>
      <c r="AD27" s="39"/>
      <c r="AE27" s="39"/>
      <c r="AF27" s="39" t="n">
        <v>15</v>
      </c>
      <c r="AG27" s="39"/>
      <c r="AH27" s="39"/>
      <c r="AI27" s="39"/>
      <c r="AJ27" s="39" t="n">
        <v>15</v>
      </c>
      <c r="AK27" s="39" t="n">
        <f aca="false">SUM(W27:AH27)</f>
        <v>15</v>
      </c>
      <c r="AL27" s="39" t="n">
        <f aca="false">SUM(W27:AJ27)</f>
        <v>30</v>
      </c>
      <c r="AM27" s="40" t="s">
        <v>35</v>
      </c>
      <c r="AN27" s="56" t="n">
        <f aca="false">TRUNC(AL27/30)</f>
        <v>1</v>
      </c>
      <c r="AO27" s="59" t="n">
        <f aca="false">T27+AL27</f>
        <v>30</v>
      </c>
      <c r="AP27" s="59" t="n">
        <f aca="false">V27+AN27</f>
        <v>1</v>
      </c>
      <c r="AQ27" s="5"/>
    </row>
    <row r="28" customFormat="false" ht="15" hidden="false" customHeight="true" outlineLevel="0" collapsed="false">
      <c r="A28" s="5"/>
      <c r="B28" s="19" t="n">
        <v>8</v>
      </c>
      <c r="C28" s="35" t="s">
        <v>51</v>
      </c>
      <c r="D28" s="100" t="s">
        <v>112</v>
      </c>
      <c r="E28" s="101"/>
      <c r="F28" s="102"/>
      <c r="G28" s="102"/>
      <c r="H28" s="103"/>
      <c r="I28" s="103"/>
      <c r="J28" s="103"/>
      <c r="K28" s="103"/>
      <c r="L28" s="103"/>
      <c r="M28" s="103"/>
      <c r="N28" s="103"/>
      <c r="O28" s="103"/>
      <c r="P28" s="102" t="n">
        <v>15</v>
      </c>
      <c r="Q28" s="103"/>
      <c r="R28" s="102"/>
      <c r="S28" s="39" t="n">
        <f aca="false">SUM(E28:P28)</f>
        <v>15</v>
      </c>
      <c r="T28" s="39" t="n">
        <f aca="false">SUM(E28:R28)</f>
        <v>15</v>
      </c>
      <c r="U28" s="40" t="s">
        <v>35</v>
      </c>
      <c r="V28" s="56" t="n">
        <v>0</v>
      </c>
      <c r="W28" s="22"/>
      <c r="X28" s="23"/>
      <c r="Y28" s="23"/>
      <c r="Z28" s="24"/>
      <c r="AA28" s="24"/>
      <c r="AB28" s="24"/>
      <c r="AC28" s="24"/>
      <c r="AD28" s="24"/>
      <c r="AE28" s="24"/>
      <c r="AF28" s="24"/>
      <c r="AG28" s="24"/>
      <c r="AH28" s="23"/>
      <c r="AI28" s="24"/>
      <c r="AJ28" s="23"/>
      <c r="AK28" s="39" t="n">
        <f aca="false">SUM(W28:AH28)</f>
        <v>0</v>
      </c>
      <c r="AL28" s="25" t="n">
        <f aca="false">SUM(W28:AJ28)</f>
        <v>0</v>
      </c>
      <c r="AM28" s="26"/>
      <c r="AN28" s="60"/>
      <c r="AO28" s="33" t="n">
        <f aca="false">T28+AL28</f>
        <v>15</v>
      </c>
      <c r="AP28" s="61" t="n">
        <f aca="false">V28+AN28</f>
        <v>0</v>
      </c>
      <c r="AQ28" s="5"/>
    </row>
    <row r="29" customFormat="false" ht="15" hidden="false" customHeight="true" outlineLevel="0" collapsed="false">
      <c r="A29" s="5"/>
      <c r="B29" s="51" t="s">
        <v>47</v>
      </c>
      <c r="C29" s="51"/>
      <c r="D29" s="51"/>
      <c r="E29" s="52" t="n">
        <f aca="false">SUM(E26:E28)</f>
        <v>0</v>
      </c>
      <c r="F29" s="52" t="n">
        <f aca="false">SUM(F26:F28)</f>
        <v>0</v>
      </c>
      <c r="G29" s="52" t="n">
        <f aca="false">SUM(G26:G28)</f>
        <v>0</v>
      </c>
      <c r="H29" s="52" t="n">
        <f aca="false">SUM(H26:H28)</f>
        <v>0</v>
      </c>
      <c r="I29" s="52" t="n">
        <f aca="false">SUM(I26:I28)</f>
        <v>0</v>
      </c>
      <c r="J29" s="52" t="n">
        <f aca="false">SUM(J26:J28)</f>
        <v>0</v>
      </c>
      <c r="K29" s="52" t="n">
        <f aca="false">SUM(K26:K28)</f>
        <v>0</v>
      </c>
      <c r="L29" s="52" t="n">
        <f aca="false">SUM(L26:L28)</f>
        <v>0</v>
      </c>
      <c r="M29" s="52" t="n">
        <f aca="false">SUM(M26:M28)</f>
        <v>0</v>
      </c>
      <c r="N29" s="52" t="n">
        <f aca="false">SUM(N26:N28)</f>
        <v>15</v>
      </c>
      <c r="O29" s="52" t="n">
        <f aca="false">SUM(O26:O28)</f>
        <v>0</v>
      </c>
      <c r="P29" s="52" t="n">
        <f aca="false">SUM(P26:P28)</f>
        <v>15</v>
      </c>
      <c r="Q29" s="52" t="n">
        <f aca="false">SUM(Q26:Q28)</f>
        <v>0</v>
      </c>
      <c r="R29" s="52" t="n">
        <f aca="false">SUM(R26:R28)</f>
        <v>15</v>
      </c>
      <c r="S29" s="52" t="n">
        <f aca="false">SUM(S26:S28)</f>
        <v>30</v>
      </c>
      <c r="T29" s="52" t="n">
        <f aca="false">SUM(T26:T28)</f>
        <v>45</v>
      </c>
      <c r="U29" s="52"/>
      <c r="V29" s="52" t="n">
        <f aca="false">SUM(V26:V28)</f>
        <v>1</v>
      </c>
      <c r="W29" s="52" t="n">
        <f aca="false">SUM(W26:W28)</f>
        <v>0</v>
      </c>
      <c r="X29" s="52" t="n">
        <f aca="false">SUM(X26:X28)</f>
        <v>0</v>
      </c>
      <c r="Y29" s="52" t="n">
        <f aca="false">SUM(Y26:Y28)</f>
        <v>0</v>
      </c>
      <c r="Z29" s="52" t="n">
        <f aca="false">SUM(Z26:Z28)</f>
        <v>0</v>
      </c>
      <c r="AA29" s="52" t="n">
        <f aca="false">SUM(AA26:AA28)</f>
        <v>0</v>
      </c>
      <c r="AB29" s="52" t="n">
        <f aca="false">SUM(AB26:AB28)</f>
        <v>0</v>
      </c>
      <c r="AC29" s="52" t="n">
        <f aca="false">SUM(AC26:AC28)</f>
        <v>0</v>
      </c>
      <c r="AD29" s="52" t="n">
        <f aca="false">SUM(AD26:AD28)</f>
        <v>0</v>
      </c>
      <c r="AE29" s="52" t="n">
        <f aca="false">SUM(AE26:AE28)</f>
        <v>0</v>
      </c>
      <c r="AF29" s="52" t="n">
        <f aca="false">SUM(AF26:AF28)</f>
        <v>15</v>
      </c>
      <c r="AG29" s="52" t="n">
        <f aca="false">SUM(AG26:AG28)</f>
        <v>0</v>
      </c>
      <c r="AH29" s="52" t="n">
        <f aca="false">SUM(AH26:AH28)</f>
        <v>0</v>
      </c>
      <c r="AI29" s="52" t="n">
        <f aca="false">SUM(AI26:AI28)</f>
        <v>0</v>
      </c>
      <c r="AJ29" s="52" t="n">
        <f aca="false">SUM(AJ26:AJ28)</f>
        <v>15</v>
      </c>
      <c r="AK29" s="52" t="n">
        <f aca="false">SUM(AK26:AK28)</f>
        <v>15</v>
      </c>
      <c r="AL29" s="52" t="n">
        <f aca="false">SUM(AL26:AL28)</f>
        <v>30</v>
      </c>
      <c r="AM29" s="52"/>
      <c r="AN29" s="52" t="n">
        <f aca="false">SUM(AN26:AN28)</f>
        <v>1</v>
      </c>
      <c r="AO29" s="52" t="n">
        <f aca="false">SUM(AO26:AO28)</f>
        <v>75</v>
      </c>
      <c r="AP29" s="52" t="n">
        <f aca="false">SUM(AP26:AP28)</f>
        <v>2</v>
      </c>
      <c r="AQ29" s="5"/>
    </row>
    <row r="30" customFormat="false" ht="15" hidden="false" customHeight="true" outlineLevel="0" collapsed="false">
      <c r="A30" s="5"/>
      <c r="B30" s="18" t="s">
        <v>68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5"/>
    </row>
    <row r="31" customFormat="false" ht="15" hidden="false" customHeight="true" outlineLevel="0" collapsed="false">
      <c r="A31" s="5" t="s">
        <v>38</v>
      </c>
      <c r="B31" s="34" t="n">
        <v>9</v>
      </c>
      <c r="C31" s="44" t="s">
        <v>51</v>
      </c>
      <c r="D31" s="45" t="s">
        <v>113</v>
      </c>
      <c r="E31" s="55" t="n">
        <v>10</v>
      </c>
      <c r="F31" s="37"/>
      <c r="G31" s="37"/>
      <c r="H31" s="39" t="n">
        <v>36</v>
      </c>
      <c r="I31" s="39"/>
      <c r="J31" s="39"/>
      <c r="K31" s="39"/>
      <c r="L31" s="39"/>
      <c r="M31" s="39"/>
      <c r="N31" s="39"/>
      <c r="O31" s="39"/>
      <c r="P31" s="37"/>
      <c r="Q31" s="39"/>
      <c r="R31" s="37" t="n">
        <v>14</v>
      </c>
      <c r="S31" s="39" t="n">
        <f aca="false">SUM(E31:P31)</f>
        <v>46</v>
      </c>
      <c r="T31" s="39" t="n">
        <f aca="false">SUM(E31:R31)</f>
        <v>60</v>
      </c>
      <c r="U31" s="40" t="s">
        <v>35</v>
      </c>
      <c r="V31" s="68" t="n">
        <f aca="false">TRUNC(T31/30)</f>
        <v>2</v>
      </c>
      <c r="W31" s="36"/>
      <c r="X31" s="37"/>
      <c r="Y31" s="37"/>
      <c r="Z31" s="41"/>
      <c r="AA31" s="41"/>
      <c r="AB31" s="41"/>
      <c r="AC31" s="41"/>
      <c r="AD31" s="41"/>
      <c r="AE31" s="38"/>
      <c r="AF31" s="38"/>
      <c r="AG31" s="38"/>
      <c r="AH31" s="37"/>
      <c r="AI31" s="38"/>
      <c r="AJ31" s="37"/>
      <c r="AK31" s="39" t="n">
        <f aca="false">SUM(W31:AH31)</f>
        <v>0</v>
      </c>
      <c r="AL31" s="39" t="n">
        <f aca="false">SUM(W31:AJ31)</f>
        <v>0</v>
      </c>
      <c r="AM31" s="40"/>
      <c r="AN31" s="68"/>
      <c r="AO31" s="33" t="n">
        <f aca="false">T31+AL31</f>
        <v>60</v>
      </c>
      <c r="AP31" s="33" t="n">
        <f aca="false">V31+AN31</f>
        <v>2</v>
      </c>
      <c r="AQ31" s="5"/>
    </row>
    <row r="32" customFormat="false" ht="15" hidden="false" customHeight="true" outlineLevel="0" collapsed="false">
      <c r="A32" s="5" t="s">
        <v>38</v>
      </c>
      <c r="B32" s="34" t="n">
        <v>10</v>
      </c>
      <c r="C32" s="44" t="s">
        <v>51</v>
      </c>
      <c r="D32" s="45" t="s">
        <v>114</v>
      </c>
      <c r="E32" s="55"/>
      <c r="F32" s="37"/>
      <c r="G32" s="37"/>
      <c r="H32" s="39"/>
      <c r="I32" s="38"/>
      <c r="J32" s="38"/>
      <c r="K32" s="39"/>
      <c r="L32" s="38"/>
      <c r="M32" s="38"/>
      <c r="N32" s="38"/>
      <c r="O32" s="38"/>
      <c r="P32" s="37"/>
      <c r="Q32" s="38"/>
      <c r="R32" s="37"/>
      <c r="S32" s="39" t="n">
        <f aca="false">SUM(E32:P32)</f>
        <v>0</v>
      </c>
      <c r="T32" s="39"/>
      <c r="U32" s="40"/>
      <c r="V32" s="68"/>
      <c r="W32" s="36" t="n">
        <v>9</v>
      </c>
      <c r="X32" s="37"/>
      <c r="Y32" s="37"/>
      <c r="Z32" s="50" t="n">
        <v>27</v>
      </c>
      <c r="AA32" s="41"/>
      <c r="AB32" s="41"/>
      <c r="AC32" s="50" t="n">
        <v>30</v>
      </c>
      <c r="AD32" s="41"/>
      <c r="AE32" s="38"/>
      <c r="AF32" s="38"/>
      <c r="AG32" s="38"/>
      <c r="AH32" s="37"/>
      <c r="AI32" s="38"/>
      <c r="AJ32" s="37" t="n">
        <v>24</v>
      </c>
      <c r="AK32" s="39" t="n">
        <f aca="false">SUM(W32:AH32)</f>
        <v>66</v>
      </c>
      <c r="AL32" s="39" t="n">
        <f aca="false">SUM(W32:AJ32)</f>
        <v>90</v>
      </c>
      <c r="AM32" s="40" t="s">
        <v>37</v>
      </c>
      <c r="AN32" s="68" t="n">
        <f aca="false">TRUNC(AL32/30)</f>
        <v>3</v>
      </c>
      <c r="AO32" s="59" t="n">
        <f aca="false">T32+AL32</f>
        <v>90</v>
      </c>
      <c r="AP32" s="59" t="n">
        <f aca="false">V32+AN32</f>
        <v>3</v>
      </c>
      <c r="AQ32" s="5"/>
    </row>
    <row r="33" customFormat="false" ht="15" hidden="false" customHeight="true" outlineLevel="0" collapsed="false">
      <c r="A33" s="5" t="s">
        <v>38</v>
      </c>
      <c r="B33" s="34" t="n">
        <v>11</v>
      </c>
      <c r="C33" s="53" t="s">
        <v>51</v>
      </c>
      <c r="D33" s="54" t="s">
        <v>115</v>
      </c>
      <c r="E33" s="55" t="n">
        <v>6</v>
      </c>
      <c r="F33" s="37"/>
      <c r="G33" s="37"/>
      <c r="H33" s="39" t="n">
        <v>21</v>
      </c>
      <c r="I33" s="38"/>
      <c r="J33" s="38"/>
      <c r="K33" s="39"/>
      <c r="L33" s="38"/>
      <c r="M33" s="38"/>
      <c r="N33" s="38"/>
      <c r="O33" s="38"/>
      <c r="P33" s="37"/>
      <c r="Q33" s="38"/>
      <c r="R33" s="37" t="n">
        <v>3</v>
      </c>
      <c r="S33" s="39" t="n">
        <f aca="false">SUM(E33:P33)</f>
        <v>27</v>
      </c>
      <c r="T33" s="39" t="n">
        <f aca="false">SUM(E33:R33)</f>
        <v>30</v>
      </c>
      <c r="U33" s="40" t="s">
        <v>35</v>
      </c>
      <c r="V33" s="68" t="n">
        <f aca="false">TRUNC(T33/30)</f>
        <v>1</v>
      </c>
      <c r="W33" s="36"/>
      <c r="X33" s="37"/>
      <c r="Y33" s="37"/>
      <c r="Z33" s="41"/>
      <c r="AA33" s="41"/>
      <c r="AB33" s="41"/>
      <c r="AC33" s="41"/>
      <c r="AD33" s="41"/>
      <c r="AE33" s="38"/>
      <c r="AF33" s="38"/>
      <c r="AG33" s="38"/>
      <c r="AH33" s="37"/>
      <c r="AI33" s="38"/>
      <c r="AJ33" s="37"/>
      <c r="AK33" s="39" t="n">
        <f aca="false">SUM(W33:AH33)</f>
        <v>0</v>
      </c>
      <c r="AL33" s="39"/>
      <c r="AM33" s="40"/>
      <c r="AN33" s="68"/>
      <c r="AO33" s="59" t="n">
        <f aca="false">T33+AL33</f>
        <v>30</v>
      </c>
      <c r="AP33" s="59" t="n">
        <f aca="false">V33+AN33</f>
        <v>1</v>
      </c>
      <c r="AQ33" s="5"/>
    </row>
    <row r="34" customFormat="false" ht="15" hidden="false" customHeight="true" outlineLevel="0" collapsed="false">
      <c r="A34" s="5" t="s">
        <v>38</v>
      </c>
      <c r="B34" s="19" t="n">
        <v>12</v>
      </c>
      <c r="C34" s="35" t="s">
        <v>51</v>
      </c>
      <c r="D34" s="54" t="s">
        <v>116</v>
      </c>
      <c r="E34" s="55"/>
      <c r="F34" s="37"/>
      <c r="G34" s="37"/>
      <c r="H34" s="39"/>
      <c r="I34" s="39"/>
      <c r="J34" s="39"/>
      <c r="K34" s="39"/>
      <c r="L34" s="39"/>
      <c r="M34" s="39"/>
      <c r="N34" s="39"/>
      <c r="O34" s="39"/>
      <c r="P34" s="37"/>
      <c r="Q34" s="39"/>
      <c r="R34" s="37"/>
      <c r="S34" s="39" t="n">
        <f aca="false">SUM(E34:P34)</f>
        <v>0</v>
      </c>
      <c r="T34" s="39" t="n">
        <f aca="false">SUM(E34:R34)</f>
        <v>0</v>
      </c>
      <c r="U34" s="40"/>
      <c r="V34" s="68" t="n">
        <f aca="false">TRUNC(T34/30)</f>
        <v>0</v>
      </c>
      <c r="W34" s="55" t="n">
        <v>5</v>
      </c>
      <c r="X34" s="37"/>
      <c r="Y34" s="37"/>
      <c r="Z34" s="39" t="n">
        <v>15</v>
      </c>
      <c r="AA34" s="38"/>
      <c r="AB34" s="38"/>
      <c r="AC34" s="39" t="n">
        <v>10</v>
      </c>
      <c r="AD34" s="38"/>
      <c r="AE34" s="38"/>
      <c r="AF34" s="38"/>
      <c r="AG34" s="38"/>
      <c r="AH34" s="37"/>
      <c r="AI34" s="38"/>
      <c r="AJ34" s="37" t="n">
        <v>30</v>
      </c>
      <c r="AK34" s="39" t="n">
        <f aca="false">SUM(W34:AH34)</f>
        <v>30</v>
      </c>
      <c r="AL34" s="39" t="n">
        <f aca="false">SUM(W34:AJ34)</f>
        <v>60</v>
      </c>
      <c r="AM34" s="40" t="s">
        <v>37</v>
      </c>
      <c r="AN34" s="68" t="n">
        <f aca="false">TRUNC(AL34/30)</f>
        <v>2</v>
      </c>
      <c r="AO34" s="33" t="n">
        <f aca="false">T34+AL34</f>
        <v>60</v>
      </c>
      <c r="AP34" s="33" t="n">
        <f aca="false">V34+AN34</f>
        <v>2</v>
      </c>
      <c r="AQ34" s="5"/>
    </row>
    <row r="35" customFormat="false" ht="15" hidden="false" customHeight="true" outlineLevel="0" collapsed="false">
      <c r="A35" s="5"/>
      <c r="B35" s="34" t="n">
        <v>13</v>
      </c>
      <c r="C35" s="44" t="s">
        <v>51</v>
      </c>
      <c r="D35" s="45" t="s">
        <v>117</v>
      </c>
      <c r="E35" s="55"/>
      <c r="F35" s="37"/>
      <c r="G35" s="37"/>
      <c r="H35" s="39" t="n">
        <v>20</v>
      </c>
      <c r="I35" s="39"/>
      <c r="J35" s="39"/>
      <c r="K35" s="39"/>
      <c r="L35" s="39"/>
      <c r="M35" s="39"/>
      <c r="N35" s="39"/>
      <c r="O35" s="39"/>
      <c r="P35" s="37"/>
      <c r="Q35" s="39"/>
      <c r="R35" s="37" t="n">
        <v>10</v>
      </c>
      <c r="S35" s="39" t="n">
        <f aca="false">SUM(E35:P35)</f>
        <v>20</v>
      </c>
      <c r="T35" s="39" t="n">
        <f aca="false">SUM(E35:R35)</f>
        <v>30</v>
      </c>
      <c r="U35" s="40" t="s">
        <v>37</v>
      </c>
      <c r="V35" s="68" t="n">
        <f aca="false">TRUNC(T35/30)</f>
        <v>1</v>
      </c>
      <c r="W35" s="36"/>
      <c r="X35" s="37"/>
      <c r="Y35" s="37"/>
      <c r="Z35" s="41"/>
      <c r="AA35" s="41"/>
      <c r="AB35" s="41"/>
      <c r="AC35" s="41"/>
      <c r="AD35" s="41"/>
      <c r="AE35" s="38"/>
      <c r="AF35" s="38"/>
      <c r="AG35" s="38"/>
      <c r="AH35" s="37"/>
      <c r="AI35" s="38"/>
      <c r="AJ35" s="37"/>
      <c r="AK35" s="39" t="n">
        <f aca="false">SUM(W35:AH35)</f>
        <v>0</v>
      </c>
      <c r="AL35" s="39" t="n">
        <f aca="false">SUM(W35:AJ35)</f>
        <v>0</v>
      </c>
      <c r="AM35" s="40"/>
      <c r="AN35" s="68" t="n">
        <f aca="false">TRUNC(AL35/30)</f>
        <v>0</v>
      </c>
      <c r="AO35" s="33" t="n">
        <f aca="false">T35+AL35</f>
        <v>30</v>
      </c>
      <c r="AP35" s="33" t="n">
        <f aca="false">V35+AN35</f>
        <v>1</v>
      </c>
      <c r="AQ35" s="5"/>
    </row>
    <row r="36" customFormat="false" ht="15" hidden="false" customHeight="true" outlineLevel="0" collapsed="false">
      <c r="A36" s="5"/>
      <c r="B36" s="34" t="n">
        <v>14</v>
      </c>
      <c r="C36" s="35" t="s">
        <v>51</v>
      </c>
      <c r="D36" s="100" t="s">
        <v>118</v>
      </c>
      <c r="E36" s="36" t="n">
        <v>10</v>
      </c>
      <c r="F36" s="67"/>
      <c r="G36" s="37" t="n">
        <v>10</v>
      </c>
      <c r="H36" s="41"/>
      <c r="I36" s="41"/>
      <c r="J36" s="41"/>
      <c r="K36" s="50"/>
      <c r="L36" s="41"/>
      <c r="M36" s="38"/>
      <c r="N36" s="38"/>
      <c r="O36" s="38"/>
      <c r="P36" s="37"/>
      <c r="Q36" s="38"/>
      <c r="R36" s="37" t="n">
        <v>10</v>
      </c>
      <c r="S36" s="39" t="n">
        <f aca="false">SUM(E36:P36)</f>
        <v>20</v>
      </c>
      <c r="T36" s="39" t="n">
        <f aca="false">SUM(E36:R36)</f>
        <v>30</v>
      </c>
      <c r="U36" s="40" t="s">
        <v>37</v>
      </c>
      <c r="V36" s="68" t="n">
        <f aca="false">TRUNC(T36/30)</f>
        <v>1</v>
      </c>
      <c r="W36" s="36"/>
      <c r="X36" s="37"/>
      <c r="Y36" s="37"/>
      <c r="Z36" s="41"/>
      <c r="AA36" s="41"/>
      <c r="AB36" s="41"/>
      <c r="AC36" s="41"/>
      <c r="AD36" s="41"/>
      <c r="AE36" s="38"/>
      <c r="AF36" s="38"/>
      <c r="AG36" s="38"/>
      <c r="AH36" s="37"/>
      <c r="AI36" s="38"/>
      <c r="AJ36" s="37"/>
      <c r="AK36" s="39" t="n">
        <f aca="false">SUM(W36:AH36)</f>
        <v>0</v>
      </c>
      <c r="AL36" s="39" t="n">
        <f aca="false">SUM(W36:AJ36)</f>
        <v>0</v>
      </c>
      <c r="AM36" s="40"/>
      <c r="AN36" s="68" t="n">
        <f aca="false">TRUNC(AL36/30)</f>
        <v>0</v>
      </c>
      <c r="AO36" s="33" t="n">
        <f aca="false">T36+AL36</f>
        <v>30</v>
      </c>
      <c r="AP36" s="33" t="n">
        <f aca="false">V36+AN36</f>
        <v>1</v>
      </c>
      <c r="AQ36" s="5"/>
    </row>
    <row r="37" customFormat="false" ht="15" hidden="false" customHeight="true" outlineLevel="0" collapsed="false">
      <c r="A37" s="5"/>
      <c r="B37" s="51" t="s">
        <v>47</v>
      </c>
      <c r="C37" s="51"/>
      <c r="D37" s="51"/>
      <c r="E37" s="52" t="n">
        <f aca="false">SUM(E31:E36)</f>
        <v>26</v>
      </c>
      <c r="F37" s="52" t="n">
        <f aca="false">SUM(F31:F36)</f>
        <v>0</v>
      </c>
      <c r="G37" s="52" t="n">
        <f aca="false">SUM(G31:G36)</f>
        <v>10</v>
      </c>
      <c r="H37" s="52" t="n">
        <f aca="false">SUM(H31:H36)</f>
        <v>77</v>
      </c>
      <c r="I37" s="52" t="n">
        <f aca="false">SUM(I31:I36)</f>
        <v>0</v>
      </c>
      <c r="J37" s="52" t="n">
        <f aca="false">SUM(J31:J36)</f>
        <v>0</v>
      </c>
      <c r="K37" s="52" t="n">
        <f aca="false">SUM(K31:K36)</f>
        <v>0</v>
      </c>
      <c r="L37" s="52" t="n">
        <f aca="false">SUM(L31:L36)</f>
        <v>0</v>
      </c>
      <c r="M37" s="52" t="n">
        <f aca="false">SUM(M31:M36)</f>
        <v>0</v>
      </c>
      <c r="N37" s="52" t="n">
        <f aca="false">SUM(N31:N36)</f>
        <v>0</v>
      </c>
      <c r="O37" s="52" t="n">
        <f aca="false">SUM(O31:O36)</f>
        <v>0</v>
      </c>
      <c r="P37" s="52" t="n">
        <f aca="false">SUM(P31:P36)</f>
        <v>0</v>
      </c>
      <c r="Q37" s="52" t="n">
        <f aca="false">SUM(Q31:Q36)</f>
        <v>0</v>
      </c>
      <c r="R37" s="52" t="n">
        <f aca="false">SUM(R31:R36)</f>
        <v>37</v>
      </c>
      <c r="S37" s="52" t="n">
        <f aca="false">SUM(S31:S36)</f>
        <v>113</v>
      </c>
      <c r="T37" s="52" t="n">
        <f aca="false">SUM(T31:T36)</f>
        <v>150</v>
      </c>
      <c r="U37" s="52" t="s">
        <v>49</v>
      </c>
      <c r="V37" s="52" t="n">
        <f aca="false">SUM(V31:V36)</f>
        <v>5</v>
      </c>
      <c r="W37" s="52" t="n">
        <f aca="false">SUM(W31:W36)</f>
        <v>14</v>
      </c>
      <c r="X37" s="52" t="n">
        <f aca="false">SUM(X31:X36)</f>
        <v>0</v>
      </c>
      <c r="Y37" s="52" t="n">
        <f aca="false">SUM(Y31:Y36)</f>
        <v>0</v>
      </c>
      <c r="Z37" s="52" t="n">
        <f aca="false">SUM(Z31:Z36)</f>
        <v>42</v>
      </c>
      <c r="AA37" s="52" t="n">
        <f aca="false">SUM(AA31:AA36)</f>
        <v>0</v>
      </c>
      <c r="AB37" s="52" t="n">
        <f aca="false">SUM(AB31:AB36)</f>
        <v>0</v>
      </c>
      <c r="AC37" s="52" t="n">
        <f aca="false">SUM(AC31:AC36)</f>
        <v>40</v>
      </c>
      <c r="AD37" s="52" t="n">
        <f aca="false">SUM(AD31:AD36)</f>
        <v>0</v>
      </c>
      <c r="AE37" s="52" t="n">
        <f aca="false">SUM(AE31:AE36)</f>
        <v>0</v>
      </c>
      <c r="AF37" s="52" t="n">
        <f aca="false">SUM(AF31:AF36)</f>
        <v>0</v>
      </c>
      <c r="AG37" s="52" t="n">
        <f aca="false">SUM(AG31:AG36)</f>
        <v>0</v>
      </c>
      <c r="AH37" s="52" t="n">
        <f aca="false">SUM(AH31:AH36)</f>
        <v>0</v>
      </c>
      <c r="AI37" s="52" t="n">
        <f aca="false">SUM(AI31:AI36)</f>
        <v>0</v>
      </c>
      <c r="AJ37" s="52" t="n">
        <f aca="false">SUM(AJ31:AJ36)</f>
        <v>54</v>
      </c>
      <c r="AK37" s="52" t="n">
        <f aca="false">SUM(AK31:AK36)</f>
        <v>96</v>
      </c>
      <c r="AL37" s="52" t="n">
        <f aca="false">SUM(AL31:AL36)</f>
        <v>150</v>
      </c>
      <c r="AM37" s="52" t="s">
        <v>49</v>
      </c>
      <c r="AN37" s="52" t="n">
        <f aca="false">SUM(AN31:AN36)</f>
        <v>5</v>
      </c>
      <c r="AO37" s="52" t="n">
        <f aca="false">SUM(AO31:AO36)</f>
        <v>300</v>
      </c>
      <c r="AP37" s="52" t="n">
        <f aca="false">SUM(AP31:AP36)</f>
        <v>10</v>
      </c>
      <c r="AQ37" s="5"/>
    </row>
    <row r="38" customFormat="false" ht="15" hidden="false" customHeight="true" outlineLevel="0" collapsed="false">
      <c r="A38" s="5"/>
      <c r="B38" s="18" t="s">
        <v>82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5"/>
    </row>
    <row r="39" customFormat="false" ht="15" hidden="false" customHeight="true" outlineLevel="0" collapsed="false">
      <c r="A39" s="5" t="s">
        <v>38</v>
      </c>
      <c r="B39" s="19" t="n">
        <v>15</v>
      </c>
      <c r="C39" s="35" t="s">
        <v>51</v>
      </c>
      <c r="D39" s="104" t="s">
        <v>119</v>
      </c>
      <c r="E39" s="55" t="n">
        <v>15</v>
      </c>
      <c r="F39" s="37"/>
      <c r="G39" s="37"/>
      <c r="H39" s="39"/>
      <c r="I39" s="39"/>
      <c r="J39" s="39"/>
      <c r="K39" s="39"/>
      <c r="L39" s="39"/>
      <c r="M39" s="39"/>
      <c r="N39" s="39"/>
      <c r="O39" s="39"/>
      <c r="P39" s="37"/>
      <c r="Q39" s="39"/>
      <c r="R39" s="37" t="n">
        <v>15</v>
      </c>
      <c r="S39" s="39" t="n">
        <f aca="false">SUM(E39:P39)</f>
        <v>15</v>
      </c>
      <c r="T39" s="39" t="n">
        <f aca="false">SUM(E39:R39)</f>
        <v>30</v>
      </c>
      <c r="U39" s="40" t="s">
        <v>35</v>
      </c>
      <c r="V39" s="68" t="n">
        <f aca="false">TRUNC(T39/30)</f>
        <v>1</v>
      </c>
      <c r="W39" s="36"/>
      <c r="X39" s="37"/>
      <c r="Y39" s="37"/>
      <c r="Z39" s="37"/>
      <c r="AA39" s="41"/>
      <c r="AB39" s="41"/>
      <c r="AC39" s="41"/>
      <c r="AD39" s="41"/>
      <c r="AE39" s="38"/>
      <c r="AF39" s="38"/>
      <c r="AG39" s="38"/>
      <c r="AH39" s="37"/>
      <c r="AI39" s="38"/>
      <c r="AJ39" s="37"/>
      <c r="AK39" s="39" t="n">
        <f aca="false">SUM(W39:AH39)</f>
        <v>0</v>
      </c>
      <c r="AL39" s="39" t="n">
        <f aca="false">SUM(W39:AJ39)</f>
        <v>0</v>
      </c>
      <c r="AM39" s="40"/>
      <c r="AN39" s="68" t="n">
        <f aca="false">TRUNC(AL39/30)</f>
        <v>0</v>
      </c>
      <c r="AO39" s="33" t="n">
        <f aca="false">T39+AL39</f>
        <v>30</v>
      </c>
      <c r="AP39" s="33" t="n">
        <f aca="false">V39+AN39</f>
        <v>1</v>
      </c>
      <c r="AQ39" s="5"/>
    </row>
    <row r="40" customFormat="false" ht="15" hidden="false" customHeight="true" outlineLevel="0" collapsed="false">
      <c r="A40" s="5" t="s">
        <v>38</v>
      </c>
      <c r="B40" s="19" t="n">
        <v>16</v>
      </c>
      <c r="C40" s="35" t="s">
        <v>51</v>
      </c>
      <c r="D40" s="104" t="s">
        <v>120</v>
      </c>
      <c r="E40" s="55"/>
      <c r="F40" s="37"/>
      <c r="G40" s="37"/>
      <c r="H40" s="39"/>
      <c r="I40" s="39"/>
      <c r="J40" s="39"/>
      <c r="K40" s="39"/>
      <c r="L40" s="39"/>
      <c r="M40" s="39"/>
      <c r="N40" s="39"/>
      <c r="O40" s="39"/>
      <c r="P40" s="37"/>
      <c r="Q40" s="39"/>
      <c r="R40" s="37"/>
      <c r="S40" s="39" t="n">
        <f aca="false">SUM(E40:P40)</f>
        <v>0</v>
      </c>
      <c r="T40" s="39" t="n">
        <f aca="false">SUM(E40:R40)</f>
        <v>0</v>
      </c>
      <c r="U40" s="40"/>
      <c r="V40" s="68" t="n">
        <f aca="false">TRUNC(T40/30)</f>
        <v>0</v>
      </c>
      <c r="W40" s="55" t="n">
        <v>15</v>
      </c>
      <c r="X40" s="37"/>
      <c r="Y40" s="37"/>
      <c r="Z40" s="39"/>
      <c r="AA40" s="39"/>
      <c r="AB40" s="39"/>
      <c r="AC40" s="39"/>
      <c r="AD40" s="39"/>
      <c r="AE40" s="39"/>
      <c r="AF40" s="39"/>
      <c r="AG40" s="39"/>
      <c r="AH40" s="37"/>
      <c r="AI40" s="39"/>
      <c r="AJ40" s="37" t="n">
        <v>15</v>
      </c>
      <c r="AK40" s="39" t="n">
        <f aca="false">SUM(W40:AH40)</f>
        <v>15</v>
      </c>
      <c r="AL40" s="39" t="n">
        <f aca="false">SUM(W40:AJ40)</f>
        <v>30</v>
      </c>
      <c r="AM40" s="40" t="s">
        <v>35</v>
      </c>
      <c r="AN40" s="68" t="n">
        <f aca="false">TRUNC(AL40/30)</f>
        <v>1</v>
      </c>
      <c r="AO40" s="33" t="n">
        <f aca="false">T40+AL40</f>
        <v>30</v>
      </c>
      <c r="AP40" s="33" t="n">
        <f aca="false">V40+AN40</f>
        <v>1</v>
      </c>
      <c r="AQ40" s="5"/>
    </row>
    <row r="41" customFormat="false" ht="15" hidden="false" customHeight="true" outlineLevel="0" collapsed="false">
      <c r="A41" s="5" t="s">
        <v>38</v>
      </c>
      <c r="B41" s="19" t="n">
        <v>17</v>
      </c>
      <c r="C41" s="35" t="s">
        <v>51</v>
      </c>
      <c r="D41" s="105" t="s">
        <v>121</v>
      </c>
      <c r="E41" s="55" t="n">
        <v>15</v>
      </c>
      <c r="F41" s="37"/>
      <c r="G41" s="37"/>
      <c r="H41" s="39"/>
      <c r="I41" s="39"/>
      <c r="J41" s="39"/>
      <c r="K41" s="39"/>
      <c r="L41" s="39"/>
      <c r="M41" s="39"/>
      <c r="N41" s="39"/>
      <c r="O41" s="39"/>
      <c r="P41" s="37"/>
      <c r="Q41" s="39"/>
      <c r="R41" s="37" t="n">
        <v>15</v>
      </c>
      <c r="S41" s="39" t="n">
        <f aca="false">SUM(E41:P41)</f>
        <v>15</v>
      </c>
      <c r="T41" s="39" t="n">
        <f aca="false">SUM(E41:R41)</f>
        <v>30</v>
      </c>
      <c r="U41" s="40" t="s">
        <v>35</v>
      </c>
      <c r="V41" s="68" t="n">
        <f aca="false">TRUNC(T41/30)</f>
        <v>1</v>
      </c>
      <c r="W41" s="36"/>
      <c r="X41" s="37"/>
      <c r="Y41" s="37"/>
      <c r="Z41" s="37"/>
      <c r="AA41" s="41"/>
      <c r="AB41" s="41"/>
      <c r="AC41" s="41"/>
      <c r="AD41" s="41"/>
      <c r="AE41" s="38"/>
      <c r="AF41" s="38"/>
      <c r="AG41" s="38"/>
      <c r="AH41" s="37"/>
      <c r="AI41" s="38"/>
      <c r="AJ41" s="37"/>
      <c r="AK41" s="39" t="n">
        <f aca="false">SUM(W41:AH41)</f>
        <v>0</v>
      </c>
      <c r="AL41" s="39" t="n">
        <f aca="false">SUM(W41:AJ41)</f>
        <v>0</v>
      </c>
      <c r="AM41" s="40"/>
      <c r="AN41" s="68" t="n">
        <f aca="false">TRUNC(AL41/30)</f>
        <v>0</v>
      </c>
      <c r="AO41" s="33" t="n">
        <f aca="false">T41+AL41</f>
        <v>30</v>
      </c>
      <c r="AP41" s="33" t="n">
        <f aca="false">V41+AN41</f>
        <v>1</v>
      </c>
      <c r="AQ41" s="5"/>
    </row>
    <row r="42" customFormat="false" ht="15" hidden="false" customHeight="true" outlineLevel="0" collapsed="false">
      <c r="A42" s="5" t="s">
        <v>38</v>
      </c>
      <c r="B42" s="19" t="n">
        <v>18</v>
      </c>
      <c r="C42" s="35" t="s">
        <v>51</v>
      </c>
      <c r="D42" s="104" t="s">
        <v>122</v>
      </c>
      <c r="E42" s="55" t="n">
        <v>15</v>
      </c>
      <c r="F42" s="37"/>
      <c r="G42" s="37"/>
      <c r="H42" s="39"/>
      <c r="I42" s="39"/>
      <c r="J42" s="39"/>
      <c r="K42" s="39" t="n">
        <v>10</v>
      </c>
      <c r="L42" s="39"/>
      <c r="M42" s="39"/>
      <c r="N42" s="39"/>
      <c r="O42" s="39"/>
      <c r="P42" s="37"/>
      <c r="Q42" s="39"/>
      <c r="R42" s="37" t="n">
        <v>5</v>
      </c>
      <c r="S42" s="39" t="n">
        <f aca="false">SUM(E42:P42)</f>
        <v>25</v>
      </c>
      <c r="T42" s="39" t="n">
        <f aca="false">SUM(E42:R42)</f>
        <v>30</v>
      </c>
      <c r="U42" s="40" t="s">
        <v>35</v>
      </c>
      <c r="V42" s="68" t="n">
        <f aca="false">TRUNC(T42/30)</f>
        <v>1</v>
      </c>
      <c r="W42" s="36"/>
      <c r="X42" s="37"/>
      <c r="Y42" s="37"/>
      <c r="Z42" s="37"/>
      <c r="AA42" s="41"/>
      <c r="AB42" s="41"/>
      <c r="AC42" s="41"/>
      <c r="AD42" s="41"/>
      <c r="AE42" s="38"/>
      <c r="AF42" s="38"/>
      <c r="AG42" s="38"/>
      <c r="AH42" s="37"/>
      <c r="AI42" s="38"/>
      <c r="AJ42" s="37"/>
      <c r="AK42" s="39" t="n">
        <f aca="false">SUM(W42:AH42)</f>
        <v>0</v>
      </c>
      <c r="AL42" s="39" t="n">
        <f aca="false">SUM(W42:AJ42)</f>
        <v>0</v>
      </c>
      <c r="AM42" s="40"/>
      <c r="AN42" s="68" t="n">
        <f aca="false">TRUNC(AL42/30)</f>
        <v>0</v>
      </c>
      <c r="AO42" s="33" t="n">
        <f aca="false">T42+AL42</f>
        <v>30</v>
      </c>
      <c r="AP42" s="33" t="n">
        <f aca="false">V42+AN42</f>
        <v>1</v>
      </c>
      <c r="AQ42" s="5"/>
    </row>
    <row r="43" customFormat="false" ht="15" hidden="false" customHeight="true" outlineLevel="0" collapsed="false">
      <c r="A43" s="5" t="s">
        <v>38</v>
      </c>
      <c r="B43" s="19" t="n">
        <v>19</v>
      </c>
      <c r="C43" s="35" t="s">
        <v>51</v>
      </c>
      <c r="D43" s="104" t="s">
        <v>123</v>
      </c>
      <c r="E43" s="55" t="n">
        <v>15</v>
      </c>
      <c r="F43" s="37"/>
      <c r="G43" s="37"/>
      <c r="H43" s="39"/>
      <c r="I43" s="39"/>
      <c r="J43" s="39"/>
      <c r="K43" s="39"/>
      <c r="L43" s="39"/>
      <c r="M43" s="39"/>
      <c r="N43" s="39"/>
      <c r="O43" s="39"/>
      <c r="P43" s="37"/>
      <c r="Q43" s="39"/>
      <c r="R43" s="37" t="n">
        <v>15</v>
      </c>
      <c r="S43" s="39" t="n">
        <f aca="false">SUM(E43:P43)</f>
        <v>15</v>
      </c>
      <c r="T43" s="39" t="n">
        <f aca="false">SUM(E43:R43)</f>
        <v>30</v>
      </c>
      <c r="U43" s="40" t="s">
        <v>35</v>
      </c>
      <c r="V43" s="68" t="n">
        <f aca="false">TRUNC(T43/30)</f>
        <v>1</v>
      </c>
      <c r="W43" s="36"/>
      <c r="X43" s="37"/>
      <c r="Y43" s="37"/>
      <c r="Z43" s="37"/>
      <c r="AA43" s="41"/>
      <c r="AB43" s="41"/>
      <c r="AC43" s="41"/>
      <c r="AD43" s="41"/>
      <c r="AE43" s="38"/>
      <c r="AF43" s="38"/>
      <c r="AG43" s="38"/>
      <c r="AH43" s="37"/>
      <c r="AI43" s="38"/>
      <c r="AJ43" s="37"/>
      <c r="AK43" s="39" t="n">
        <f aca="false">SUM(W43:AH43)</f>
        <v>0</v>
      </c>
      <c r="AL43" s="39" t="n">
        <f aca="false">SUM(W43:AJ43)</f>
        <v>0</v>
      </c>
      <c r="AM43" s="40"/>
      <c r="AN43" s="68" t="n">
        <f aca="false">TRUNC(AL43/30)</f>
        <v>0</v>
      </c>
      <c r="AO43" s="33" t="n">
        <f aca="false">T43+AL43</f>
        <v>30</v>
      </c>
      <c r="AP43" s="33" t="n">
        <f aca="false">V43+AN43</f>
        <v>1</v>
      </c>
      <c r="AQ43" s="5"/>
    </row>
    <row r="44" customFormat="false" ht="15" hidden="false" customHeight="true" outlineLevel="0" collapsed="false">
      <c r="A44" s="5" t="s">
        <v>38</v>
      </c>
      <c r="B44" s="19" t="n">
        <v>20</v>
      </c>
      <c r="C44" s="35" t="s">
        <v>51</v>
      </c>
      <c r="D44" s="104" t="s">
        <v>124</v>
      </c>
      <c r="E44" s="55" t="n">
        <v>10</v>
      </c>
      <c r="F44" s="37"/>
      <c r="G44" s="37"/>
      <c r="H44" s="39"/>
      <c r="I44" s="39"/>
      <c r="J44" s="39"/>
      <c r="K44" s="39" t="n">
        <v>10</v>
      </c>
      <c r="L44" s="39"/>
      <c r="M44" s="39"/>
      <c r="N44" s="39"/>
      <c r="O44" s="39"/>
      <c r="P44" s="37"/>
      <c r="Q44" s="39"/>
      <c r="R44" s="37" t="n">
        <v>10</v>
      </c>
      <c r="S44" s="39" t="n">
        <f aca="false">SUM(E44:P44)</f>
        <v>20</v>
      </c>
      <c r="T44" s="39" t="n">
        <f aca="false">SUM(E44:R44)</f>
        <v>30</v>
      </c>
      <c r="U44" s="40" t="s">
        <v>35</v>
      </c>
      <c r="V44" s="68" t="n">
        <f aca="false">TRUNC(T44/30)</f>
        <v>1</v>
      </c>
      <c r="W44" s="36"/>
      <c r="X44" s="37"/>
      <c r="Y44" s="37"/>
      <c r="Z44" s="37"/>
      <c r="AA44" s="41"/>
      <c r="AB44" s="41"/>
      <c r="AC44" s="41"/>
      <c r="AD44" s="41"/>
      <c r="AE44" s="38"/>
      <c r="AF44" s="38"/>
      <c r="AG44" s="38"/>
      <c r="AH44" s="37"/>
      <c r="AI44" s="38"/>
      <c r="AJ44" s="37"/>
      <c r="AK44" s="39" t="n">
        <f aca="false">SUM(W44:AH44)</f>
        <v>0</v>
      </c>
      <c r="AL44" s="39" t="n">
        <f aca="false">SUM(W44:AJ44)</f>
        <v>0</v>
      </c>
      <c r="AM44" s="40"/>
      <c r="AN44" s="68" t="n">
        <f aca="false">TRUNC(AL44/30)</f>
        <v>0</v>
      </c>
      <c r="AO44" s="33" t="n">
        <f aca="false">T44+AL44</f>
        <v>30</v>
      </c>
      <c r="AP44" s="33" t="n">
        <f aca="false">V44+AN44</f>
        <v>1</v>
      </c>
      <c r="AQ44" s="5"/>
    </row>
    <row r="45" customFormat="false" ht="15" hidden="false" customHeight="true" outlineLevel="0" collapsed="false">
      <c r="A45" s="5" t="s">
        <v>38</v>
      </c>
      <c r="B45" s="19" t="n">
        <v>21</v>
      </c>
      <c r="C45" s="35" t="s">
        <v>51</v>
      </c>
      <c r="D45" s="106" t="s">
        <v>125</v>
      </c>
      <c r="E45" s="55" t="n">
        <v>15</v>
      </c>
      <c r="F45" s="37"/>
      <c r="G45" s="37"/>
      <c r="H45" s="39"/>
      <c r="I45" s="39"/>
      <c r="J45" s="39"/>
      <c r="K45" s="39"/>
      <c r="L45" s="39"/>
      <c r="M45" s="39"/>
      <c r="N45" s="39"/>
      <c r="O45" s="39"/>
      <c r="P45" s="37"/>
      <c r="Q45" s="39"/>
      <c r="R45" s="37" t="n">
        <v>15</v>
      </c>
      <c r="S45" s="39" t="n">
        <f aca="false">SUM(E45:P45)</f>
        <v>15</v>
      </c>
      <c r="T45" s="39" t="n">
        <f aca="false">SUM(E45:R45)</f>
        <v>30</v>
      </c>
      <c r="U45" s="40" t="s">
        <v>35</v>
      </c>
      <c r="V45" s="68" t="n">
        <f aca="false">TRUNC(T45/30)</f>
        <v>1</v>
      </c>
      <c r="W45" s="36"/>
      <c r="X45" s="37"/>
      <c r="Y45" s="37"/>
      <c r="Z45" s="37"/>
      <c r="AA45" s="41"/>
      <c r="AB45" s="41"/>
      <c r="AC45" s="41"/>
      <c r="AD45" s="41"/>
      <c r="AE45" s="38"/>
      <c r="AF45" s="38"/>
      <c r="AG45" s="38"/>
      <c r="AH45" s="37"/>
      <c r="AI45" s="38"/>
      <c r="AJ45" s="37"/>
      <c r="AK45" s="39" t="n">
        <f aca="false">SUM(W45:AH45)</f>
        <v>0</v>
      </c>
      <c r="AL45" s="39" t="n">
        <f aca="false">SUM(W45:AJ45)</f>
        <v>0</v>
      </c>
      <c r="AM45" s="40"/>
      <c r="AN45" s="68" t="n">
        <f aca="false">TRUNC(AL45/30)</f>
        <v>0</v>
      </c>
      <c r="AO45" s="33" t="n">
        <f aca="false">T45+AL45</f>
        <v>30</v>
      </c>
      <c r="AP45" s="33" t="n">
        <f aca="false">V45+AN45</f>
        <v>1</v>
      </c>
      <c r="AQ45" s="5"/>
    </row>
    <row r="46" customFormat="false" ht="15" hidden="false" customHeight="true" outlineLevel="0" collapsed="false">
      <c r="A46" s="5" t="s">
        <v>38</v>
      </c>
      <c r="B46" s="19" t="n">
        <v>22</v>
      </c>
      <c r="C46" s="35" t="s">
        <v>51</v>
      </c>
      <c r="D46" s="106" t="s">
        <v>126</v>
      </c>
      <c r="E46" s="55" t="n">
        <v>15</v>
      </c>
      <c r="F46" s="37"/>
      <c r="G46" s="37"/>
      <c r="H46" s="39"/>
      <c r="I46" s="39"/>
      <c r="J46" s="39"/>
      <c r="K46" s="39"/>
      <c r="L46" s="39"/>
      <c r="M46" s="39"/>
      <c r="N46" s="39"/>
      <c r="O46" s="39"/>
      <c r="P46" s="37"/>
      <c r="Q46" s="39"/>
      <c r="R46" s="37" t="n">
        <v>15</v>
      </c>
      <c r="S46" s="39" t="n">
        <f aca="false">SUM(E46:P46)</f>
        <v>15</v>
      </c>
      <c r="T46" s="39" t="n">
        <f aca="false">SUM(E46:R46)</f>
        <v>30</v>
      </c>
      <c r="U46" s="40" t="s">
        <v>35</v>
      </c>
      <c r="V46" s="68" t="n">
        <f aca="false">TRUNC(T46/30)</f>
        <v>1</v>
      </c>
      <c r="W46" s="36"/>
      <c r="X46" s="37"/>
      <c r="Y46" s="37"/>
      <c r="Z46" s="37"/>
      <c r="AA46" s="41"/>
      <c r="AB46" s="41"/>
      <c r="AC46" s="41"/>
      <c r="AD46" s="41"/>
      <c r="AE46" s="38"/>
      <c r="AF46" s="38"/>
      <c r="AG46" s="38"/>
      <c r="AH46" s="37"/>
      <c r="AI46" s="38"/>
      <c r="AJ46" s="37"/>
      <c r="AK46" s="39" t="n">
        <f aca="false">SUM(W46:AH46)</f>
        <v>0</v>
      </c>
      <c r="AL46" s="39" t="n">
        <f aca="false">SUM(W46:AJ46)</f>
        <v>0</v>
      </c>
      <c r="AM46" s="40"/>
      <c r="AN46" s="68" t="n">
        <f aca="false">TRUNC(AL46/30)</f>
        <v>0</v>
      </c>
      <c r="AO46" s="33" t="n">
        <f aca="false">T46+AL46</f>
        <v>30</v>
      </c>
      <c r="AP46" s="33" t="n">
        <f aca="false">V46+AN46</f>
        <v>1</v>
      </c>
      <c r="AQ46" s="5"/>
    </row>
    <row r="47" customFormat="false" ht="15" hidden="false" customHeight="true" outlineLevel="0" collapsed="false">
      <c r="A47" s="5" t="s">
        <v>38</v>
      </c>
      <c r="B47" s="19" t="n">
        <v>23</v>
      </c>
      <c r="C47" s="35" t="s">
        <v>51</v>
      </c>
      <c r="D47" s="105" t="s">
        <v>127</v>
      </c>
      <c r="E47" s="55" t="n">
        <v>15</v>
      </c>
      <c r="F47" s="37"/>
      <c r="G47" s="37"/>
      <c r="H47" s="39"/>
      <c r="I47" s="39"/>
      <c r="J47" s="39"/>
      <c r="K47" s="39"/>
      <c r="L47" s="39"/>
      <c r="M47" s="39"/>
      <c r="N47" s="39"/>
      <c r="O47" s="39"/>
      <c r="P47" s="37"/>
      <c r="Q47" s="39"/>
      <c r="R47" s="37" t="n">
        <v>15</v>
      </c>
      <c r="S47" s="39" t="n">
        <f aca="false">SUM(E47:P47)</f>
        <v>15</v>
      </c>
      <c r="T47" s="39" t="n">
        <f aca="false">SUM(E47:R47)</f>
        <v>30</v>
      </c>
      <c r="U47" s="40" t="s">
        <v>35</v>
      </c>
      <c r="V47" s="68" t="n">
        <f aca="false">TRUNC(T47/30)</f>
        <v>1</v>
      </c>
      <c r="W47" s="36"/>
      <c r="X47" s="37"/>
      <c r="Y47" s="37"/>
      <c r="Z47" s="37"/>
      <c r="AA47" s="41"/>
      <c r="AB47" s="41"/>
      <c r="AC47" s="41"/>
      <c r="AD47" s="41"/>
      <c r="AE47" s="38"/>
      <c r="AF47" s="38"/>
      <c r="AG47" s="38"/>
      <c r="AH47" s="37"/>
      <c r="AI47" s="38"/>
      <c r="AJ47" s="37"/>
      <c r="AK47" s="39" t="n">
        <f aca="false">SUM(W47:AH47)</f>
        <v>0</v>
      </c>
      <c r="AL47" s="39" t="n">
        <f aca="false">SUM(W47:AJ47)</f>
        <v>0</v>
      </c>
      <c r="AM47" s="40"/>
      <c r="AN47" s="68" t="n">
        <f aca="false">TRUNC(AL47/30)</f>
        <v>0</v>
      </c>
      <c r="AO47" s="33" t="n">
        <f aca="false">T47+AL47</f>
        <v>30</v>
      </c>
      <c r="AP47" s="33" t="n">
        <f aca="false">V47+AN47</f>
        <v>1</v>
      </c>
      <c r="AQ47" s="5"/>
    </row>
    <row r="48" customFormat="false" ht="15" hidden="false" customHeight="true" outlineLevel="0" collapsed="false">
      <c r="A48" s="5" t="s">
        <v>38</v>
      </c>
      <c r="B48" s="19" t="n">
        <v>24</v>
      </c>
      <c r="C48" s="35" t="s">
        <v>51</v>
      </c>
      <c r="D48" s="105" t="s">
        <v>128</v>
      </c>
      <c r="E48" s="55"/>
      <c r="F48" s="37"/>
      <c r="G48" s="37"/>
      <c r="H48" s="39"/>
      <c r="I48" s="39"/>
      <c r="J48" s="39"/>
      <c r="K48" s="39"/>
      <c r="L48" s="39"/>
      <c r="M48" s="39"/>
      <c r="N48" s="39"/>
      <c r="O48" s="39"/>
      <c r="P48" s="37"/>
      <c r="Q48" s="39"/>
      <c r="R48" s="37"/>
      <c r="S48" s="39" t="n">
        <f aca="false">SUM(E48:P48)</f>
        <v>0</v>
      </c>
      <c r="T48" s="39"/>
      <c r="U48" s="40"/>
      <c r="V48" s="68"/>
      <c r="W48" s="55" t="n">
        <v>15</v>
      </c>
      <c r="X48" s="37"/>
      <c r="Y48" s="37"/>
      <c r="Z48" s="39"/>
      <c r="AA48" s="39"/>
      <c r="AB48" s="39"/>
      <c r="AC48" s="39"/>
      <c r="AD48" s="39"/>
      <c r="AE48" s="39"/>
      <c r="AF48" s="39"/>
      <c r="AG48" s="39"/>
      <c r="AH48" s="37"/>
      <c r="AI48" s="39"/>
      <c r="AJ48" s="37" t="n">
        <v>15</v>
      </c>
      <c r="AK48" s="39" t="n">
        <f aca="false">SUM(W48:AH48)</f>
        <v>15</v>
      </c>
      <c r="AL48" s="39" t="n">
        <f aca="false">SUM(W48:AJ48)</f>
        <v>30</v>
      </c>
      <c r="AM48" s="40" t="s">
        <v>35</v>
      </c>
      <c r="AN48" s="68" t="n">
        <f aca="false">TRUNC(AL48/30)</f>
        <v>1</v>
      </c>
      <c r="AO48" s="33" t="n">
        <f aca="false">T48+AL48</f>
        <v>30</v>
      </c>
      <c r="AP48" s="33" t="n">
        <f aca="false">V48+AN48</f>
        <v>1</v>
      </c>
      <c r="AQ48" s="5"/>
    </row>
    <row r="49" customFormat="false" ht="15" hidden="false" customHeight="true" outlineLevel="0" collapsed="false">
      <c r="A49" s="5" t="s">
        <v>38</v>
      </c>
      <c r="B49" s="19" t="n">
        <v>25</v>
      </c>
      <c r="C49" s="35" t="s">
        <v>51</v>
      </c>
      <c r="D49" s="105" t="s">
        <v>129</v>
      </c>
      <c r="E49" s="55" t="n">
        <v>20</v>
      </c>
      <c r="F49" s="37"/>
      <c r="G49" s="37"/>
      <c r="H49" s="39"/>
      <c r="I49" s="39"/>
      <c r="J49" s="39"/>
      <c r="K49" s="39"/>
      <c r="L49" s="39"/>
      <c r="M49" s="39"/>
      <c r="N49" s="39"/>
      <c r="O49" s="39"/>
      <c r="P49" s="37"/>
      <c r="Q49" s="39"/>
      <c r="R49" s="37" t="n">
        <v>10</v>
      </c>
      <c r="S49" s="39" t="n">
        <f aca="false">SUM(E49:P49)</f>
        <v>20</v>
      </c>
      <c r="T49" s="39" t="n">
        <f aca="false">SUM(E49:R49)</f>
        <v>30</v>
      </c>
      <c r="U49" s="40" t="s">
        <v>35</v>
      </c>
      <c r="V49" s="68" t="n">
        <f aca="false">TRUNC(T49/30)</f>
        <v>1</v>
      </c>
      <c r="W49" s="36"/>
      <c r="X49" s="37"/>
      <c r="Y49" s="37"/>
      <c r="Z49" s="37"/>
      <c r="AA49" s="41"/>
      <c r="AB49" s="41"/>
      <c r="AC49" s="41"/>
      <c r="AD49" s="41"/>
      <c r="AE49" s="38"/>
      <c r="AF49" s="38"/>
      <c r="AG49" s="38"/>
      <c r="AH49" s="37"/>
      <c r="AI49" s="38"/>
      <c r="AJ49" s="37"/>
      <c r="AK49" s="39" t="n">
        <f aca="false">SUM(W49:AH49)</f>
        <v>0</v>
      </c>
      <c r="AL49" s="39" t="n">
        <f aca="false">SUM(W49:AJ49)</f>
        <v>0</v>
      </c>
      <c r="AM49" s="40"/>
      <c r="AN49" s="68" t="n">
        <f aca="false">TRUNC(AL49/30)</f>
        <v>0</v>
      </c>
      <c r="AO49" s="33" t="n">
        <f aca="false">T49+AL49</f>
        <v>30</v>
      </c>
      <c r="AP49" s="33" t="n">
        <f aca="false">V49+AN49</f>
        <v>1</v>
      </c>
      <c r="AQ49" s="5"/>
    </row>
    <row r="50" customFormat="false" ht="15" hidden="false" customHeight="true" outlineLevel="0" collapsed="false">
      <c r="A50" s="5" t="s">
        <v>38</v>
      </c>
      <c r="B50" s="19" t="n">
        <v>26</v>
      </c>
      <c r="C50" s="35" t="s">
        <v>51</v>
      </c>
      <c r="D50" s="107" t="s">
        <v>130</v>
      </c>
      <c r="E50" s="55"/>
      <c r="F50" s="37"/>
      <c r="G50" s="37"/>
      <c r="H50" s="39"/>
      <c r="I50" s="39"/>
      <c r="J50" s="39"/>
      <c r="K50" s="39"/>
      <c r="L50" s="39"/>
      <c r="M50" s="39"/>
      <c r="N50" s="39"/>
      <c r="O50" s="39"/>
      <c r="P50" s="37"/>
      <c r="Q50" s="39"/>
      <c r="R50" s="37"/>
      <c r="S50" s="39" t="n">
        <f aca="false">SUM(E50:P50)</f>
        <v>0</v>
      </c>
      <c r="T50" s="39"/>
      <c r="U50" s="40"/>
      <c r="V50" s="68"/>
      <c r="W50" s="55" t="n">
        <v>15</v>
      </c>
      <c r="X50" s="37"/>
      <c r="Y50" s="37"/>
      <c r="Z50" s="39"/>
      <c r="AA50" s="39"/>
      <c r="AB50" s="39"/>
      <c r="AC50" s="39"/>
      <c r="AD50" s="39"/>
      <c r="AE50" s="39"/>
      <c r="AF50" s="39"/>
      <c r="AG50" s="39"/>
      <c r="AH50" s="37"/>
      <c r="AI50" s="39"/>
      <c r="AJ50" s="37" t="n">
        <v>15</v>
      </c>
      <c r="AK50" s="39" t="n">
        <f aca="false">SUM(W50:AH50)</f>
        <v>15</v>
      </c>
      <c r="AL50" s="39" t="n">
        <f aca="false">SUM(W50:AJ50)</f>
        <v>30</v>
      </c>
      <c r="AM50" s="40" t="s">
        <v>35</v>
      </c>
      <c r="AN50" s="68" t="n">
        <f aca="false">TRUNC(AL50/30)</f>
        <v>1</v>
      </c>
      <c r="AO50" s="33" t="n">
        <f aca="false">T50+AL50</f>
        <v>30</v>
      </c>
      <c r="AP50" s="33" t="n">
        <f aca="false">V50+AN50</f>
        <v>1</v>
      </c>
      <c r="AQ50" s="5"/>
    </row>
    <row r="51" customFormat="false" ht="15" hidden="false" customHeight="true" outlineLevel="0" collapsed="false">
      <c r="A51" s="5" t="s">
        <v>38</v>
      </c>
      <c r="B51" s="19" t="n">
        <v>27</v>
      </c>
      <c r="C51" s="35" t="s">
        <v>51</v>
      </c>
      <c r="D51" s="105" t="s">
        <v>131</v>
      </c>
      <c r="E51" s="55" t="n">
        <v>20</v>
      </c>
      <c r="F51" s="37"/>
      <c r="G51" s="37"/>
      <c r="H51" s="39"/>
      <c r="I51" s="39"/>
      <c r="J51" s="39"/>
      <c r="K51" s="39"/>
      <c r="L51" s="39"/>
      <c r="M51" s="39"/>
      <c r="N51" s="39"/>
      <c r="O51" s="39"/>
      <c r="P51" s="37"/>
      <c r="Q51" s="39"/>
      <c r="R51" s="37" t="n">
        <v>10</v>
      </c>
      <c r="S51" s="39" t="n">
        <f aca="false">SUM(E51:P51)</f>
        <v>20</v>
      </c>
      <c r="T51" s="39" t="n">
        <f aca="false">SUM(E51:R51)</f>
        <v>30</v>
      </c>
      <c r="U51" s="40" t="s">
        <v>35</v>
      </c>
      <c r="V51" s="68" t="n">
        <f aca="false">TRUNC(T51/30)</f>
        <v>1</v>
      </c>
      <c r="W51" s="36"/>
      <c r="X51" s="37"/>
      <c r="Y51" s="37"/>
      <c r="Z51" s="37"/>
      <c r="AA51" s="41"/>
      <c r="AB51" s="41"/>
      <c r="AC51" s="41"/>
      <c r="AD51" s="41"/>
      <c r="AE51" s="38"/>
      <c r="AF51" s="38"/>
      <c r="AG51" s="38"/>
      <c r="AH51" s="37"/>
      <c r="AI51" s="38"/>
      <c r="AJ51" s="37"/>
      <c r="AK51" s="39" t="n">
        <f aca="false">SUM(W51:AH51)</f>
        <v>0</v>
      </c>
      <c r="AL51" s="39" t="n">
        <f aca="false">SUM(W51:AJ51)</f>
        <v>0</v>
      </c>
      <c r="AM51" s="40"/>
      <c r="AN51" s="68" t="n">
        <f aca="false">TRUNC(AL51/30)</f>
        <v>0</v>
      </c>
      <c r="AO51" s="33" t="n">
        <f aca="false">T51+AL51</f>
        <v>30</v>
      </c>
      <c r="AP51" s="33" t="n">
        <f aca="false">V51+AN51</f>
        <v>1</v>
      </c>
      <c r="AQ51" s="5"/>
    </row>
    <row r="52" customFormat="false" ht="15" hidden="false" customHeight="true" outlineLevel="0" collapsed="false">
      <c r="A52" s="5" t="s">
        <v>38</v>
      </c>
      <c r="B52" s="19" t="n">
        <v>28</v>
      </c>
      <c r="C52" s="35" t="s">
        <v>51</v>
      </c>
      <c r="D52" s="105" t="s">
        <v>132</v>
      </c>
      <c r="E52" s="55" t="n">
        <v>10</v>
      </c>
      <c r="F52" s="37"/>
      <c r="G52" s="37"/>
      <c r="H52" s="39"/>
      <c r="I52" s="39"/>
      <c r="J52" s="39"/>
      <c r="K52" s="39"/>
      <c r="L52" s="39"/>
      <c r="M52" s="39"/>
      <c r="N52" s="39"/>
      <c r="O52" s="39"/>
      <c r="P52" s="37"/>
      <c r="Q52" s="39"/>
      <c r="R52" s="37" t="n">
        <v>20</v>
      </c>
      <c r="S52" s="39" t="n">
        <f aca="false">SUM(E52:P52)</f>
        <v>10</v>
      </c>
      <c r="T52" s="39" t="n">
        <f aca="false">SUM(E52:R52)</f>
        <v>30</v>
      </c>
      <c r="U52" s="40" t="s">
        <v>35</v>
      </c>
      <c r="V52" s="68" t="n">
        <f aca="false">TRUNC(T52/30)</f>
        <v>1</v>
      </c>
      <c r="W52" s="36"/>
      <c r="X52" s="37"/>
      <c r="Y52" s="37"/>
      <c r="Z52" s="37"/>
      <c r="AA52" s="41"/>
      <c r="AB52" s="41"/>
      <c r="AC52" s="41"/>
      <c r="AD52" s="41"/>
      <c r="AE52" s="38"/>
      <c r="AF52" s="38"/>
      <c r="AG52" s="38"/>
      <c r="AH52" s="37"/>
      <c r="AI52" s="38"/>
      <c r="AJ52" s="37"/>
      <c r="AK52" s="39" t="n">
        <f aca="false">SUM(W52:AH52)</f>
        <v>0</v>
      </c>
      <c r="AL52" s="39" t="n">
        <f aca="false">SUM(W52:AJ52)</f>
        <v>0</v>
      </c>
      <c r="AM52" s="40"/>
      <c r="AN52" s="68" t="n">
        <f aca="false">TRUNC(AL52/30)</f>
        <v>0</v>
      </c>
      <c r="AO52" s="33" t="n">
        <f aca="false">T52+AL52</f>
        <v>30</v>
      </c>
      <c r="AP52" s="33" t="n">
        <f aca="false">V52+AN52</f>
        <v>1</v>
      </c>
      <c r="AQ52" s="5"/>
    </row>
    <row r="53" customFormat="false" ht="15" hidden="false" customHeight="true" outlineLevel="0" collapsed="false">
      <c r="A53" s="5" t="s">
        <v>38</v>
      </c>
      <c r="B53" s="19" t="n">
        <v>29</v>
      </c>
      <c r="C53" s="35" t="s">
        <v>51</v>
      </c>
      <c r="D53" s="104" t="s">
        <v>133</v>
      </c>
      <c r="E53" s="55"/>
      <c r="F53" s="37"/>
      <c r="G53" s="37"/>
      <c r="H53" s="39"/>
      <c r="I53" s="39"/>
      <c r="J53" s="39"/>
      <c r="K53" s="39"/>
      <c r="L53" s="39"/>
      <c r="M53" s="39"/>
      <c r="N53" s="39"/>
      <c r="O53" s="39"/>
      <c r="P53" s="37"/>
      <c r="Q53" s="39"/>
      <c r="R53" s="37"/>
      <c r="S53" s="39" t="n">
        <f aca="false">SUM(E53:P53)</f>
        <v>0</v>
      </c>
      <c r="T53" s="39"/>
      <c r="U53" s="40"/>
      <c r="V53" s="68"/>
      <c r="W53" s="55" t="n">
        <v>10</v>
      </c>
      <c r="X53" s="37"/>
      <c r="Y53" s="37"/>
      <c r="Z53" s="39"/>
      <c r="AA53" s="39"/>
      <c r="AB53" s="39"/>
      <c r="AC53" s="39"/>
      <c r="AD53" s="39"/>
      <c r="AE53" s="39"/>
      <c r="AF53" s="39"/>
      <c r="AG53" s="39"/>
      <c r="AH53" s="37"/>
      <c r="AI53" s="39"/>
      <c r="AJ53" s="37" t="n">
        <v>20</v>
      </c>
      <c r="AK53" s="39" t="n">
        <f aca="false">SUM(W53:AH53)</f>
        <v>10</v>
      </c>
      <c r="AL53" s="39" t="n">
        <f aca="false">SUM(W53:AJ53)</f>
        <v>30</v>
      </c>
      <c r="AM53" s="40" t="s">
        <v>35</v>
      </c>
      <c r="AN53" s="68" t="n">
        <f aca="false">TRUNC(AL53/30)</f>
        <v>1</v>
      </c>
      <c r="AO53" s="33" t="n">
        <f aca="false">T53+AL53</f>
        <v>30</v>
      </c>
      <c r="AP53" s="33" t="n">
        <f aca="false">V53+AN53</f>
        <v>1</v>
      </c>
      <c r="AQ53" s="5"/>
    </row>
    <row r="54" customFormat="false" ht="13" hidden="false" customHeight="false" outlineLevel="0" collapsed="false">
      <c r="A54" s="5" t="s">
        <v>38</v>
      </c>
      <c r="B54" s="19" t="n">
        <v>30</v>
      </c>
      <c r="C54" s="35" t="s">
        <v>51</v>
      </c>
      <c r="D54" s="104" t="s">
        <v>134</v>
      </c>
      <c r="E54" s="55" t="n">
        <v>15</v>
      </c>
      <c r="F54" s="37"/>
      <c r="G54" s="37"/>
      <c r="H54" s="39"/>
      <c r="I54" s="39"/>
      <c r="J54" s="39"/>
      <c r="K54" s="39"/>
      <c r="L54" s="39"/>
      <c r="M54" s="39"/>
      <c r="N54" s="39"/>
      <c r="O54" s="39"/>
      <c r="P54" s="37"/>
      <c r="Q54" s="39"/>
      <c r="R54" s="37" t="n">
        <v>15</v>
      </c>
      <c r="S54" s="39" t="n">
        <f aca="false">SUM(E54:P54)</f>
        <v>15</v>
      </c>
      <c r="T54" s="39" t="n">
        <f aca="false">SUM(E54:R54)</f>
        <v>30</v>
      </c>
      <c r="U54" s="40" t="s">
        <v>35</v>
      </c>
      <c r="V54" s="68" t="n">
        <f aca="false">TRUNC(T54/30)</f>
        <v>1</v>
      </c>
      <c r="W54" s="36"/>
      <c r="X54" s="37"/>
      <c r="Y54" s="37"/>
      <c r="Z54" s="37"/>
      <c r="AA54" s="41"/>
      <c r="AB54" s="41"/>
      <c r="AC54" s="41"/>
      <c r="AD54" s="41"/>
      <c r="AE54" s="38"/>
      <c r="AF54" s="38"/>
      <c r="AG54" s="38"/>
      <c r="AH54" s="37"/>
      <c r="AI54" s="38"/>
      <c r="AJ54" s="37"/>
      <c r="AK54" s="39" t="n">
        <f aca="false">SUM(W54:AH54)</f>
        <v>0</v>
      </c>
      <c r="AL54" s="39" t="n">
        <f aca="false">SUM(W54:AJ54)</f>
        <v>0</v>
      </c>
      <c r="AM54" s="40"/>
      <c r="AN54" s="68" t="n">
        <f aca="false">TRUNC(AL54/30)</f>
        <v>0</v>
      </c>
      <c r="AO54" s="33" t="n">
        <f aca="false">T54+AL54</f>
        <v>30</v>
      </c>
      <c r="AP54" s="33" t="n">
        <f aca="false">V54+AN54</f>
        <v>1</v>
      </c>
      <c r="AQ54" s="5"/>
    </row>
    <row r="55" customFormat="false" ht="15" hidden="false" customHeight="true" outlineLevel="0" collapsed="false">
      <c r="A55" s="5"/>
      <c r="B55" s="19" t="n">
        <v>31</v>
      </c>
      <c r="C55" s="35" t="s">
        <v>51</v>
      </c>
      <c r="D55" s="104" t="s">
        <v>135</v>
      </c>
      <c r="E55" s="55"/>
      <c r="F55" s="37"/>
      <c r="G55" s="37"/>
      <c r="H55" s="39"/>
      <c r="I55" s="39"/>
      <c r="J55" s="39"/>
      <c r="K55" s="39"/>
      <c r="L55" s="39"/>
      <c r="M55" s="39"/>
      <c r="N55" s="39"/>
      <c r="O55" s="39"/>
      <c r="P55" s="37"/>
      <c r="Q55" s="39"/>
      <c r="R55" s="37"/>
      <c r="S55" s="39" t="n">
        <f aca="false">SUM(E55:P55)</f>
        <v>0</v>
      </c>
      <c r="T55" s="39"/>
      <c r="U55" s="40"/>
      <c r="V55" s="68"/>
      <c r="W55" s="108" t="n">
        <v>15</v>
      </c>
      <c r="X55" s="80" t="n">
        <v>10</v>
      </c>
      <c r="Y55" s="46"/>
      <c r="Z55" s="109"/>
      <c r="AA55" s="109"/>
      <c r="AB55" s="109"/>
      <c r="AC55" s="5"/>
      <c r="AD55" s="109"/>
      <c r="AE55" s="109"/>
      <c r="AF55" s="109"/>
      <c r="AG55" s="109"/>
      <c r="AH55" s="108"/>
      <c r="AI55" s="109"/>
      <c r="AJ55" s="108" t="n">
        <v>5</v>
      </c>
      <c r="AK55" s="39" t="n">
        <f aca="false">SUM(W55:AH55)</f>
        <v>25</v>
      </c>
      <c r="AL55" s="39" t="n">
        <f aca="false">SUM(W55:AJ55)</f>
        <v>30</v>
      </c>
      <c r="AM55" s="40" t="s">
        <v>35</v>
      </c>
      <c r="AN55" s="68" t="n">
        <f aca="false">TRUNC(AL55/30)</f>
        <v>1</v>
      </c>
      <c r="AO55" s="33" t="n">
        <f aca="false">T55+AL55</f>
        <v>30</v>
      </c>
      <c r="AP55" s="33" t="n">
        <f aca="false">V55+AN55</f>
        <v>1</v>
      </c>
      <c r="AQ55" s="5"/>
    </row>
    <row r="56" customFormat="false" ht="15" hidden="false" customHeight="true" outlineLevel="0" collapsed="false">
      <c r="A56" s="5"/>
      <c r="B56" s="19" t="n">
        <v>32</v>
      </c>
      <c r="C56" s="35" t="s">
        <v>51</v>
      </c>
      <c r="D56" s="104" t="s">
        <v>136</v>
      </c>
      <c r="E56" s="55"/>
      <c r="F56" s="37"/>
      <c r="G56" s="37"/>
      <c r="H56" s="39"/>
      <c r="I56" s="39"/>
      <c r="J56" s="39"/>
      <c r="K56" s="39"/>
      <c r="L56" s="39"/>
      <c r="M56" s="39"/>
      <c r="N56" s="39"/>
      <c r="O56" s="39"/>
      <c r="P56" s="37"/>
      <c r="Q56" s="39"/>
      <c r="R56" s="37"/>
      <c r="S56" s="39" t="n">
        <f aca="false">SUM(E56:P56)</f>
        <v>0</v>
      </c>
      <c r="T56" s="39"/>
      <c r="U56" s="40"/>
      <c r="V56" s="68"/>
      <c r="W56" s="110"/>
      <c r="X56" s="108" t="n">
        <v>30</v>
      </c>
      <c r="Y56" s="46"/>
      <c r="Z56" s="109"/>
      <c r="AA56" s="109"/>
      <c r="AB56" s="109"/>
      <c r="AC56" s="80" t="n">
        <v>15</v>
      </c>
      <c r="AD56" s="109"/>
      <c r="AE56" s="109"/>
      <c r="AF56" s="109"/>
      <c r="AG56" s="109"/>
      <c r="AH56" s="108"/>
      <c r="AI56" s="109"/>
      <c r="AJ56" s="108" t="n">
        <v>15</v>
      </c>
      <c r="AK56" s="39" t="n">
        <f aca="false">SUM(W56:AH56)</f>
        <v>45</v>
      </c>
      <c r="AL56" s="39" t="n">
        <f aca="false">SUM(W56:AJ56)</f>
        <v>60</v>
      </c>
      <c r="AM56" s="40" t="s">
        <v>35</v>
      </c>
      <c r="AN56" s="68" t="n">
        <f aca="false">TRUNC(AL56/30)</f>
        <v>2</v>
      </c>
      <c r="AO56" s="33" t="n">
        <f aca="false">T56+AL56</f>
        <v>60</v>
      </c>
      <c r="AP56" s="33" t="n">
        <f aca="false">V56+AN56</f>
        <v>2</v>
      </c>
      <c r="AQ56" s="5"/>
    </row>
    <row r="57" customFormat="false" ht="15" hidden="false" customHeight="true" outlineLevel="0" collapsed="false">
      <c r="A57" s="5"/>
      <c r="B57" s="19" t="n">
        <v>33</v>
      </c>
      <c r="C57" s="35" t="s">
        <v>51</v>
      </c>
      <c r="D57" s="111" t="s">
        <v>137</v>
      </c>
      <c r="E57" s="55"/>
      <c r="F57" s="37"/>
      <c r="G57" s="37"/>
      <c r="H57" s="39"/>
      <c r="I57" s="39"/>
      <c r="J57" s="39"/>
      <c r="K57" s="39"/>
      <c r="L57" s="39"/>
      <c r="M57" s="39"/>
      <c r="N57" s="39"/>
      <c r="O57" s="39"/>
      <c r="P57" s="37"/>
      <c r="Q57" s="39"/>
      <c r="R57" s="37"/>
      <c r="S57" s="39" t="n">
        <f aca="false">SUM(E57:P57)</f>
        <v>0</v>
      </c>
      <c r="T57" s="39"/>
      <c r="U57" s="40"/>
      <c r="V57" s="68"/>
      <c r="W57" s="36"/>
      <c r="X57" s="37" t="n">
        <v>10</v>
      </c>
      <c r="Y57" s="5"/>
      <c r="Z57" s="37"/>
      <c r="AA57" s="41"/>
      <c r="AB57" s="41"/>
      <c r="AC57" s="50" t="n">
        <v>15</v>
      </c>
      <c r="AD57" s="41"/>
      <c r="AE57" s="38"/>
      <c r="AF57" s="38"/>
      <c r="AG57" s="38"/>
      <c r="AH57" s="37"/>
      <c r="AI57" s="38"/>
      <c r="AJ57" s="37" t="n">
        <v>5</v>
      </c>
      <c r="AK57" s="39" t="n">
        <f aca="false">SUM(W57:AH57)</f>
        <v>25</v>
      </c>
      <c r="AL57" s="39" t="n">
        <f aca="false">SUM(W57:AJ57)</f>
        <v>30</v>
      </c>
      <c r="AM57" s="40" t="s">
        <v>35</v>
      </c>
      <c r="AN57" s="68" t="n">
        <f aca="false">TRUNC(AL57/30)</f>
        <v>1</v>
      </c>
      <c r="AO57" s="33" t="n">
        <f aca="false">T57+AL57</f>
        <v>30</v>
      </c>
      <c r="AP57" s="33" t="n">
        <f aca="false">V57+AN57</f>
        <v>1</v>
      </c>
      <c r="AQ57" s="5"/>
    </row>
    <row r="58" customFormat="false" ht="15" hidden="false" customHeight="true" outlineLevel="0" collapsed="false">
      <c r="A58" s="5"/>
      <c r="B58" s="19" t="n">
        <v>34</v>
      </c>
      <c r="C58" s="35" t="s">
        <v>51</v>
      </c>
      <c r="D58" s="111" t="s">
        <v>138</v>
      </c>
      <c r="E58" s="55"/>
      <c r="F58" s="37"/>
      <c r="G58" s="37"/>
      <c r="H58" s="39"/>
      <c r="I58" s="39"/>
      <c r="J58" s="39"/>
      <c r="K58" s="39"/>
      <c r="L58" s="39"/>
      <c r="M58" s="39"/>
      <c r="N58" s="39"/>
      <c r="O58" s="39"/>
      <c r="P58" s="37"/>
      <c r="Q58" s="39"/>
      <c r="R58" s="37"/>
      <c r="S58" s="39" t="n">
        <f aca="false">SUM(E58:P58)</f>
        <v>0</v>
      </c>
      <c r="T58" s="39"/>
      <c r="U58" s="40"/>
      <c r="V58" s="68"/>
      <c r="W58" s="36" t="n">
        <v>20</v>
      </c>
      <c r="X58" s="37" t="n">
        <v>15</v>
      </c>
      <c r="Y58" s="37"/>
      <c r="Z58" s="50" t="n">
        <v>15</v>
      </c>
      <c r="AA58" s="41"/>
      <c r="AB58" s="41"/>
      <c r="AC58" s="46"/>
      <c r="AD58" s="41"/>
      <c r="AE58" s="38"/>
      <c r="AF58" s="38"/>
      <c r="AG58" s="38"/>
      <c r="AH58" s="37"/>
      <c r="AI58" s="38"/>
      <c r="AJ58" s="37" t="n">
        <v>10</v>
      </c>
      <c r="AK58" s="39" t="n">
        <f aca="false">SUM(W58:AH58)</f>
        <v>50</v>
      </c>
      <c r="AL58" s="39" t="n">
        <f aca="false">SUM(W58:AJ58)</f>
        <v>60</v>
      </c>
      <c r="AM58" s="40" t="s">
        <v>35</v>
      </c>
      <c r="AN58" s="68" t="n">
        <f aca="false">TRUNC(AL58/30)</f>
        <v>2</v>
      </c>
      <c r="AO58" s="33" t="n">
        <f aca="false">T58+AL58</f>
        <v>60</v>
      </c>
      <c r="AP58" s="33" t="n">
        <f aca="false">V58+AN58</f>
        <v>2</v>
      </c>
      <c r="AQ58" s="5"/>
    </row>
    <row r="59" customFormat="false" ht="15" hidden="false" customHeight="true" outlineLevel="0" collapsed="false">
      <c r="A59" s="5"/>
      <c r="B59" s="19" t="n">
        <v>35</v>
      </c>
      <c r="C59" s="35" t="s">
        <v>51</v>
      </c>
      <c r="D59" s="111" t="s">
        <v>139</v>
      </c>
      <c r="E59" s="55"/>
      <c r="F59" s="37"/>
      <c r="G59" s="37"/>
      <c r="H59" s="39"/>
      <c r="I59" s="39"/>
      <c r="J59" s="39"/>
      <c r="K59" s="39"/>
      <c r="L59" s="39"/>
      <c r="M59" s="39"/>
      <c r="N59" s="39"/>
      <c r="O59" s="39"/>
      <c r="P59" s="37"/>
      <c r="Q59" s="39"/>
      <c r="R59" s="37"/>
      <c r="S59" s="39" t="n">
        <f aca="false">SUM(E59:P59)</f>
        <v>0</v>
      </c>
      <c r="T59" s="39"/>
      <c r="U59" s="40"/>
      <c r="V59" s="68"/>
      <c r="W59" s="36" t="n">
        <v>10</v>
      </c>
      <c r="X59" s="37" t="n">
        <v>20</v>
      </c>
      <c r="Y59" s="5"/>
      <c r="Z59" s="37"/>
      <c r="AA59" s="41"/>
      <c r="AB59" s="41"/>
      <c r="AC59" s="50" t="n">
        <v>15</v>
      </c>
      <c r="AD59" s="41"/>
      <c r="AE59" s="38"/>
      <c r="AF59" s="38"/>
      <c r="AG59" s="38"/>
      <c r="AH59" s="37"/>
      <c r="AI59" s="38"/>
      <c r="AJ59" s="37" t="n">
        <v>15</v>
      </c>
      <c r="AK59" s="39" t="n">
        <f aca="false">SUM(W59:AH59)</f>
        <v>45</v>
      </c>
      <c r="AL59" s="39" t="n">
        <f aca="false">SUM(W59:AJ59)</f>
        <v>60</v>
      </c>
      <c r="AM59" s="40" t="s">
        <v>35</v>
      </c>
      <c r="AN59" s="68" t="n">
        <f aca="false">TRUNC(AL59/30)</f>
        <v>2</v>
      </c>
      <c r="AO59" s="33" t="n">
        <f aca="false">T59+AL59</f>
        <v>60</v>
      </c>
      <c r="AP59" s="33" t="n">
        <f aca="false">V59+AN59</f>
        <v>2</v>
      </c>
      <c r="AQ59" s="5"/>
    </row>
    <row r="60" customFormat="false" ht="15" hidden="false" customHeight="true" outlineLevel="0" collapsed="false">
      <c r="A60" s="5"/>
      <c r="B60" s="19" t="n">
        <v>36</v>
      </c>
      <c r="C60" s="35" t="s">
        <v>51</v>
      </c>
      <c r="D60" s="111" t="s">
        <v>140</v>
      </c>
      <c r="E60" s="55"/>
      <c r="F60" s="37"/>
      <c r="G60" s="37"/>
      <c r="H60" s="39"/>
      <c r="I60" s="39"/>
      <c r="J60" s="39"/>
      <c r="K60" s="39"/>
      <c r="L60" s="39"/>
      <c r="M60" s="39"/>
      <c r="N60" s="39"/>
      <c r="O60" s="39"/>
      <c r="P60" s="37"/>
      <c r="Q60" s="39"/>
      <c r="R60" s="37"/>
      <c r="S60" s="39" t="n">
        <f aca="false">SUM(E60:P60)</f>
        <v>0</v>
      </c>
      <c r="T60" s="39"/>
      <c r="U60" s="40"/>
      <c r="V60" s="68"/>
      <c r="W60" s="36" t="n">
        <v>25</v>
      </c>
      <c r="X60" s="37" t="n">
        <v>25</v>
      </c>
      <c r="Y60" s="37"/>
      <c r="Z60" s="37"/>
      <c r="AA60" s="41"/>
      <c r="AB60" s="41"/>
      <c r="AC60" s="50" t="n">
        <v>15</v>
      </c>
      <c r="AD60" s="41"/>
      <c r="AE60" s="38"/>
      <c r="AF60" s="38"/>
      <c r="AG60" s="38"/>
      <c r="AH60" s="37"/>
      <c r="AI60" s="38"/>
      <c r="AJ60" s="37" t="n">
        <v>25</v>
      </c>
      <c r="AK60" s="39" t="n">
        <f aca="false">SUM(W60:AH60)</f>
        <v>65</v>
      </c>
      <c r="AL60" s="39" t="n">
        <f aca="false">SUM(W60:AJ60)</f>
        <v>90</v>
      </c>
      <c r="AM60" s="40" t="s">
        <v>35</v>
      </c>
      <c r="AN60" s="68" t="n">
        <f aca="false">TRUNC(AL60/30)</f>
        <v>3</v>
      </c>
      <c r="AO60" s="33" t="n">
        <f aca="false">T60+AL60</f>
        <v>90</v>
      </c>
      <c r="AP60" s="33" t="n">
        <f aca="false">V60+AN60</f>
        <v>3</v>
      </c>
      <c r="AQ60" s="5"/>
    </row>
    <row r="61" customFormat="false" ht="15" hidden="false" customHeight="true" outlineLevel="0" collapsed="false">
      <c r="A61" s="5"/>
      <c r="B61" s="19" t="n">
        <v>37</v>
      </c>
      <c r="C61" s="35" t="s">
        <v>51</v>
      </c>
      <c r="D61" s="111" t="s">
        <v>141</v>
      </c>
      <c r="E61" s="55"/>
      <c r="F61" s="37"/>
      <c r="G61" s="37"/>
      <c r="H61" s="39"/>
      <c r="I61" s="39"/>
      <c r="J61" s="39"/>
      <c r="K61" s="39"/>
      <c r="L61" s="39"/>
      <c r="M61" s="39"/>
      <c r="N61" s="39"/>
      <c r="O61" s="39"/>
      <c r="P61" s="37"/>
      <c r="Q61" s="39"/>
      <c r="R61" s="37"/>
      <c r="S61" s="39" t="n">
        <f aca="false">SUM(E61:P61)</f>
        <v>0</v>
      </c>
      <c r="T61" s="39"/>
      <c r="U61" s="40"/>
      <c r="V61" s="68"/>
      <c r="W61" s="36" t="n">
        <v>25</v>
      </c>
      <c r="X61" s="37" t="n">
        <v>25</v>
      </c>
      <c r="Y61" s="37"/>
      <c r="Z61" s="37"/>
      <c r="AA61" s="41"/>
      <c r="AB61" s="41"/>
      <c r="AC61" s="50" t="n">
        <v>15</v>
      </c>
      <c r="AD61" s="41"/>
      <c r="AE61" s="38"/>
      <c r="AF61" s="38"/>
      <c r="AG61" s="38"/>
      <c r="AH61" s="37"/>
      <c r="AI61" s="38"/>
      <c r="AJ61" s="37" t="n">
        <v>25</v>
      </c>
      <c r="AK61" s="39" t="n">
        <f aca="false">SUM(W61:AH61)</f>
        <v>65</v>
      </c>
      <c r="AL61" s="39" t="n">
        <f aca="false">SUM(W61:AJ61)</f>
        <v>90</v>
      </c>
      <c r="AM61" s="40" t="s">
        <v>37</v>
      </c>
      <c r="AN61" s="68" t="n">
        <f aca="false">TRUNC(AL61/30)</f>
        <v>3</v>
      </c>
      <c r="AO61" s="33" t="n">
        <f aca="false">T61+AL61</f>
        <v>90</v>
      </c>
      <c r="AP61" s="33" t="n">
        <f aca="false">V61+AN61</f>
        <v>3</v>
      </c>
      <c r="AQ61" s="5"/>
    </row>
    <row r="62" customFormat="false" ht="15" hidden="false" customHeight="true" outlineLevel="0" collapsed="false">
      <c r="A62" s="5"/>
      <c r="B62" s="19" t="n">
        <v>38</v>
      </c>
      <c r="C62" s="35" t="s">
        <v>51</v>
      </c>
      <c r="D62" s="111" t="s">
        <v>142</v>
      </c>
      <c r="E62" s="55"/>
      <c r="F62" s="37"/>
      <c r="G62" s="37"/>
      <c r="H62" s="39"/>
      <c r="I62" s="39"/>
      <c r="J62" s="39"/>
      <c r="K62" s="39"/>
      <c r="L62" s="39"/>
      <c r="M62" s="39"/>
      <c r="N62" s="39"/>
      <c r="O62" s="39"/>
      <c r="P62" s="37"/>
      <c r="Q62" s="39"/>
      <c r="R62" s="37"/>
      <c r="S62" s="39" t="n">
        <f aca="false">SUM(E62:P62)</f>
        <v>0</v>
      </c>
      <c r="T62" s="39"/>
      <c r="U62" s="40"/>
      <c r="V62" s="68"/>
      <c r="W62" s="36" t="n">
        <v>20</v>
      </c>
      <c r="X62" s="37" t="n">
        <v>10</v>
      </c>
      <c r="Y62" s="67"/>
      <c r="Z62" s="37"/>
      <c r="AA62" s="41"/>
      <c r="AB62" s="41"/>
      <c r="AC62" s="112" t="n">
        <v>15</v>
      </c>
      <c r="AD62" s="41"/>
      <c r="AE62" s="38"/>
      <c r="AF62" s="38"/>
      <c r="AG62" s="38"/>
      <c r="AH62" s="37"/>
      <c r="AI62" s="38"/>
      <c r="AJ62" s="37" t="n">
        <v>15</v>
      </c>
      <c r="AK62" s="39" t="n">
        <f aca="false">SUM(W62:AH62)</f>
        <v>45</v>
      </c>
      <c r="AL62" s="39" t="n">
        <f aca="false">SUM(W62:AJ62)</f>
        <v>60</v>
      </c>
      <c r="AM62" s="40" t="s">
        <v>35</v>
      </c>
      <c r="AN62" s="68" t="n">
        <f aca="false">TRUNC(AL62/30)</f>
        <v>2</v>
      </c>
      <c r="AO62" s="33" t="n">
        <f aca="false">T62+AL62</f>
        <v>60</v>
      </c>
      <c r="AP62" s="33" t="n">
        <f aca="false">V62+AN62</f>
        <v>2</v>
      </c>
      <c r="AQ62" s="5"/>
    </row>
    <row r="63" customFormat="false" ht="15" hidden="false" customHeight="true" outlineLevel="0" collapsed="false">
      <c r="A63" s="5"/>
      <c r="B63" s="19" t="n">
        <v>39</v>
      </c>
      <c r="C63" s="35" t="s">
        <v>51</v>
      </c>
      <c r="D63" s="111" t="s">
        <v>143</v>
      </c>
      <c r="E63" s="36" t="n">
        <v>6</v>
      </c>
      <c r="F63" s="37"/>
      <c r="G63" s="37" t="n">
        <v>15</v>
      </c>
      <c r="H63" s="37"/>
      <c r="I63" s="41"/>
      <c r="J63" s="41"/>
      <c r="K63" s="50" t="n">
        <v>15</v>
      </c>
      <c r="L63" s="41"/>
      <c r="M63" s="38"/>
      <c r="N63" s="38"/>
      <c r="O63" s="38"/>
      <c r="P63" s="37"/>
      <c r="Q63" s="38"/>
      <c r="R63" s="37" t="n">
        <v>24</v>
      </c>
      <c r="S63" s="39" t="n">
        <f aca="false">SUM(E63:P63)</f>
        <v>36</v>
      </c>
      <c r="T63" s="39" t="n">
        <f aca="false">SUM(E63:R63)</f>
        <v>60</v>
      </c>
      <c r="U63" s="40" t="s">
        <v>35</v>
      </c>
      <c r="V63" s="113" t="n">
        <f aca="false">TRUNC(T63/30)</f>
        <v>2</v>
      </c>
      <c r="W63" s="36"/>
      <c r="X63" s="37"/>
      <c r="Y63" s="37"/>
      <c r="Z63" s="37"/>
      <c r="AA63" s="41"/>
      <c r="AB63" s="41"/>
      <c r="AC63" s="41"/>
      <c r="AD63" s="41"/>
      <c r="AE63" s="38"/>
      <c r="AF63" s="38"/>
      <c r="AG63" s="38"/>
      <c r="AH63" s="37"/>
      <c r="AI63" s="38"/>
      <c r="AJ63" s="37"/>
      <c r="AK63" s="39" t="n">
        <f aca="false">SUM(W63:AH63)</f>
        <v>0</v>
      </c>
      <c r="AL63" s="39" t="n">
        <f aca="false">SUM(W63:AJ63)</f>
        <v>0</v>
      </c>
      <c r="AM63" s="40"/>
      <c r="AN63" s="68" t="n">
        <f aca="false">TRUNC(AL63/30)</f>
        <v>0</v>
      </c>
      <c r="AO63" s="33" t="n">
        <f aca="false">T63+AL63</f>
        <v>60</v>
      </c>
      <c r="AP63" s="33" t="n">
        <f aca="false">V63+AN63</f>
        <v>2</v>
      </c>
      <c r="AQ63" s="5"/>
    </row>
    <row r="64" customFormat="false" ht="15" hidden="false" customHeight="true" outlineLevel="0" collapsed="false">
      <c r="A64" s="5" t="s">
        <v>38</v>
      </c>
      <c r="B64" s="19" t="n">
        <v>40</v>
      </c>
      <c r="C64" s="35" t="s">
        <v>51</v>
      </c>
      <c r="D64" s="111" t="s">
        <v>144</v>
      </c>
      <c r="E64" s="55" t="n">
        <v>5</v>
      </c>
      <c r="F64" s="37"/>
      <c r="G64" s="37" t="n">
        <v>15</v>
      </c>
      <c r="H64" s="39"/>
      <c r="I64" s="39"/>
      <c r="J64" s="39"/>
      <c r="K64" s="39"/>
      <c r="L64" s="39"/>
      <c r="M64" s="39"/>
      <c r="N64" s="39"/>
      <c r="O64" s="39"/>
      <c r="P64" s="37"/>
      <c r="Q64" s="39"/>
      <c r="R64" s="37" t="n">
        <v>10</v>
      </c>
      <c r="S64" s="39" t="n">
        <f aca="false">SUM(E64:P64)</f>
        <v>20</v>
      </c>
      <c r="T64" s="39" t="n">
        <f aca="false">SUM(E64:R64)</f>
        <v>30</v>
      </c>
      <c r="U64" s="40" t="s">
        <v>35</v>
      </c>
      <c r="V64" s="68" t="n">
        <f aca="false">TRUNC(T64/30)</f>
        <v>1</v>
      </c>
      <c r="W64" s="36"/>
      <c r="X64" s="37"/>
      <c r="Y64" s="37"/>
      <c r="Z64" s="37"/>
      <c r="AA64" s="41"/>
      <c r="AB64" s="41"/>
      <c r="AC64" s="41"/>
      <c r="AD64" s="41"/>
      <c r="AE64" s="38"/>
      <c r="AF64" s="38"/>
      <c r="AG64" s="38"/>
      <c r="AH64" s="37"/>
      <c r="AI64" s="38"/>
      <c r="AJ64" s="37"/>
      <c r="AK64" s="39" t="n">
        <f aca="false">SUM(W64:AH64)</f>
        <v>0</v>
      </c>
      <c r="AL64" s="39" t="n">
        <f aca="false">SUM(W64:AJ64)</f>
        <v>0</v>
      </c>
      <c r="AM64" s="40"/>
      <c r="AN64" s="68" t="n">
        <f aca="false">TRUNC(AL64/30)</f>
        <v>0</v>
      </c>
      <c r="AO64" s="33" t="n">
        <f aca="false">T64+AL64</f>
        <v>30</v>
      </c>
      <c r="AP64" s="33" t="n">
        <f aca="false">V64+AN64</f>
        <v>1</v>
      </c>
      <c r="AQ64" s="5"/>
    </row>
    <row r="65" customFormat="false" ht="15" hidden="false" customHeight="true" outlineLevel="0" collapsed="false">
      <c r="A65" s="5" t="s">
        <v>38</v>
      </c>
      <c r="B65" s="19" t="n">
        <v>41</v>
      </c>
      <c r="C65" s="35" t="s">
        <v>51</v>
      </c>
      <c r="D65" s="111" t="s">
        <v>145</v>
      </c>
      <c r="E65" s="55" t="n">
        <v>10</v>
      </c>
      <c r="F65" s="37"/>
      <c r="G65" s="37" t="n">
        <v>20</v>
      </c>
      <c r="H65" s="39"/>
      <c r="I65" s="39"/>
      <c r="J65" s="39"/>
      <c r="K65" s="39"/>
      <c r="L65" s="39"/>
      <c r="M65" s="39"/>
      <c r="N65" s="39"/>
      <c r="O65" s="39"/>
      <c r="P65" s="37"/>
      <c r="Q65" s="39"/>
      <c r="R65" s="37" t="n">
        <v>30</v>
      </c>
      <c r="S65" s="39" t="n">
        <f aca="false">SUM(E65:P65)</f>
        <v>30</v>
      </c>
      <c r="T65" s="39" t="n">
        <f aca="false">SUM(E65:R65)</f>
        <v>60</v>
      </c>
      <c r="U65" s="40" t="s">
        <v>35</v>
      </c>
      <c r="V65" s="68" t="n">
        <f aca="false">TRUNC(T65/30)</f>
        <v>2</v>
      </c>
      <c r="W65" s="36"/>
      <c r="X65" s="37"/>
      <c r="Y65" s="37"/>
      <c r="Z65" s="37"/>
      <c r="AA65" s="41"/>
      <c r="AB65" s="41"/>
      <c r="AC65" s="41"/>
      <c r="AD65" s="41"/>
      <c r="AE65" s="38"/>
      <c r="AF65" s="38"/>
      <c r="AG65" s="38"/>
      <c r="AH65" s="37"/>
      <c r="AI65" s="38"/>
      <c r="AJ65" s="37"/>
      <c r="AK65" s="39" t="n">
        <f aca="false">SUM(W65:AH65)</f>
        <v>0</v>
      </c>
      <c r="AL65" s="39" t="n">
        <f aca="false">SUM(W65:AJ65)</f>
        <v>0</v>
      </c>
      <c r="AM65" s="40"/>
      <c r="AN65" s="68" t="n">
        <f aca="false">TRUNC(AL65/30)</f>
        <v>0</v>
      </c>
      <c r="AO65" s="33" t="n">
        <f aca="false">T65+AL65</f>
        <v>60</v>
      </c>
      <c r="AP65" s="33" t="n">
        <f aca="false">V65+AN65</f>
        <v>2</v>
      </c>
      <c r="AQ65" s="5"/>
    </row>
    <row r="66" customFormat="false" ht="15" hidden="false" customHeight="true" outlineLevel="0" collapsed="false">
      <c r="A66" s="5" t="s">
        <v>38</v>
      </c>
      <c r="B66" s="19" t="n">
        <v>42</v>
      </c>
      <c r="C66" s="35" t="s">
        <v>51</v>
      </c>
      <c r="D66" s="111" t="s">
        <v>146</v>
      </c>
      <c r="E66" s="55" t="n">
        <v>10</v>
      </c>
      <c r="F66" s="67"/>
      <c r="G66" s="67" t="n">
        <v>15</v>
      </c>
      <c r="H66" s="80"/>
      <c r="I66" s="80"/>
      <c r="J66" s="80"/>
      <c r="K66" s="80"/>
      <c r="L66" s="39"/>
      <c r="M66" s="39"/>
      <c r="N66" s="39"/>
      <c r="O66" s="39"/>
      <c r="P66" s="37"/>
      <c r="Q66" s="39"/>
      <c r="R66" s="37" t="n">
        <v>5</v>
      </c>
      <c r="S66" s="39" t="n">
        <f aca="false">SUM(E66:P66)</f>
        <v>25</v>
      </c>
      <c r="T66" s="39" t="n">
        <f aca="false">SUM(E66:R66)</f>
        <v>30</v>
      </c>
      <c r="U66" s="40" t="s">
        <v>35</v>
      </c>
      <c r="V66" s="68" t="n">
        <f aca="false">TRUNC(T66/30)</f>
        <v>1</v>
      </c>
      <c r="W66" s="36"/>
      <c r="X66" s="37"/>
      <c r="Y66" s="37"/>
      <c r="Z66" s="37"/>
      <c r="AA66" s="41"/>
      <c r="AB66" s="41"/>
      <c r="AC66" s="41"/>
      <c r="AD66" s="41"/>
      <c r="AE66" s="38"/>
      <c r="AF66" s="38"/>
      <c r="AG66" s="38"/>
      <c r="AH66" s="37"/>
      <c r="AI66" s="38"/>
      <c r="AJ66" s="37"/>
      <c r="AK66" s="39" t="n">
        <f aca="false">SUM(W66:AH66)</f>
        <v>0</v>
      </c>
      <c r="AL66" s="39" t="n">
        <f aca="false">SUM(W66:AJ66)</f>
        <v>0</v>
      </c>
      <c r="AM66" s="40"/>
      <c r="AN66" s="68" t="n">
        <f aca="false">TRUNC(AL66/30)</f>
        <v>0</v>
      </c>
      <c r="AO66" s="33" t="n">
        <f aca="false">T66+AL66</f>
        <v>30</v>
      </c>
      <c r="AP66" s="33" t="n">
        <f aca="false">V66+AN66</f>
        <v>1</v>
      </c>
      <c r="AQ66" s="5"/>
    </row>
    <row r="67" customFormat="false" ht="15" hidden="false" customHeight="true" outlineLevel="0" collapsed="false">
      <c r="A67" s="5"/>
      <c r="B67" s="51" t="s">
        <v>47</v>
      </c>
      <c r="C67" s="51"/>
      <c r="D67" s="51"/>
      <c r="E67" s="52" t="n">
        <f aca="false">SUM(E39:E66)</f>
        <v>211</v>
      </c>
      <c r="F67" s="52" t="n">
        <f aca="false">SUM(F39:F66)</f>
        <v>0</v>
      </c>
      <c r="G67" s="52" t="n">
        <f aca="false">SUM(G39:G66)</f>
        <v>65</v>
      </c>
      <c r="H67" s="52" t="n">
        <f aca="false">SUM(H39:H66)</f>
        <v>0</v>
      </c>
      <c r="I67" s="52" t="n">
        <f aca="false">SUM(I39:I66)</f>
        <v>0</v>
      </c>
      <c r="J67" s="52" t="n">
        <f aca="false">SUM(J39:J66)</f>
        <v>0</v>
      </c>
      <c r="K67" s="52" t="n">
        <f aca="false">SUM(K39:K66)</f>
        <v>35</v>
      </c>
      <c r="L67" s="52" t="n">
        <f aca="false">SUM(L39:L66)</f>
        <v>0</v>
      </c>
      <c r="M67" s="52" t="n">
        <f aca="false">SUM(M39:M66)</f>
        <v>0</v>
      </c>
      <c r="N67" s="52" t="n">
        <f aca="false">SUM(N39:N66)</f>
        <v>0</v>
      </c>
      <c r="O67" s="52" t="n">
        <f aca="false">SUM(O39:O66)</f>
        <v>0</v>
      </c>
      <c r="P67" s="52" t="n">
        <f aca="false">SUM(P39:P66)</f>
        <v>0</v>
      </c>
      <c r="Q67" s="52" t="n">
        <f aca="false">SUM(Q39:Q66)</f>
        <v>0</v>
      </c>
      <c r="R67" s="52" t="n">
        <f aca="false">SUM(R39:R66)</f>
        <v>229</v>
      </c>
      <c r="S67" s="52" t="n">
        <f aca="false">SUM(S39:S66)</f>
        <v>311</v>
      </c>
      <c r="T67" s="52" t="n">
        <f aca="false">SUM(T39:T66)</f>
        <v>540</v>
      </c>
      <c r="U67" s="52" t="n">
        <f aca="false">SUM(U39:U66)</f>
        <v>0</v>
      </c>
      <c r="V67" s="52" t="n">
        <f aca="false">SUM(V39:V66)</f>
        <v>18</v>
      </c>
      <c r="W67" s="52" t="n">
        <f aca="false">SUM(W39:W66)</f>
        <v>170</v>
      </c>
      <c r="X67" s="52" t="n">
        <f aca="false">SUM(X39:X66)</f>
        <v>145</v>
      </c>
      <c r="Y67" s="52" t="n">
        <f aca="false">SUM(Y39:Y66)</f>
        <v>0</v>
      </c>
      <c r="Z67" s="52" t="n">
        <f aca="false">SUM(Z39:Z66)</f>
        <v>15</v>
      </c>
      <c r="AA67" s="52" t="n">
        <f aca="false">SUM(AA39:AA66)</f>
        <v>0</v>
      </c>
      <c r="AB67" s="52" t="n">
        <f aca="false">SUM(AB39:AB66)</f>
        <v>0</v>
      </c>
      <c r="AC67" s="52" t="n">
        <f aca="false">SUM(AC39:AC66)</f>
        <v>90</v>
      </c>
      <c r="AD67" s="52" t="n">
        <f aca="false">SUM(AD39:AD66)</f>
        <v>0</v>
      </c>
      <c r="AE67" s="52" t="n">
        <f aca="false">SUM(AE39:AE66)</f>
        <v>0</v>
      </c>
      <c r="AF67" s="52" t="n">
        <f aca="false">SUM(AF39:AF66)</f>
        <v>0</v>
      </c>
      <c r="AG67" s="52" t="n">
        <f aca="false">SUM(AG39:AG66)</f>
        <v>0</v>
      </c>
      <c r="AH67" s="52" t="n">
        <f aca="false">SUM(AH39:AH66)</f>
        <v>0</v>
      </c>
      <c r="AI67" s="52" t="n">
        <f aca="false">SUM(AI39:AI66)</f>
        <v>0</v>
      </c>
      <c r="AJ67" s="52" t="n">
        <f aca="false">SUM(AJ39:AJ66)</f>
        <v>180</v>
      </c>
      <c r="AK67" s="52" t="n">
        <f aca="false">SUM(AK39:AK66)</f>
        <v>420</v>
      </c>
      <c r="AL67" s="52" t="n">
        <f aca="false">SUM(AL39:AL66)</f>
        <v>600</v>
      </c>
      <c r="AM67" s="52" t="s">
        <v>48</v>
      </c>
      <c r="AN67" s="52" t="n">
        <f aca="false">SUM(AN39:AN66)</f>
        <v>20</v>
      </c>
      <c r="AO67" s="52" t="n">
        <f aca="false">SUM(AO39:AO66)</f>
        <v>1140</v>
      </c>
      <c r="AP67" s="52" t="n">
        <f aca="false">SUM(AP39:AP66)</f>
        <v>38</v>
      </c>
      <c r="AQ67" s="5"/>
    </row>
    <row r="68" customFormat="false" ht="15" hidden="false" customHeight="true" outlineLevel="0" collapsed="false">
      <c r="A68" s="5"/>
      <c r="B68" s="18" t="s">
        <v>86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5"/>
    </row>
    <row r="69" customFormat="false" ht="15" hidden="false" customHeight="true" outlineLevel="0" collapsed="false">
      <c r="A69" s="5"/>
      <c r="B69" s="34" t="n">
        <v>43</v>
      </c>
      <c r="C69" s="53" t="s">
        <v>51</v>
      </c>
      <c r="D69" s="54" t="s">
        <v>147</v>
      </c>
      <c r="E69" s="55"/>
      <c r="F69" s="50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 t="n">
        <f aca="false">SUM(E69:P69)</f>
        <v>0</v>
      </c>
      <c r="T69" s="39" t="n">
        <f aca="false">SUM(E69:R69)</f>
        <v>0</v>
      </c>
      <c r="U69" s="57"/>
      <c r="V69" s="56" t="n">
        <f aca="false">TRUNC(T69/30)</f>
        <v>0</v>
      </c>
      <c r="W69" s="50"/>
      <c r="X69" s="50"/>
      <c r="Y69" s="50"/>
      <c r="Z69" s="50"/>
      <c r="AA69" s="50"/>
      <c r="AB69" s="50"/>
      <c r="AC69" s="50"/>
      <c r="AD69" s="50"/>
      <c r="AE69" s="39"/>
      <c r="AF69" s="39"/>
      <c r="AG69" s="39"/>
      <c r="AH69" s="39"/>
      <c r="AI69" s="39" t="n">
        <v>150</v>
      </c>
      <c r="AJ69" s="39"/>
      <c r="AK69" s="39" t="n">
        <f aca="false">SUM(W69:AH69)</f>
        <v>0</v>
      </c>
      <c r="AL69" s="39" t="n">
        <f aca="false">SUM(W69:AJ69)</f>
        <v>150</v>
      </c>
      <c r="AM69" s="57" t="s">
        <v>88</v>
      </c>
      <c r="AN69" s="56" t="n">
        <f aca="false">TRUNC(AL69/25)</f>
        <v>6</v>
      </c>
      <c r="AO69" s="33" t="n">
        <f aca="false">T69+AL69</f>
        <v>150</v>
      </c>
      <c r="AP69" s="33" t="n">
        <f aca="false">V69+AN69</f>
        <v>6</v>
      </c>
      <c r="AQ69" s="5"/>
    </row>
    <row r="70" customFormat="false" ht="15" hidden="false" customHeight="true" outlineLevel="0" collapsed="false">
      <c r="A70" s="5"/>
      <c r="B70" s="51" t="s">
        <v>47</v>
      </c>
      <c r="C70" s="51"/>
      <c r="D70" s="51"/>
      <c r="E70" s="52" t="n">
        <f aca="false">SUM(E69:E69)</f>
        <v>0</v>
      </c>
      <c r="F70" s="52" t="n">
        <f aca="false">SUM(F69:F69)</f>
        <v>0</v>
      </c>
      <c r="G70" s="52" t="n">
        <f aca="false">SUM(G69:G69)</f>
        <v>0</v>
      </c>
      <c r="H70" s="52" t="n">
        <f aca="false">SUM(H69:H69)</f>
        <v>0</v>
      </c>
      <c r="I70" s="52" t="n">
        <f aca="false">SUM(I69:I69)</f>
        <v>0</v>
      </c>
      <c r="J70" s="52" t="n">
        <f aca="false">SUM(J69:J69)</f>
        <v>0</v>
      </c>
      <c r="K70" s="52" t="n">
        <f aca="false">SUM(K69:K69)</f>
        <v>0</v>
      </c>
      <c r="L70" s="52" t="n">
        <f aca="false">SUM(L69:L69)</f>
        <v>0</v>
      </c>
      <c r="M70" s="52" t="n">
        <f aca="false">SUM(M69:M69)</f>
        <v>0</v>
      </c>
      <c r="N70" s="52" t="n">
        <f aca="false">SUM(N69:N69)</f>
        <v>0</v>
      </c>
      <c r="O70" s="52" t="n">
        <f aca="false">SUM(O69:O69)</f>
        <v>0</v>
      </c>
      <c r="P70" s="52" t="n">
        <f aca="false">SUM(P69:P69)</f>
        <v>0</v>
      </c>
      <c r="Q70" s="52" t="n">
        <f aca="false">SUM(Q69:Q69)</f>
        <v>0</v>
      </c>
      <c r="R70" s="52" t="n">
        <f aca="false">SUM(R69:R69)</f>
        <v>0</v>
      </c>
      <c r="S70" s="52" t="n">
        <f aca="false">SUM(S69:S69)</f>
        <v>0</v>
      </c>
      <c r="T70" s="52" t="n">
        <f aca="false">SUM(T69:T69)</f>
        <v>0</v>
      </c>
      <c r="U70" s="52"/>
      <c r="V70" s="52" t="n">
        <f aca="false">SUM(V69:V69)</f>
        <v>0</v>
      </c>
      <c r="W70" s="52" t="n">
        <f aca="false">SUM(W69:W69)</f>
        <v>0</v>
      </c>
      <c r="X70" s="52" t="n">
        <f aca="false">SUM(X69:X69)</f>
        <v>0</v>
      </c>
      <c r="Y70" s="52" t="n">
        <f aca="false">SUM(Y69:Y69)</f>
        <v>0</v>
      </c>
      <c r="Z70" s="52" t="n">
        <f aca="false">SUM(Z69:Z69)</f>
        <v>0</v>
      </c>
      <c r="AA70" s="52" t="n">
        <f aca="false">SUM(AA69:AA69)</f>
        <v>0</v>
      </c>
      <c r="AB70" s="52" t="n">
        <f aca="false">SUM(AB69:AB69)</f>
        <v>0</v>
      </c>
      <c r="AC70" s="52" t="n">
        <f aca="false">SUM(AC69:AC69)</f>
        <v>0</v>
      </c>
      <c r="AD70" s="52" t="n">
        <f aca="false">SUM(AD69:AD69)</f>
        <v>0</v>
      </c>
      <c r="AE70" s="52" t="n">
        <f aca="false">SUM(AE69:AE69)</f>
        <v>0</v>
      </c>
      <c r="AF70" s="52" t="n">
        <f aca="false">SUM(AF69:AF69)</f>
        <v>0</v>
      </c>
      <c r="AG70" s="52" t="n">
        <f aca="false">SUM(AG69:AG69)</f>
        <v>0</v>
      </c>
      <c r="AH70" s="52" t="n">
        <f aca="false">SUM(AH69:AH69)</f>
        <v>0</v>
      </c>
      <c r="AI70" s="52" t="n">
        <f aca="false">SUM(AI69:AI69)</f>
        <v>150</v>
      </c>
      <c r="AJ70" s="52" t="n">
        <f aca="false">SUM(AJ69:AJ69)</f>
        <v>0</v>
      </c>
      <c r="AK70" s="52" t="n">
        <f aca="false">SUM(AK69:AK69)</f>
        <v>0</v>
      </c>
      <c r="AL70" s="52" t="n">
        <f aca="false">SUM(AL69:AL69)</f>
        <v>150</v>
      </c>
      <c r="AM70" s="52"/>
      <c r="AN70" s="52" t="n">
        <f aca="false">SUM(AN69:AN69)</f>
        <v>6</v>
      </c>
      <c r="AO70" s="52" t="n">
        <f aca="false">SUM(AO69:AO69)</f>
        <v>150</v>
      </c>
      <c r="AP70" s="52" t="n">
        <f aca="false">SUM(AP69:AP69)</f>
        <v>6</v>
      </c>
      <c r="AQ70" s="5"/>
    </row>
    <row r="71" customFormat="false" ht="15" hidden="false" customHeight="true" outlineLevel="0" collapsed="false">
      <c r="A71" s="5"/>
      <c r="B71" s="90" t="s">
        <v>93</v>
      </c>
      <c r="C71" s="90"/>
      <c r="D71" s="90"/>
      <c r="E71" s="91" t="n">
        <f aca="false">E24+E29+E37+E67+E70</f>
        <v>296</v>
      </c>
      <c r="F71" s="91" t="n">
        <f aca="false">F24+F29+F37+F67+F70</f>
        <v>25</v>
      </c>
      <c r="G71" s="91" t="n">
        <f aca="false">G24+G29+G37+G67+G70</f>
        <v>81</v>
      </c>
      <c r="H71" s="91" t="n">
        <f aca="false">H24+H29+H37+H67+H70</f>
        <v>117</v>
      </c>
      <c r="I71" s="91" t="n">
        <f aca="false">I24+I29+I37+I67+I70</f>
        <v>0</v>
      </c>
      <c r="J71" s="91" t="n">
        <f aca="false">J24+J29+J37+J67+J70</f>
        <v>0</v>
      </c>
      <c r="K71" s="91" t="n">
        <f aca="false">K24+K29+K37+K67+K70</f>
        <v>35</v>
      </c>
      <c r="L71" s="91" t="n">
        <f aca="false">L24+L29+L37+L67+L70</f>
        <v>0</v>
      </c>
      <c r="M71" s="91" t="n">
        <f aca="false">M24+M29+M37+M67+M70</f>
        <v>0</v>
      </c>
      <c r="N71" s="91" t="n">
        <f aca="false">N24+N29+N37+N67+N70</f>
        <v>15</v>
      </c>
      <c r="O71" s="91" t="n">
        <f aca="false">O24+O29+O37+O67+O70</f>
        <v>0</v>
      </c>
      <c r="P71" s="91" t="n">
        <f aca="false">P24+P29+P37+P67+P70</f>
        <v>15</v>
      </c>
      <c r="Q71" s="91" t="n">
        <f aca="false">Q24+Q29+Q37+Q67+Q70</f>
        <v>0</v>
      </c>
      <c r="R71" s="91" t="n">
        <f aca="false">R24+R29+R37+R67+R70</f>
        <v>371</v>
      </c>
      <c r="S71" s="91" t="n">
        <f aca="false">S24+S29+S37+S67+S70</f>
        <v>584</v>
      </c>
      <c r="T71" s="91" t="n">
        <f aca="false">T24+T29+T37+T67+T70</f>
        <v>955</v>
      </c>
      <c r="U71" s="91" t="s">
        <v>94</v>
      </c>
      <c r="V71" s="91" t="n">
        <f aca="false">V24+V29+V37+V67+V70</f>
        <v>32</v>
      </c>
      <c r="W71" s="91" t="n">
        <f aca="false">W24+W29+W37+W67+W70</f>
        <v>184</v>
      </c>
      <c r="X71" s="91" t="n">
        <f aca="false">X24+X29+X37+X67+X70</f>
        <v>145</v>
      </c>
      <c r="Y71" s="91" t="n">
        <f aca="false">Y24+Y29+Y37+Y67+Y70</f>
        <v>0</v>
      </c>
      <c r="Z71" s="91" t="n">
        <f aca="false">Z24+Z29+Z37+Z67+Z70</f>
        <v>57</v>
      </c>
      <c r="AA71" s="91" t="n">
        <f aca="false">AA24+AA29+AA37+AA67+AA70</f>
        <v>0</v>
      </c>
      <c r="AB71" s="91" t="n">
        <f aca="false">AB24+AB29+AB37+AB67+AB70</f>
        <v>0</v>
      </c>
      <c r="AC71" s="91" t="n">
        <f aca="false">AC24+AC29+AC37+AC67+AC70</f>
        <v>130</v>
      </c>
      <c r="AD71" s="91" t="n">
        <f aca="false">AD24+AD29+AD37+AD67+AD70</f>
        <v>0</v>
      </c>
      <c r="AE71" s="91" t="n">
        <f aca="false">AE24+AE29+AE37+AE67+AE70</f>
        <v>0</v>
      </c>
      <c r="AF71" s="91" t="n">
        <f aca="false">AF24+AF29+AF37+AF67+AF70</f>
        <v>15</v>
      </c>
      <c r="AG71" s="91" t="n">
        <f aca="false">AG24+AG29+AG37+AG67+AG70</f>
        <v>0</v>
      </c>
      <c r="AH71" s="91" t="n">
        <f aca="false">AH24+AH29+AH37+AH67+AH70</f>
        <v>0</v>
      </c>
      <c r="AI71" s="91" t="n">
        <f aca="false">AI24+AI29+AI37+AI67+AI70</f>
        <v>150</v>
      </c>
      <c r="AJ71" s="91" t="n">
        <f aca="false">AJ24+AJ29+AJ37+AJ67+AJ70</f>
        <v>249</v>
      </c>
      <c r="AK71" s="91" t="n">
        <f aca="false">AK24+AK29+AK37+AK67+AK70</f>
        <v>531</v>
      </c>
      <c r="AL71" s="91" t="n">
        <f aca="false">AL24+AL29+AL37+AL67+AL70</f>
        <v>930</v>
      </c>
      <c r="AM71" s="91" t="s">
        <v>148</v>
      </c>
      <c r="AN71" s="91" t="n">
        <f aca="false">AN24+AN29+AN37+AN67+AN70</f>
        <v>32</v>
      </c>
      <c r="AO71" s="91" t="n">
        <f aca="false">AO24+AO29+AO37+AO67+AO70</f>
        <v>1885</v>
      </c>
      <c r="AP71" s="91" t="n">
        <f aca="false">AP24+AP29+AP37+AP67+AP70</f>
        <v>64</v>
      </c>
      <c r="AQ71" s="5"/>
    </row>
    <row r="73" customFormat="false" ht="12.5" hidden="false" customHeight="false" outlineLevel="0" collapsed="false">
      <c r="B73" s="92" t="s">
        <v>95</v>
      </c>
      <c r="AD73" s="93"/>
    </row>
    <row r="78" customFormat="false" ht="14.5" hidden="false" customHeight="false" outlineLevel="0" collapsed="false">
      <c r="O78" s="95" t="s">
        <v>96</v>
      </c>
    </row>
    <row r="79" customFormat="false" ht="12.5" hidden="false" customHeight="false" outlineLevel="0" collapsed="false">
      <c r="D79" s="96" t="s">
        <v>97</v>
      </c>
      <c r="P79" s="0" t="s">
        <v>97</v>
      </c>
      <c r="AG79" s="97" t="s">
        <v>97</v>
      </c>
      <c r="AH79" s="97"/>
      <c r="AI79" s="97"/>
      <c r="AJ79" s="97"/>
      <c r="AK79" s="97"/>
      <c r="AL79" s="97"/>
      <c r="AM79" s="97"/>
    </row>
    <row r="80" customFormat="false" ht="12.5" hidden="false" customHeight="false" outlineLevel="0" collapsed="false">
      <c r="D80" s="98" t="s">
        <v>98</v>
      </c>
      <c r="N80" s="96"/>
      <c r="P80" s="99" t="s">
        <v>99</v>
      </c>
      <c r="Q80" s="99"/>
      <c r="R80" s="99"/>
      <c r="S80" s="99"/>
      <c r="T80" s="99"/>
      <c r="U80" s="99"/>
      <c r="V80" s="99"/>
      <c r="AG80" s="99" t="s">
        <v>100</v>
      </c>
      <c r="AH80" s="99"/>
      <c r="AI80" s="99"/>
      <c r="AJ80" s="99"/>
      <c r="AK80" s="99"/>
      <c r="AL80" s="99"/>
      <c r="AM80" s="99"/>
    </row>
  </sheetData>
  <mergeCells count="22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4:D24"/>
    <mergeCell ref="B25:AP25"/>
    <mergeCell ref="B29:D29"/>
    <mergeCell ref="B30:AP30"/>
    <mergeCell ref="B37:D37"/>
    <mergeCell ref="B38:AP38"/>
    <mergeCell ref="B67:D67"/>
    <mergeCell ref="B68:AP68"/>
    <mergeCell ref="B70:D70"/>
    <mergeCell ref="B71:D71"/>
    <mergeCell ref="AG79:AM79"/>
    <mergeCell ref="P80:V80"/>
    <mergeCell ref="AG80:AM80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AP65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1" min="1" style="5" width="4.19"/>
    <col collapsed="false" customWidth="true" hidden="false" outlineLevel="0" max="2" min="2" style="5" width="4.48"/>
    <col collapsed="false" customWidth="true" hidden="false" outlineLevel="0" max="3" min="3" style="5" width="12.29"/>
    <col collapsed="false" customWidth="true" hidden="false" outlineLevel="0" max="4" min="4" style="5" width="55.74"/>
    <col collapsed="false" customWidth="true" hidden="false" outlineLevel="0" max="20" min="5" style="5" width="5.05"/>
    <col collapsed="false" customWidth="true" hidden="false" outlineLevel="0" max="21" min="21" style="5" width="6.48"/>
    <col collapsed="false" customWidth="true" hidden="false" outlineLevel="0" max="38" min="22" style="5" width="5.05"/>
    <col collapsed="false" customWidth="true" hidden="false" outlineLevel="0" max="39" min="39" style="5" width="6.48"/>
    <col collapsed="false" customWidth="true" hidden="false" outlineLevel="0" max="40" min="40" style="5" width="5.05"/>
    <col collapsed="false" customWidth="true" hidden="false" outlineLevel="0" max="42" min="41" style="5" width="6"/>
    <col collapsed="false" customWidth="false" hidden="false" outlineLevel="0" max="1024" min="43" style="5" width="9.25"/>
  </cols>
  <sheetData>
    <row r="6" s="1" customFormat="true" ht="20.15" hidden="false" customHeight="true" outlineLevel="0" collapsed="false">
      <c r="B6" s="2" t="s">
        <v>149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1</v>
      </c>
    </row>
    <row r="10" s="4" customFormat="true" ht="15" hidden="false" customHeight="true" outlineLevel="0" collapsed="false">
      <c r="B10" s="4" t="s">
        <v>2</v>
      </c>
    </row>
    <row r="11" s="4" customFormat="true" ht="15" hidden="false" customHeight="true" outlineLevel="0" collapsed="false">
      <c r="B11" s="4" t="s">
        <v>150</v>
      </c>
    </row>
    <row r="12" s="4" customFormat="true" ht="15" hidden="false" customHeight="true" outlineLevel="0" collapsed="false">
      <c r="B12" s="4" t="s">
        <v>4</v>
      </c>
    </row>
    <row r="13" customFormat="false" ht="15" hidden="false" customHeight="true" outlineLevel="0" collapsed="false">
      <c r="B13" s="4" t="s">
        <v>5</v>
      </c>
      <c r="C13" s="4"/>
    </row>
    <row r="15" customFormat="false" ht="13" hidden="false" customHeight="false" outlineLevel="0" collapsed="false"/>
    <row r="16" customFormat="false" ht="17.25" hidden="false" customHeight="true" outlineLevel="0" collapsed="false">
      <c r="B16" s="6" t="s">
        <v>6</v>
      </c>
      <c r="C16" s="7" t="s">
        <v>7</v>
      </c>
      <c r="D16" s="8" t="s">
        <v>8</v>
      </c>
      <c r="E16" s="9" t="s">
        <v>151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152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</row>
    <row r="17" customFormat="false" ht="243" hidden="false" customHeight="true" outlineLevel="0" collapsed="false"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</row>
    <row r="18" customFormat="false" ht="15" hidden="false" customHeight="true" outlineLevel="0" collapsed="false">
      <c r="B18" s="18" t="s">
        <v>32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customFormat="false" ht="15" hidden="false" customHeight="true" outlineLevel="0" collapsed="false">
      <c r="A19" s="5" t="s">
        <v>38</v>
      </c>
      <c r="B19" s="19" t="n">
        <v>1</v>
      </c>
      <c r="C19" s="20" t="s">
        <v>33</v>
      </c>
      <c r="D19" s="114" t="s">
        <v>153</v>
      </c>
      <c r="E19" s="22" t="n">
        <v>15</v>
      </c>
      <c r="F19" s="23"/>
      <c r="G19" s="23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3" t="n">
        <v>10</v>
      </c>
      <c r="S19" s="25" t="n">
        <f aca="false">SUM(E19:P19)</f>
        <v>15</v>
      </c>
      <c r="T19" s="25" t="n">
        <f aca="false">SUM(E19:R19)</f>
        <v>25</v>
      </c>
      <c r="U19" s="26" t="s">
        <v>35</v>
      </c>
      <c r="V19" s="27" t="n">
        <f aca="false">TRUNC(T19/25)</f>
        <v>1</v>
      </c>
      <c r="W19" s="22"/>
      <c r="X19" s="28"/>
      <c r="Y19" s="29"/>
      <c r="Z19" s="28"/>
      <c r="AA19" s="28"/>
      <c r="AB19" s="28"/>
      <c r="AC19" s="28"/>
      <c r="AD19" s="28"/>
      <c r="AE19" s="24"/>
      <c r="AF19" s="24"/>
      <c r="AG19" s="24"/>
      <c r="AH19" s="24"/>
      <c r="AI19" s="24"/>
      <c r="AJ19" s="29"/>
      <c r="AK19" s="25" t="n">
        <f aca="false">SUM(W19:AH19)</f>
        <v>0</v>
      </c>
      <c r="AL19" s="25" t="n">
        <f aca="false">SUM(W19:AJ19)</f>
        <v>0</v>
      </c>
      <c r="AM19" s="30"/>
      <c r="AN19" s="31"/>
      <c r="AO19" s="32" t="n">
        <f aca="false">T19+AL19</f>
        <v>25</v>
      </c>
      <c r="AP19" s="33" t="n">
        <f aca="false">V19+AN19</f>
        <v>1</v>
      </c>
    </row>
    <row r="20" customFormat="false" ht="15" hidden="false" customHeight="true" outlineLevel="0" collapsed="false">
      <c r="A20" s="5" t="s">
        <v>38</v>
      </c>
      <c r="B20" s="34" t="n">
        <v>2</v>
      </c>
      <c r="C20" s="35" t="s">
        <v>33</v>
      </c>
      <c r="D20" s="115" t="s">
        <v>154</v>
      </c>
      <c r="E20" s="36" t="n">
        <v>10</v>
      </c>
      <c r="F20" s="37"/>
      <c r="G20" s="37" t="n">
        <v>30</v>
      </c>
      <c r="H20" s="38"/>
      <c r="I20" s="38"/>
      <c r="J20" s="39"/>
      <c r="K20" s="38"/>
      <c r="L20" s="38"/>
      <c r="M20" s="38"/>
      <c r="N20" s="38"/>
      <c r="O20" s="38"/>
      <c r="P20" s="38"/>
      <c r="Q20" s="38"/>
      <c r="R20" s="37" t="n">
        <v>20</v>
      </c>
      <c r="S20" s="25" t="n">
        <f aca="false">SUM(E20:P20)</f>
        <v>40</v>
      </c>
      <c r="T20" s="25" t="n">
        <f aca="false">SUM(E20:R20)</f>
        <v>60</v>
      </c>
      <c r="U20" s="40" t="s">
        <v>37</v>
      </c>
      <c r="V20" s="27" t="n">
        <f aca="false">TRUNC(T20/30)</f>
        <v>2</v>
      </c>
      <c r="W20" s="36"/>
      <c r="X20" s="41"/>
      <c r="Y20" s="37"/>
      <c r="Z20" s="41"/>
      <c r="AA20" s="41"/>
      <c r="AB20" s="41"/>
      <c r="AC20" s="41"/>
      <c r="AD20" s="41"/>
      <c r="AE20" s="38"/>
      <c r="AF20" s="38"/>
      <c r="AG20" s="38"/>
      <c r="AH20" s="38"/>
      <c r="AI20" s="38"/>
      <c r="AJ20" s="37"/>
      <c r="AK20" s="25" t="n">
        <f aca="false">SUM(W20:AH20)</f>
        <v>0</v>
      </c>
      <c r="AL20" s="39" t="n">
        <f aca="false">SUM(W20:AJ20)</f>
        <v>0</v>
      </c>
      <c r="AM20" s="40"/>
      <c r="AN20" s="42" t="n">
        <f aca="false">TRUNC(AL20/30)</f>
        <v>0</v>
      </c>
      <c r="AO20" s="43" t="n">
        <f aca="false">T20+AL20</f>
        <v>60</v>
      </c>
      <c r="AP20" s="33" t="n">
        <f aca="false">V20+AN20</f>
        <v>2</v>
      </c>
    </row>
    <row r="21" customFormat="false" ht="15" hidden="false" customHeight="true" outlineLevel="0" collapsed="false">
      <c r="B21" s="51" t="s">
        <v>47</v>
      </c>
      <c r="C21" s="51"/>
      <c r="D21" s="51"/>
      <c r="E21" s="52" t="n">
        <f aca="false">SUM(E19:E20)</f>
        <v>25</v>
      </c>
      <c r="F21" s="52" t="n">
        <f aca="false">SUM(F19:F20)</f>
        <v>0</v>
      </c>
      <c r="G21" s="52" t="n">
        <f aca="false">SUM(G19:G20)</f>
        <v>30</v>
      </c>
      <c r="H21" s="52" t="n">
        <f aca="false">SUM(H19:H20)</f>
        <v>0</v>
      </c>
      <c r="I21" s="52" t="n">
        <f aca="false">SUM(I19:I20)</f>
        <v>0</v>
      </c>
      <c r="J21" s="52" t="n">
        <f aca="false">SUM(J19:J20)</f>
        <v>0</v>
      </c>
      <c r="K21" s="52" t="n">
        <f aca="false">SUM(K19:K20)</f>
        <v>0</v>
      </c>
      <c r="L21" s="52" t="n">
        <f aca="false">SUM(L19:L20)</f>
        <v>0</v>
      </c>
      <c r="M21" s="52" t="n">
        <f aca="false">SUM(M19:M20)</f>
        <v>0</v>
      </c>
      <c r="N21" s="52" t="n">
        <f aca="false">SUM(N19:N20)</f>
        <v>0</v>
      </c>
      <c r="O21" s="52" t="n">
        <f aca="false">SUM(O19:O20)</f>
        <v>0</v>
      </c>
      <c r="P21" s="52" t="n">
        <f aca="false">SUM(P19:P20)</f>
        <v>0</v>
      </c>
      <c r="Q21" s="52" t="n">
        <f aca="false">SUM(Q19:Q20)</f>
        <v>0</v>
      </c>
      <c r="R21" s="52" t="n">
        <f aca="false">SUM(R19:R20)</f>
        <v>30</v>
      </c>
      <c r="S21" s="52" t="n">
        <f aca="false">SUM(S19:S20)</f>
        <v>55</v>
      </c>
      <c r="T21" s="52" t="n">
        <f aca="false">SUM(T19:T20)</f>
        <v>85</v>
      </c>
      <c r="U21" s="52" t="s">
        <v>48</v>
      </c>
      <c r="V21" s="52" t="n">
        <f aca="false">SUM(V19:V20)</f>
        <v>3</v>
      </c>
      <c r="W21" s="52" t="n">
        <f aca="false">SUM(W19:W20)</f>
        <v>0</v>
      </c>
      <c r="X21" s="52" t="n">
        <f aca="false">SUM(X19:X20)</f>
        <v>0</v>
      </c>
      <c r="Y21" s="52" t="n">
        <f aca="false">SUM(Y19:Y20)</f>
        <v>0</v>
      </c>
      <c r="Z21" s="52" t="n">
        <f aca="false">SUM(Z19:Z20)</f>
        <v>0</v>
      </c>
      <c r="AA21" s="52" t="n">
        <f aca="false">SUM(AA19:AA20)</f>
        <v>0</v>
      </c>
      <c r="AB21" s="52" t="n">
        <f aca="false">SUM(AB19:AB20)</f>
        <v>0</v>
      </c>
      <c r="AC21" s="52" t="n">
        <f aca="false">SUM(AC19:AC20)</f>
        <v>0</v>
      </c>
      <c r="AD21" s="52" t="n">
        <f aca="false">SUM(AD19:AD20)</f>
        <v>0</v>
      </c>
      <c r="AE21" s="52" t="n">
        <f aca="false">SUM(AE19:AE20)</f>
        <v>0</v>
      </c>
      <c r="AF21" s="52" t="n">
        <f aca="false">SUM(AF19:AF20)</f>
        <v>0</v>
      </c>
      <c r="AG21" s="52" t="n">
        <f aca="false">SUM(AG19:AG20)</f>
        <v>0</v>
      </c>
      <c r="AH21" s="52" t="n">
        <f aca="false">SUM(AH19:AH20)</f>
        <v>0</v>
      </c>
      <c r="AI21" s="52" t="n">
        <f aca="false">SUM(AI19:AI20)</f>
        <v>0</v>
      </c>
      <c r="AJ21" s="52" t="n">
        <f aca="false">SUM(AJ19:AJ20)</f>
        <v>0</v>
      </c>
      <c r="AK21" s="52" t="n">
        <f aca="false">SUM(AK19:AK20)</f>
        <v>0</v>
      </c>
      <c r="AL21" s="52" t="n">
        <f aca="false">SUM(AL19:AL20)</f>
        <v>0</v>
      </c>
      <c r="AM21" s="52" t="n">
        <f aca="false">SUM(AM19:AM20)</f>
        <v>0</v>
      </c>
      <c r="AN21" s="52" t="n">
        <f aca="false">SUM(AN19:AN20)</f>
        <v>0</v>
      </c>
      <c r="AO21" s="52" t="n">
        <f aca="false">SUM(AO19:AO20)</f>
        <v>85</v>
      </c>
      <c r="AP21" s="52" t="n">
        <f aca="false">SUM(AP19:AP20)</f>
        <v>3</v>
      </c>
    </row>
    <row r="22" customFormat="false" ht="15" hidden="false" customHeight="true" outlineLevel="0" collapsed="false">
      <c r="B22" s="18" t="s">
        <v>50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</row>
    <row r="23" customFormat="false" ht="15" hidden="false" customHeight="true" outlineLevel="0" collapsed="false">
      <c r="B23" s="34" t="n">
        <v>3</v>
      </c>
      <c r="C23" s="53" t="s">
        <v>51</v>
      </c>
      <c r="D23" s="54" t="s">
        <v>155</v>
      </c>
      <c r="E23" s="55"/>
      <c r="F23" s="50"/>
      <c r="G23" s="39"/>
      <c r="H23" s="39"/>
      <c r="I23" s="39"/>
      <c r="J23" s="39"/>
      <c r="K23" s="39"/>
      <c r="L23" s="39"/>
      <c r="M23" s="39"/>
      <c r="N23" s="39" t="n">
        <v>30</v>
      </c>
      <c r="O23" s="39"/>
      <c r="P23" s="39"/>
      <c r="Q23" s="39"/>
      <c r="R23" s="39" t="n">
        <v>30</v>
      </c>
      <c r="S23" s="39" t="n">
        <f aca="false">SUM(E23:P23)</f>
        <v>30</v>
      </c>
      <c r="T23" s="39" t="n">
        <f aca="false">SUM(E23:R23)</f>
        <v>60</v>
      </c>
      <c r="U23" s="40" t="s">
        <v>37</v>
      </c>
      <c r="V23" s="56" t="n">
        <f aca="false">TRUNC(T23/30)</f>
        <v>2</v>
      </c>
      <c r="W23" s="50"/>
      <c r="X23" s="50"/>
      <c r="Y23" s="50"/>
      <c r="Z23" s="50"/>
      <c r="AA23" s="50"/>
      <c r="AB23" s="50"/>
      <c r="AC23" s="50"/>
      <c r="AD23" s="50"/>
      <c r="AE23" s="39"/>
      <c r="AF23" s="39"/>
      <c r="AG23" s="39"/>
      <c r="AH23" s="39"/>
      <c r="AI23" s="39"/>
      <c r="AJ23" s="39"/>
      <c r="AK23" s="39" t="n">
        <f aca="false">SUM(W23:AH23)</f>
        <v>0</v>
      </c>
      <c r="AL23" s="39" t="n">
        <f aca="false">SUM(W23:AJ23)</f>
        <v>0</v>
      </c>
      <c r="AM23" s="57"/>
      <c r="AN23" s="56" t="n">
        <f aca="false">TRUNC(AL23/30)</f>
        <v>0</v>
      </c>
      <c r="AO23" s="33" t="n">
        <f aca="false">T23+AL23</f>
        <v>60</v>
      </c>
      <c r="AP23" s="33" t="n">
        <f aca="false">V23+AN23</f>
        <v>2</v>
      </c>
    </row>
    <row r="24" customFormat="false" ht="15" hidden="false" customHeight="true" outlineLevel="0" collapsed="false">
      <c r="B24" s="34" t="n">
        <v>4</v>
      </c>
      <c r="C24" s="35" t="s">
        <v>51</v>
      </c>
      <c r="D24" s="100" t="s">
        <v>156</v>
      </c>
      <c r="E24" s="55"/>
      <c r="F24" s="50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 t="n">
        <f aca="false">SUM(E24:P24)</f>
        <v>0</v>
      </c>
      <c r="T24" s="39"/>
      <c r="U24" s="57"/>
      <c r="V24" s="56"/>
      <c r="W24" s="101"/>
      <c r="X24" s="102"/>
      <c r="Y24" s="102"/>
      <c r="Z24" s="103"/>
      <c r="AA24" s="103"/>
      <c r="AB24" s="103"/>
      <c r="AC24" s="103"/>
      <c r="AD24" s="103"/>
      <c r="AE24" s="103"/>
      <c r="AF24" s="103"/>
      <c r="AG24" s="103"/>
      <c r="AH24" s="102" t="n">
        <v>15</v>
      </c>
      <c r="AI24" s="103"/>
      <c r="AJ24" s="102"/>
      <c r="AK24" s="39" t="n">
        <f aca="false">SUM(W24:AH24)</f>
        <v>15</v>
      </c>
      <c r="AL24" s="39" t="n">
        <f aca="false">SUM(W24:AJ24)</f>
        <v>15</v>
      </c>
      <c r="AM24" s="40" t="s">
        <v>35</v>
      </c>
      <c r="AN24" s="56" t="n">
        <v>0</v>
      </c>
      <c r="AO24" s="59" t="n">
        <f aca="false">T24+AL24</f>
        <v>15</v>
      </c>
      <c r="AP24" s="59" t="n">
        <f aca="false">V24+AN24</f>
        <v>0</v>
      </c>
    </row>
    <row r="25" customFormat="false" ht="15" hidden="false" customHeight="true" outlineLevel="0" collapsed="false">
      <c r="A25" s="5" t="s">
        <v>38</v>
      </c>
      <c r="B25" s="34" t="n">
        <v>5</v>
      </c>
      <c r="C25" s="58" t="s">
        <v>33</v>
      </c>
      <c r="D25" s="54" t="s">
        <v>157</v>
      </c>
      <c r="E25" s="55"/>
      <c r="F25" s="50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 t="n">
        <f aca="false">SUM(E25:P25)</f>
        <v>0</v>
      </c>
      <c r="T25" s="39"/>
      <c r="U25" s="57"/>
      <c r="V25" s="56"/>
      <c r="W25" s="55" t="n">
        <v>8</v>
      </c>
      <c r="X25" s="50"/>
      <c r="Y25" s="39" t="n">
        <v>12</v>
      </c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 t="n">
        <v>5</v>
      </c>
      <c r="AK25" s="39" t="n">
        <f aca="false">SUM(W25:AH25)</f>
        <v>20</v>
      </c>
      <c r="AL25" s="39" t="n">
        <f aca="false">SUM(W25:AJ25)</f>
        <v>25</v>
      </c>
      <c r="AM25" s="57" t="s">
        <v>35</v>
      </c>
      <c r="AN25" s="56" t="n">
        <f aca="false">TRUNC(AL25/25)</f>
        <v>1</v>
      </c>
      <c r="AO25" s="59" t="n">
        <f aca="false">T25+AL25</f>
        <v>25</v>
      </c>
      <c r="AP25" s="59" t="n">
        <f aca="false">V25+AN25</f>
        <v>1</v>
      </c>
    </row>
    <row r="26" customFormat="false" ht="15" hidden="false" customHeight="true" outlineLevel="0" collapsed="false">
      <c r="A26" s="5" t="s">
        <v>38</v>
      </c>
      <c r="B26" s="34" t="n">
        <v>6</v>
      </c>
      <c r="C26" s="58" t="s">
        <v>33</v>
      </c>
      <c r="D26" s="54" t="s">
        <v>158</v>
      </c>
      <c r="E26" s="55"/>
      <c r="F26" s="50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 t="n">
        <f aca="false">SUM(E26:P26)</f>
        <v>0</v>
      </c>
      <c r="T26" s="39"/>
      <c r="U26" s="57"/>
      <c r="V26" s="56"/>
      <c r="W26" s="55" t="n">
        <v>8</v>
      </c>
      <c r="X26" s="50"/>
      <c r="Y26" s="39" t="n">
        <v>12</v>
      </c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 t="n">
        <v>5</v>
      </c>
      <c r="AK26" s="39" t="n">
        <f aca="false">SUM(W26:AH26)</f>
        <v>20</v>
      </c>
      <c r="AL26" s="39" t="n">
        <f aca="false">SUM(W26:AJ26)</f>
        <v>25</v>
      </c>
      <c r="AM26" s="57" t="s">
        <v>35</v>
      </c>
      <c r="AN26" s="56" t="n">
        <f aca="false">TRUNC(AL26/25)</f>
        <v>1</v>
      </c>
      <c r="AO26" s="59" t="n">
        <f aca="false">T26+AL26</f>
        <v>25</v>
      </c>
      <c r="AP26" s="59" t="n">
        <f aca="false">V26+AN26</f>
        <v>1</v>
      </c>
    </row>
    <row r="27" customFormat="false" ht="15" hidden="false" customHeight="true" outlineLevel="0" collapsed="false">
      <c r="B27" s="51" t="s">
        <v>47</v>
      </c>
      <c r="C27" s="51"/>
      <c r="D27" s="51"/>
      <c r="E27" s="52" t="n">
        <f aca="false">SUM(E23:E26)</f>
        <v>0</v>
      </c>
      <c r="F27" s="52" t="n">
        <f aca="false">SUM(F23:F26)</f>
        <v>0</v>
      </c>
      <c r="G27" s="52" t="n">
        <f aca="false">SUM(G23:G26)</f>
        <v>0</v>
      </c>
      <c r="H27" s="52" t="n">
        <f aca="false">SUM(H23:H26)</f>
        <v>0</v>
      </c>
      <c r="I27" s="52" t="n">
        <f aca="false">SUM(I23:I26)</f>
        <v>0</v>
      </c>
      <c r="J27" s="52" t="n">
        <f aca="false">SUM(J23:J26)</f>
        <v>0</v>
      </c>
      <c r="K27" s="52" t="n">
        <f aca="false">SUM(K23:K26)</f>
        <v>0</v>
      </c>
      <c r="L27" s="52" t="n">
        <f aca="false">SUM(L23:L26)</f>
        <v>0</v>
      </c>
      <c r="M27" s="52" t="n">
        <f aca="false">SUM(M23:M26)</f>
        <v>0</v>
      </c>
      <c r="N27" s="52" t="n">
        <f aca="false">SUM(N23:N26)</f>
        <v>30</v>
      </c>
      <c r="O27" s="52" t="n">
        <f aca="false">SUM(O23:O26)</f>
        <v>0</v>
      </c>
      <c r="P27" s="52" t="n">
        <f aca="false">SUM(P23:P26)</f>
        <v>0</v>
      </c>
      <c r="Q27" s="52" t="n">
        <f aca="false">SUM(Q23:Q26)</f>
        <v>0</v>
      </c>
      <c r="R27" s="52" t="n">
        <f aca="false">SUM(R23:R26)</f>
        <v>30</v>
      </c>
      <c r="S27" s="52" t="n">
        <f aca="false">SUM(S23:S26)</f>
        <v>30</v>
      </c>
      <c r="T27" s="52" t="n">
        <f aca="false">SUM(T23:T26)</f>
        <v>60</v>
      </c>
      <c r="U27" s="52" t="s">
        <v>48</v>
      </c>
      <c r="V27" s="52" t="n">
        <f aca="false">SUM(V23:V26)</f>
        <v>2</v>
      </c>
      <c r="W27" s="52" t="n">
        <f aca="false">SUM(W23:W26)</f>
        <v>16</v>
      </c>
      <c r="X27" s="52" t="n">
        <f aca="false">SUM(X23:X26)</f>
        <v>0</v>
      </c>
      <c r="Y27" s="52" t="n">
        <f aca="false">SUM(Y23:Y26)</f>
        <v>24</v>
      </c>
      <c r="Z27" s="52" t="n">
        <f aca="false">SUM(Z23:Z26)</f>
        <v>0</v>
      </c>
      <c r="AA27" s="52" t="n">
        <f aca="false">SUM(AA23:AA26)</f>
        <v>0</v>
      </c>
      <c r="AB27" s="52" t="n">
        <f aca="false">SUM(AB23:AB26)</f>
        <v>0</v>
      </c>
      <c r="AC27" s="52" t="n">
        <f aca="false">SUM(AC23:AC26)</f>
        <v>0</v>
      </c>
      <c r="AD27" s="52" t="n">
        <f aca="false">SUM(AD23:AD26)</f>
        <v>0</v>
      </c>
      <c r="AE27" s="52" t="n">
        <f aca="false">SUM(AE23:AE26)</f>
        <v>0</v>
      </c>
      <c r="AF27" s="52" t="n">
        <f aca="false">SUM(AF23:AF26)</f>
        <v>0</v>
      </c>
      <c r="AG27" s="52" t="n">
        <f aca="false">SUM(AG23:AG26)</f>
        <v>0</v>
      </c>
      <c r="AH27" s="52" t="n">
        <f aca="false">SUM(AH23:AH26)</f>
        <v>15</v>
      </c>
      <c r="AI27" s="52" t="n">
        <f aca="false">SUM(AI23:AI26)</f>
        <v>0</v>
      </c>
      <c r="AJ27" s="52" t="n">
        <f aca="false">SUM(AJ23:AJ26)</f>
        <v>10</v>
      </c>
      <c r="AK27" s="52" t="n">
        <f aca="false">SUM(AK23:AK26)</f>
        <v>55</v>
      </c>
      <c r="AL27" s="52" t="n">
        <f aca="false">SUM(AL23:AL26)</f>
        <v>65</v>
      </c>
      <c r="AM27" s="52"/>
      <c r="AN27" s="52" t="n">
        <f aca="false">SUM(AN23:AN26)</f>
        <v>2</v>
      </c>
      <c r="AO27" s="52" t="n">
        <f aca="false">SUM(AO23:AO26)</f>
        <v>125</v>
      </c>
      <c r="AP27" s="52" t="n">
        <f aca="false">SUM(AP23:AP26)</f>
        <v>4</v>
      </c>
    </row>
    <row r="28" customFormat="false" ht="15" hidden="false" customHeight="true" outlineLevel="0" collapsed="false">
      <c r="B28" s="18" t="s">
        <v>68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customFormat="false" ht="15" hidden="false" customHeight="true" outlineLevel="0" collapsed="false">
      <c r="A29" s="5" t="s">
        <v>38</v>
      </c>
      <c r="B29" s="34" t="n">
        <v>7</v>
      </c>
      <c r="C29" s="44" t="s">
        <v>51</v>
      </c>
      <c r="D29" s="45" t="s">
        <v>159</v>
      </c>
      <c r="E29" s="55" t="n">
        <v>10</v>
      </c>
      <c r="F29" s="37"/>
      <c r="G29" s="37"/>
      <c r="H29" s="39" t="n">
        <v>15</v>
      </c>
      <c r="I29" s="39"/>
      <c r="J29" s="39"/>
      <c r="K29" s="39"/>
      <c r="L29" s="39"/>
      <c r="M29" s="39"/>
      <c r="N29" s="39"/>
      <c r="O29" s="39"/>
      <c r="P29" s="37"/>
      <c r="Q29" s="39"/>
      <c r="R29" s="39" t="n">
        <v>5</v>
      </c>
      <c r="S29" s="39" t="n">
        <f aca="false">SUM(E29:P29)</f>
        <v>25</v>
      </c>
      <c r="T29" s="39" t="n">
        <f aca="false">SUM(E29:R29)</f>
        <v>30</v>
      </c>
      <c r="U29" s="40" t="s">
        <v>35</v>
      </c>
      <c r="V29" s="56" t="n">
        <f aca="false">TRUNC(T29/30)</f>
        <v>1</v>
      </c>
      <c r="W29" s="36"/>
      <c r="X29" s="37"/>
      <c r="Y29" s="37"/>
      <c r="Z29" s="41"/>
      <c r="AA29" s="41"/>
      <c r="AB29" s="41"/>
      <c r="AC29" s="41"/>
      <c r="AD29" s="41"/>
      <c r="AE29" s="38"/>
      <c r="AF29" s="38"/>
      <c r="AG29" s="38"/>
      <c r="AH29" s="37"/>
      <c r="AI29" s="38"/>
      <c r="AJ29" s="37"/>
      <c r="AK29" s="39" t="n">
        <f aca="false">SUM(W29:AH29)</f>
        <v>0</v>
      </c>
      <c r="AL29" s="39" t="n">
        <f aca="false">SUM(W29:AJ29)</f>
        <v>0</v>
      </c>
      <c r="AM29" s="40"/>
      <c r="AN29" s="68"/>
      <c r="AO29" s="33" t="n">
        <f aca="false">T29+AL29</f>
        <v>30</v>
      </c>
      <c r="AP29" s="33" t="n">
        <f aca="false">V29+AN29</f>
        <v>1</v>
      </c>
    </row>
    <row r="30" customFormat="false" ht="15" hidden="false" customHeight="true" outlineLevel="0" collapsed="false">
      <c r="B30" s="34" t="n">
        <v>8</v>
      </c>
      <c r="C30" s="53" t="s">
        <v>51</v>
      </c>
      <c r="D30" s="54" t="s">
        <v>160</v>
      </c>
      <c r="E30" s="55"/>
      <c r="F30" s="37"/>
      <c r="G30" s="37"/>
      <c r="H30" s="39"/>
      <c r="I30" s="38"/>
      <c r="J30" s="38"/>
      <c r="K30" s="39"/>
      <c r="L30" s="38"/>
      <c r="M30" s="38"/>
      <c r="N30" s="38"/>
      <c r="O30" s="38"/>
      <c r="P30" s="37"/>
      <c r="Q30" s="38"/>
      <c r="R30" s="37"/>
      <c r="S30" s="39" t="n">
        <f aca="false">SUM(E30:P30)</f>
        <v>0</v>
      </c>
      <c r="T30" s="39"/>
      <c r="U30" s="40"/>
      <c r="V30" s="68"/>
      <c r="W30" s="55"/>
      <c r="X30" s="37"/>
      <c r="Y30" s="37"/>
      <c r="Z30" s="39" t="n">
        <v>20</v>
      </c>
      <c r="AA30" s="39"/>
      <c r="AB30" s="39"/>
      <c r="AC30" s="39"/>
      <c r="AD30" s="39"/>
      <c r="AE30" s="39"/>
      <c r="AF30" s="39"/>
      <c r="AG30" s="39"/>
      <c r="AH30" s="37"/>
      <c r="AI30" s="39"/>
      <c r="AJ30" s="39" t="n">
        <v>10</v>
      </c>
      <c r="AK30" s="39" t="n">
        <f aca="false">SUM(W30:AH30)</f>
        <v>20</v>
      </c>
      <c r="AL30" s="39" t="n">
        <f aca="false">SUM(W30:AJ30)</f>
        <v>30</v>
      </c>
      <c r="AM30" s="40" t="s">
        <v>37</v>
      </c>
      <c r="AN30" s="56" t="n">
        <f aca="false">TRUNC(AL30/30)</f>
        <v>1</v>
      </c>
      <c r="AO30" s="59" t="n">
        <f aca="false">T30+AL30</f>
        <v>30</v>
      </c>
      <c r="AP30" s="59" t="n">
        <f aca="false">V30+AN30</f>
        <v>1</v>
      </c>
    </row>
    <row r="31" customFormat="false" ht="15" hidden="false" customHeight="true" outlineLevel="0" collapsed="false">
      <c r="A31" s="5" t="s">
        <v>38</v>
      </c>
      <c r="B31" s="34" t="n">
        <v>9</v>
      </c>
      <c r="C31" s="53" t="s">
        <v>51</v>
      </c>
      <c r="D31" s="54" t="s">
        <v>161</v>
      </c>
      <c r="E31" s="55" t="n">
        <v>15</v>
      </c>
      <c r="F31" s="37"/>
      <c r="G31" s="37" t="n">
        <v>10</v>
      </c>
      <c r="H31" s="39"/>
      <c r="I31" s="38"/>
      <c r="J31" s="38"/>
      <c r="K31" s="39"/>
      <c r="L31" s="38"/>
      <c r="M31" s="38"/>
      <c r="N31" s="38"/>
      <c r="O31" s="38"/>
      <c r="P31" s="37"/>
      <c r="Q31" s="38"/>
      <c r="R31" s="39" t="n">
        <v>5</v>
      </c>
      <c r="S31" s="39" t="n">
        <f aca="false">SUM(E31:P31)</f>
        <v>25</v>
      </c>
      <c r="T31" s="39" t="n">
        <f aca="false">SUM(E31:R31)</f>
        <v>30</v>
      </c>
      <c r="U31" s="40" t="s">
        <v>35</v>
      </c>
      <c r="V31" s="56" t="n">
        <f aca="false">TRUNC(T31/30)</f>
        <v>1</v>
      </c>
      <c r="W31" s="36"/>
      <c r="X31" s="37"/>
      <c r="Y31" s="37"/>
      <c r="Z31" s="41"/>
      <c r="AA31" s="41"/>
      <c r="AB31" s="41"/>
      <c r="AC31" s="41"/>
      <c r="AD31" s="41"/>
      <c r="AE31" s="38"/>
      <c r="AF31" s="38"/>
      <c r="AG31" s="38"/>
      <c r="AH31" s="37"/>
      <c r="AI31" s="38"/>
      <c r="AJ31" s="37"/>
      <c r="AK31" s="39" t="n">
        <f aca="false">SUM(W31:AH31)</f>
        <v>0</v>
      </c>
      <c r="AL31" s="39"/>
      <c r="AM31" s="40"/>
      <c r="AN31" s="68"/>
      <c r="AO31" s="59" t="n">
        <f aca="false">T31+AL31</f>
        <v>30</v>
      </c>
      <c r="AP31" s="59" t="n">
        <f aca="false">V31+AN31</f>
        <v>1</v>
      </c>
    </row>
    <row r="32" customFormat="false" ht="15" hidden="false" customHeight="true" outlineLevel="0" collapsed="false">
      <c r="A32" s="5" t="s">
        <v>38</v>
      </c>
      <c r="B32" s="34" t="n">
        <v>10</v>
      </c>
      <c r="C32" s="53" t="s">
        <v>51</v>
      </c>
      <c r="D32" s="54" t="s">
        <v>162</v>
      </c>
      <c r="E32" s="55"/>
      <c r="F32" s="37"/>
      <c r="G32" s="37"/>
      <c r="H32" s="39"/>
      <c r="I32" s="39"/>
      <c r="J32" s="39"/>
      <c r="K32" s="39"/>
      <c r="L32" s="39"/>
      <c r="M32" s="39"/>
      <c r="N32" s="39"/>
      <c r="O32" s="39"/>
      <c r="P32" s="37"/>
      <c r="Q32" s="39"/>
      <c r="R32" s="37"/>
      <c r="S32" s="39" t="n">
        <f aca="false">SUM(E32:P32)</f>
        <v>0</v>
      </c>
      <c r="T32" s="39"/>
      <c r="U32" s="40"/>
      <c r="V32" s="68"/>
      <c r="W32" s="55" t="n">
        <v>10</v>
      </c>
      <c r="X32" s="37"/>
      <c r="Y32" s="37"/>
      <c r="Z32" s="39" t="n">
        <v>30</v>
      </c>
      <c r="AA32" s="38"/>
      <c r="AB32" s="38"/>
      <c r="AC32" s="39"/>
      <c r="AD32" s="38"/>
      <c r="AE32" s="38"/>
      <c r="AF32" s="38"/>
      <c r="AG32" s="38"/>
      <c r="AH32" s="37"/>
      <c r="AI32" s="38"/>
      <c r="AJ32" s="39" t="n">
        <v>10</v>
      </c>
      <c r="AK32" s="39" t="n">
        <f aca="false">SUM(W32:AH32)</f>
        <v>40</v>
      </c>
      <c r="AL32" s="39" t="n">
        <f aca="false">SUM(W32:AJ32)</f>
        <v>50</v>
      </c>
      <c r="AM32" s="40" t="s">
        <v>35</v>
      </c>
      <c r="AN32" s="56" t="n">
        <f aca="false">TRUNC(AL32/25)</f>
        <v>2</v>
      </c>
      <c r="AO32" s="33" t="n">
        <f aca="false">T32+AL32</f>
        <v>50</v>
      </c>
      <c r="AP32" s="33" t="n">
        <f aca="false">V32+AN32</f>
        <v>2</v>
      </c>
    </row>
    <row r="33" customFormat="false" ht="15" hidden="false" customHeight="true" outlineLevel="0" collapsed="false">
      <c r="B33" s="51" t="s">
        <v>47</v>
      </c>
      <c r="C33" s="51"/>
      <c r="D33" s="51"/>
      <c r="E33" s="52" t="n">
        <f aca="false">SUM(E29:E32)</f>
        <v>25</v>
      </c>
      <c r="F33" s="52" t="n">
        <f aca="false">SUM(F29:F32)</f>
        <v>0</v>
      </c>
      <c r="G33" s="52" t="n">
        <f aca="false">SUM(G29:G32)</f>
        <v>10</v>
      </c>
      <c r="H33" s="52" t="n">
        <f aca="false">SUM(H29:H32)</f>
        <v>15</v>
      </c>
      <c r="I33" s="52" t="n">
        <f aca="false">SUM(I29:I32)</f>
        <v>0</v>
      </c>
      <c r="J33" s="52" t="n">
        <f aca="false">SUM(J29:J32)</f>
        <v>0</v>
      </c>
      <c r="K33" s="52" t="n">
        <f aca="false">SUM(K29:K32)</f>
        <v>0</v>
      </c>
      <c r="L33" s="52" t="n">
        <f aca="false">SUM(L29:L32)</f>
        <v>0</v>
      </c>
      <c r="M33" s="52" t="n">
        <f aca="false">SUM(M29:M32)</f>
        <v>0</v>
      </c>
      <c r="N33" s="52" t="n">
        <f aca="false">SUM(N29:N32)</f>
        <v>0</v>
      </c>
      <c r="O33" s="52" t="n">
        <f aca="false">SUM(O29:O32)</f>
        <v>0</v>
      </c>
      <c r="P33" s="52" t="n">
        <f aca="false">SUM(P29:P32)</f>
        <v>0</v>
      </c>
      <c r="Q33" s="52" t="n">
        <f aca="false">SUM(Q29:Q32)</f>
        <v>0</v>
      </c>
      <c r="R33" s="52" t="n">
        <f aca="false">SUM(R29:R32)</f>
        <v>10</v>
      </c>
      <c r="S33" s="52" t="n">
        <f aca="false">SUM(S29:S32)</f>
        <v>50</v>
      </c>
      <c r="T33" s="52" t="n">
        <f aca="false">SUM(T29:T32)</f>
        <v>60</v>
      </c>
      <c r="U33" s="52"/>
      <c r="V33" s="52" t="n">
        <f aca="false">SUM(V29:V32)</f>
        <v>2</v>
      </c>
      <c r="W33" s="52" t="n">
        <f aca="false">SUM(W29:W32)</f>
        <v>10</v>
      </c>
      <c r="X33" s="52" t="n">
        <f aca="false">SUM(X29:X32)</f>
        <v>0</v>
      </c>
      <c r="Y33" s="52" t="n">
        <f aca="false">SUM(Y29:Y32)</f>
        <v>0</v>
      </c>
      <c r="Z33" s="52" t="n">
        <f aca="false">SUM(Z29:Z32)</f>
        <v>50</v>
      </c>
      <c r="AA33" s="52" t="n">
        <f aca="false">SUM(AA29:AA32)</f>
        <v>0</v>
      </c>
      <c r="AB33" s="52" t="n">
        <f aca="false">SUM(AB29:AB32)</f>
        <v>0</v>
      </c>
      <c r="AC33" s="52" t="n">
        <f aca="false">SUM(AC29:AC32)</f>
        <v>0</v>
      </c>
      <c r="AD33" s="52" t="n">
        <f aca="false">SUM(AD29:AD32)</f>
        <v>0</v>
      </c>
      <c r="AE33" s="52" t="n">
        <f aca="false">SUM(AE29:AE32)</f>
        <v>0</v>
      </c>
      <c r="AF33" s="52" t="n">
        <f aca="false">SUM(AF29:AF32)</f>
        <v>0</v>
      </c>
      <c r="AG33" s="52" t="n">
        <f aca="false">SUM(AG29:AG32)</f>
        <v>0</v>
      </c>
      <c r="AH33" s="52" t="n">
        <f aca="false">SUM(AH29:AH32)</f>
        <v>0</v>
      </c>
      <c r="AI33" s="52" t="n">
        <f aca="false">SUM(AI29:AI32)</f>
        <v>0</v>
      </c>
      <c r="AJ33" s="52" t="n">
        <f aca="false">SUM(AJ29:AJ32)</f>
        <v>20</v>
      </c>
      <c r="AK33" s="52" t="n">
        <f aca="false">SUM(AK29:AK32)</f>
        <v>60</v>
      </c>
      <c r="AL33" s="52" t="n">
        <f aca="false">SUM(AL29:AL32)</f>
        <v>80</v>
      </c>
      <c r="AM33" s="52" t="s">
        <v>48</v>
      </c>
      <c r="AN33" s="52" t="n">
        <f aca="false">SUM(AN29:AN32)</f>
        <v>3</v>
      </c>
      <c r="AO33" s="52" t="n">
        <f aca="false">SUM(AO29:AO32)</f>
        <v>140</v>
      </c>
      <c r="AP33" s="52" t="n">
        <f aca="false">SUM(AP29:AP32)</f>
        <v>5</v>
      </c>
    </row>
    <row r="34" customFormat="false" ht="15" hidden="false" customHeight="true" outlineLevel="0" collapsed="false">
      <c r="B34" s="18" t="s">
        <v>82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customFormat="false" ht="15" hidden="false" customHeight="true" outlineLevel="0" collapsed="false">
      <c r="A35" s="5" t="s">
        <v>38</v>
      </c>
      <c r="B35" s="116" t="n">
        <v>11</v>
      </c>
      <c r="C35" s="20" t="s">
        <v>51</v>
      </c>
      <c r="D35" s="117" t="s">
        <v>163</v>
      </c>
      <c r="E35" s="50" t="n">
        <v>15</v>
      </c>
      <c r="F35" s="37"/>
      <c r="G35" s="37"/>
      <c r="H35" s="39"/>
      <c r="I35" s="39"/>
      <c r="J35" s="39"/>
      <c r="K35" s="39"/>
      <c r="L35" s="39"/>
      <c r="M35" s="39"/>
      <c r="N35" s="39"/>
      <c r="O35" s="39"/>
      <c r="P35" s="37"/>
      <c r="Q35" s="39"/>
      <c r="R35" s="37" t="n">
        <v>10</v>
      </c>
      <c r="S35" s="39" t="n">
        <f aca="false">SUM(E35:P35)</f>
        <v>15</v>
      </c>
      <c r="T35" s="39" t="n">
        <f aca="false">SUM(E35:R35)</f>
        <v>25</v>
      </c>
      <c r="U35" s="40" t="s">
        <v>35</v>
      </c>
      <c r="V35" s="68" t="n">
        <f aca="false">TRUNC(T35/25)</f>
        <v>1</v>
      </c>
      <c r="W35" s="36"/>
      <c r="X35" s="37"/>
      <c r="Y35" s="37"/>
      <c r="Z35" s="37"/>
      <c r="AA35" s="41"/>
      <c r="AB35" s="41"/>
      <c r="AC35" s="41"/>
      <c r="AD35" s="41"/>
      <c r="AE35" s="38"/>
      <c r="AF35" s="38"/>
      <c r="AG35" s="38"/>
      <c r="AH35" s="37"/>
      <c r="AI35" s="38"/>
      <c r="AJ35" s="37"/>
      <c r="AK35" s="39" t="n">
        <f aca="false">SUM(W35:AH35)</f>
        <v>0</v>
      </c>
      <c r="AL35" s="39" t="n">
        <f aca="false">SUM(W35:AJ35)</f>
        <v>0</v>
      </c>
      <c r="AM35" s="40"/>
      <c r="AN35" s="68" t="n">
        <f aca="false">TRUNC(AL35/30)</f>
        <v>0</v>
      </c>
      <c r="AO35" s="33" t="n">
        <f aca="false">T35+AL35</f>
        <v>25</v>
      </c>
      <c r="AP35" s="33" t="n">
        <f aca="false">V35+AN35</f>
        <v>1</v>
      </c>
    </row>
    <row r="36" customFormat="false" ht="15" hidden="false" customHeight="true" outlineLevel="0" collapsed="false">
      <c r="A36" s="5" t="s">
        <v>38</v>
      </c>
      <c r="B36" s="19" t="n">
        <v>12</v>
      </c>
      <c r="C36" s="35" t="s">
        <v>51</v>
      </c>
      <c r="D36" s="118" t="s">
        <v>164</v>
      </c>
      <c r="E36" s="119" t="n">
        <v>15</v>
      </c>
      <c r="F36" s="108"/>
      <c r="H36" s="109"/>
      <c r="I36" s="109"/>
      <c r="J36" s="109"/>
      <c r="K36" s="80" t="n">
        <v>20</v>
      </c>
      <c r="L36" s="109"/>
      <c r="M36" s="109"/>
      <c r="N36" s="109"/>
      <c r="O36" s="109"/>
      <c r="P36" s="108"/>
      <c r="Q36" s="109"/>
      <c r="R36" s="108" t="n">
        <v>25</v>
      </c>
      <c r="S36" s="39" t="n">
        <f aca="false">SUM(E36:P36)</f>
        <v>35</v>
      </c>
      <c r="T36" s="39" t="n">
        <f aca="false">SUM(E36:R36)</f>
        <v>60</v>
      </c>
      <c r="U36" s="40" t="s">
        <v>37</v>
      </c>
      <c r="V36" s="68" t="n">
        <f aca="false">TRUNC(T36/30)</f>
        <v>2</v>
      </c>
      <c r="W36" s="55"/>
      <c r="X36" s="37"/>
      <c r="Y36" s="37"/>
      <c r="Z36" s="39"/>
      <c r="AA36" s="39"/>
      <c r="AB36" s="39"/>
      <c r="AC36" s="39"/>
      <c r="AD36" s="39"/>
      <c r="AE36" s="39"/>
      <c r="AF36" s="39"/>
      <c r="AG36" s="39"/>
      <c r="AH36" s="37"/>
      <c r="AI36" s="39"/>
      <c r="AJ36" s="37"/>
      <c r="AK36" s="39" t="n">
        <f aca="false">SUM(W36:AH36)</f>
        <v>0</v>
      </c>
      <c r="AL36" s="39" t="n">
        <f aca="false">SUM(W36:AJ36)</f>
        <v>0</v>
      </c>
      <c r="AM36" s="40"/>
      <c r="AN36" s="68" t="n">
        <f aca="false">TRUNC(AL36/30)</f>
        <v>0</v>
      </c>
      <c r="AO36" s="33" t="n">
        <f aca="false">T36+AL36</f>
        <v>60</v>
      </c>
      <c r="AP36" s="33" t="n">
        <f aca="false">V36+AN36</f>
        <v>2</v>
      </c>
    </row>
    <row r="37" customFormat="false" ht="15" hidden="false" customHeight="true" outlineLevel="0" collapsed="false">
      <c r="A37" s="5" t="s">
        <v>38</v>
      </c>
      <c r="B37" s="19" t="n">
        <v>13</v>
      </c>
      <c r="C37" s="35" t="s">
        <v>51</v>
      </c>
      <c r="D37" s="118" t="s">
        <v>165</v>
      </c>
      <c r="E37" s="50"/>
      <c r="F37" s="37"/>
      <c r="G37" s="37"/>
      <c r="H37" s="39"/>
      <c r="I37" s="39"/>
      <c r="J37" s="39"/>
      <c r="K37" s="39"/>
      <c r="L37" s="39"/>
      <c r="M37" s="39"/>
      <c r="N37" s="39"/>
      <c r="O37" s="39"/>
      <c r="P37" s="37"/>
      <c r="Q37" s="39"/>
      <c r="R37" s="37"/>
      <c r="S37" s="39" t="n">
        <f aca="false">SUM(E37:P37)</f>
        <v>0</v>
      </c>
      <c r="T37" s="39"/>
      <c r="U37" s="40"/>
      <c r="V37" s="68"/>
      <c r="W37" s="110" t="n">
        <v>10</v>
      </c>
      <c r="X37" s="108"/>
      <c r="Z37" s="108" t="n">
        <v>15</v>
      </c>
      <c r="AA37" s="109"/>
      <c r="AB37" s="109"/>
      <c r="AC37" s="80"/>
      <c r="AD37" s="109"/>
      <c r="AE37" s="109"/>
      <c r="AF37" s="109"/>
      <c r="AG37" s="109"/>
      <c r="AH37" s="108"/>
      <c r="AI37" s="109"/>
      <c r="AJ37" s="108" t="n">
        <v>25</v>
      </c>
      <c r="AK37" s="39" t="n">
        <f aca="false">SUM(W37:AH37)</f>
        <v>25</v>
      </c>
      <c r="AL37" s="39" t="n">
        <f aca="false">SUM(W37:AJ37)</f>
        <v>50</v>
      </c>
      <c r="AM37" s="40" t="s">
        <v>37</v>
      </c>
      <c r="AN37" s="68" t="n">
        <f aca="false">TRUNC(AL37/25)</f>
        <v>2</v>
      </c>
      <c r="AO37" s="33" t="n">
        <f aca="false">T37+AL37</f>
        <v>50</v>
      </c>
      <c r="AP37" s="33" t="n">
        <f aca="false">V37+AN37</f>
        <v>2</v>
      </c>
    </row>
    <row r="38" customFormat="false" ht="15" hidden="false" customHeight="true" outlineLevel="0" collapsed="false">
      <c r="A38" s="5" t="s">
        <v>38</v>
      </c>
      <c r="B38" s="19" t="n">
        <v>14</v>
      </c>
      <c r="C38" s="35" t="s">
        <v>51</v>
      </c>
      <c r="D38" s="118" t="s">
        <v>166</v>
      </c>
      <c r="E38" s="120" t="n">
        <v>15</v>
      </c>
      <c r="F38" s="37" t="n">
        <v>15</v>
      </c>
      <c r="G38" s="46"/>
      <c r="H38" s="37"/>
      <c r="I38" s="41"/>
      <c r="J38" s="41"/>
      <c r="K38" s="50" t="n">
        <v>20</v>
      </c>
      <c r="L38" s="41"/>
      <c r="M38" s="38"/>
      <c r="N38" s="38"/>
      <c r="O38" s="38"/>
      <c r="P38" s="37"/>
      <c r="Q38" s="38"/>
      <c r="R38" s="37" t="n">
        <v>10</v>
      </c>
      <c r="S38" s="39" t="n">
        <f aca="false">SUM(E38:P38)</f>
        <v>50</v>
      </c>
      <c r="T38" s="39" t="n">
        <f aca="false">SUM(E38:R38)</f>
        <v>60</v>
      </c>
      <c r="U38" s="40" t="s">
        <v>37</v>
      </c>
      <c r="V38" s="68" t="n">
        <f aca="false">TRUNC(T38/30)</f>
        <v>2</v>
      </c>
      <c r="W38" s="36"/>
      <c r="X38" s="37"/>
      <c r="Y38" s="37"/>
      <c r="Z38" s="37"/>
      <c r="AA38" s="41"/>
      <c r="AB38" s="41"/>
      <c r="AC38" s="41"/>
      <c r="AD38" s="41"/>
      <c r="AE38" s="38"/>
      <c r="AF38" s="38"/>
      <c r="AG38" s="38"/>
      <c r="AH38" s="37"/>
      <c r="AI38" s="38"/>
      <c r="AJ38" s="37"/>
      <c r="AK38" s="39" t="n">
        <f aca="false">SUM(W38:AH38)</f>
        <v>0</v>
      </c>
      <c r="AL38" s="39" t="n">
        <f aca="false">SUM(W38:AJ38)</f>
        <v>0</v>
      </c>
      <c r="AM38" s="40"/>
      <c r="AN38" s="68" t="n">
        <f aca="false">TRUNC(AL38/30)</f>
        <v>0</v>
      </c>
      <c r="AO38" s="33" t="n">
        <f aca="false">T38+AL38</f>
        <v>60</v>
      </c>
      <c r="AP38" s="33" t="n">
        <f aca="false">V38+AN38</f>
        <v>2</v>
      </c>
    </row>
    <row r="39" customFormat="false" ht="15" hidden="false" customHeight="true" outlineLevel="0" collapsed="false">
      <c r="B39" s="19" t="n">
        <v>15</v>
      </c>
      <c r="C39" s="35" t="s">
        <v>51</v>
      </c>
      <c r="D39" s="118" t="s">
        <v>167</v>
      </c>
      <c r="E39" s="120" t="n">
        <v>15</v>
      </c>
      <c r="F39" s="37" t="n">
        <v>15</v>
      </c>
      <c r="H39" s="37"/>
      <c r="I39" s="41"/>
      <c r="J39" s="41"/>
      <c r="K39" s="50" t="n">
        <v>15</v>
      </c>
      <c r="L39" s="41"/>
      <c r="M39" s="38"/>
      <c r="N39" s="38"/>
      <c r="O39" s="38"/>
      <c r="P39" s="37"/>
      <c r="Q39" s="38"/>
      <c r="R39" s="37" t="n">
        <v>15</v>
      </c>
      <c r="S39" s="39" t="n">
        <f aca="false">SUM(E39:P39)</f>
        <v>45</v>
      </c>
      <c r="T39" s="39" t="n">
        <f aca="false">SUM(E39:R39)</f>
        <v>60</v>
      </c>
      <c r="U39" s="40" t="s">
        <v>35</v>
      </c>
      <c r="V39" s="68" t="n">
        <f aca="false">TRUNC(T39/30)</f>
        <v>2</v>
      </c>
      <c r="W39" s="36"/>
      <c r="X39" s="37"/>
      <c r="Y39" s="37"/>
      <c r="Z39" s="37"/>
      <c r="AA39" s="41"/>
      <c r="AB39" s="41"/>
      <c r="AC39" s="41"/>
      <c r="AD39" s="41"/>
      <c r="AE39" s="38"/>
      <c r="AF39" s="38"/>
      <c r="AG39" s="38"/>
      <c r="AH39" s="37"/>
      <c r="AI39" s="38"/>
      <c r="AJ39" s="37"/>
      <c r="AK39" s="39" t="n">
        <f aca="false">SUM(W39:AH39)</f>
        <v>0</v>
      </c>
      <c r="AL39" s="39" t="n">
        <f aca="false">SUM(W39:AJ39)</f>
        <v>0</v>
      </c>
      <c r="AM39" s="40"/>
      <c r="AN39" s="68" t="n">
        <f aca="false">TRUNC(AL39/30)</f>
        <v>0</v>
      </c>
      <c r="AO39" s="33" t="n">
        <f aca="false">T39+AL39</f>
        <v>60</v>
      </c>
      <c r="AP39" s="33" t="n">
        <f aca="false">V39+AN39</f>
        <v>2</v>
      </c>
    </row>
    <row r="40" customFormat="false" ht="15" hidden="false" customHeight="true" outlineLevel="0" collapsed="false">
      <c r="B40" s="19" t="n">
        <v>16</v>
      </c>
      <c r="C40" s="35" t="s">
        <v>51</v>
      </c>
      <c r="D40" s="118" t="s">
        <v>168</v>
      </c>
      <c r="E40" s="120" t="n">
        <v>20</v>
      </c>
      <c r="F40" s="37"/>
      <c r="G40" s="37" t="n">
        <v>15</v>
      </c>
      <c r="H40" s="46"/>
      <c r="I40" s="41"/>
      <c r="J40" s="41"/>
      <c r="K40" s="50" t="n">
        <v>15</v>
      </c>
      <c r="L40" s="41"/>
      <c r="M40" s="38"/>
      <c r="N40" s="38"/>
      <c r="O40" s="38"/>
      <c r="P40" s="37"/>
      <c r="Q40" s="38"/>
      <c r="R40" s="37" t="n">
        <v>40</v>
      </c>
      <c r="S40" s="39" t="n">
        <f aca="false">SUM(E40:P40)</f>
        <v>50</v>
      </c>
      <c r="T40" s="39" t="n">
        <f aca="false">SUM(E40:R40)</f>
        <v>90</v>
      </c>
      <c r="U40" s="40" t="s">
        <v>37</v>
      </c>
      <c r="V40" s="68" t="n">
        <f aca="false">TRUNC(T40/30)</f>
        <v>3</v>
      </c>
      <c r="W40" s="36"/>
      <c r="X40" s="37"/>
      <c r="Y40" s="37"/>
      <c r="Z40" s="37"/>
      <c r="AA40" s="41"/>
      <c r="AB40" s="41"/>
      <c r="AC40" s="41"/>
      <c r="AD40" s="41"/>
      <c r="AE40" s="38"/>
      <c r="AF40" s="38"/>
      <c r="AG40" s="38"/>
      <c r="AH40" s="37"/>
      <c r="AI40" s="38"/>
      <c r="AJ40" s="37"/>
      <c r="AK40" s="39" t="n">
        <f aca="false">SUM(W40:AH40)</f>
        <v>0</v>
      </c>
      <c r="AL40" s="39" t="n">
        <f aca="false">SUM(W40:AJ40)</f>
        <v>0</v>
      </c>
      <c r="AM40" s="40"/>
      <c r="AN40" s="68" t="n">
        <f aca="false">TRUNC(AL40/30)</f>
        <v>0</v>
      </c>
      <c r="AO40" s="33" t="n">
        <f aca="false">T40+AL40</f>
        <v>90</v>
      </c>
      <c r="AP40" s="33" t="n">
        <f aca="false">V40+AN40</f>
        <v>3</v>
      </c>
    </row>
    <row r="41" customFormat="false" ht="15" hidden="false" customHeight="true" outlineLevel="0" collapsed="false">
      <c r="B41" s="19" t="n">
        <v>17</v>
      </c>
      <c r="C41" s="35" t="s">
        <v>51</v>
      </c>
      <c r="D41" s="118" t="s">
        <v>169</v>
      </c>
      <c r="E41" s="120" t="n">
        <v>20</v>
      </c>
      <c r="F41" s="37" t="n">
        <v>10</v>
      </c>
      <c r="H41" s="37"/>
      <c r="I41" s="41"/>
      <c r="J41" s="41"/>
      <c r="K41" s="50"/>
      <c r="L41" s="41"/>
      <c r="M41" s="38"/>
      <c r="N41" s="38"/>
      <c r="O41" s="38"/>
      <c r="P41" s="37"/>
      <c r="Q41" s="38"/>
      <c r="R41" s="37" t="n">
        <v>30</v>
      </c>
      <c r="S41" s="39" t="n">
        <f aca="false">SUM(E41:P41)</f>
        <v>30</v>
      </c>
      <c r="T41" s="39" t="n">
        <f aca="false">SUM(E41:R41)</f>
        <v>60</v>
      </c>
      <c r="U41" s="40" t="s">
        <v>35</v>
      </c>
      <c r="V41" s="68" t="n">
        <f aca="false">TRUNC(T41/30)</f>
        <v>2</v>
      </c>
      <c r="W41" s="36"/>
      <c r="X41" s="37"/>
      <c r="Y41" s="37"/>
      <c r="Z41" s="37"/>
      <c r="AA41" s="41"/>
      <c r="AB41" s="41"/>
      <c r="AC41" s="41"/>
      <c r="AD41" s="41"/>
      <c r="AE41" s="38"/>
      <c r="AF41" s="38"/>
      <c r="AG41" s="38"/>
      <c r="AH41" s="37"/>
      <c r="AI41" s="38"/>
      <c r="AJ41" s="37"/>
      <c r="AK41" s="39" t="n">
        <f aca="false">SUM(W41:AH41)</f>
        <v>0</v>
      </c>
      <c r="AL41" s="39" t="n">
        <f aca="false">SUM(W41:AJ41)</f>
        <v>0</v>
      </c>
      <c r="AM41" s="40"/>
      <c r="AN41" s="68" t="n">
        <f aca="false">TRUNC(AL41/30)</f>
        <v>0</v>
      </c>
      <c r="AO41" s="33" t="n">
        <f aca="false">T41+AL41</f>
        <v>60</v>
      </c>
      <c r="AP41" s="33" t="n">
        <f aca="false">V41+AN41</f>
        <v>2</v>
      </c>
    </row>
    <row r="42" customFormat="false" ht="15" hidden="false" customHeight="true" outlineLevel="0" collapsed="false">
      <c r="B42" s="19" t="n">
        <v>18</v>
      </c>
      <c r="C42" s="35" t="s">
        <v>51</v>
      </c>
      <c r="D42" s="118" t="s">
        <v>170</v>
      </c>
      <c r="E42" s="120" t="n">
        <v>25</v>
      </c>
      <c r="F42" s="37"/>
      <c r="G42" s="46"/>
      <c r="H42" s="37"/>
      <c r="I42" s="41"/>
      <c r="J42" s="41"/>
      <c r="K42" s="50" t="n">
        <v>15</v>
      </c>
      <c r="L42" s="41"/>
      <c r="M42" s="38"/>
      <c r="N42" s="38"/>
      <c r="O42" s="38"/>
      <c r="P42" s="37"/>
      <c r="Q42" s="38"/>
      <c r="R42" s="37" t="n">
        <v>20</v>
      </c>
      <c r="S42" s="39" t="n">
        <f aca="false">SUM(E42:P42)</f>
        <v>40</v>
      </c>
      <c r="T42" s="39" t="n">
        <f aca="false">SUM(E42:R42)</f>
        <v>60</v>
      </c>
      <c r="U42" s="40" t="s">
        <v>35</v>
      </c>
      <c r="V42" s="68" t="n">
        <f aca="false">TRUNC(T42/30)</f>
        <v>2</v>
      </c>
      <c r="W42" s="36"/>
      <c r="X42" s="37"/>
      <c r="Y42" s="37"/>
      <c r="Z42" s="37"/>
      <c r="AA42" s="41"/>
      <c r="AB42" s="41"/>
      <c r="AC42" s="41"/>
      <c r="AD42" s="41"/>
      <c r="AE42" s="38"/>
      <c r="AF42" s="38"/>
      <c r="AG42" s="38"/>
      <c r="AH42" s="37"/>
      <c r="AI42" s="38"/>
      <c r="AJ42" s="37"/>
      <c r="AK42" s="39" t="n">
        <f aca="false">SUM(W42:AH42)</f>
        <v>0</v>
      </c>
      <c r="AL42" s="39" t="n">
        <f aca="false">SUM(W42:AJ42)</f>
        <v>0</v>
      </c>
      <c r="AM42" s="40"/>
      <c r="AN42" s="68" t="n">
        <f aca="false">TRUNC(AL42/30)</f>
        <v>0</v>
      </c>
      <c r="AO42" s="33" t="n">
        <f aca="false">T42+AL42</f>
        <v>60</v>
      </c>
      <c r="AP42" s="33" t="n">
        <f aca="false">V42+AN42</f>
        <v>2</v>
      </c>
    </row>
    <row r="43" customFormat="false" ht="15" hidden="false" customHeight="true" outlineLevel="0" collapsed="false">
      <c r="B43" s="19" t="n">
        <v>19</v>
      </c>
      <c r="C43" s="35" t="s">
        <v>51</v>
      </c>
      <c r="D43" s="118" t="s">
        <v>171</v>
      </c>
      <c r="E43" s="120" t="n">
        <v>15</v>
      </c>
      <c r="F43" s="37" t="n">
        <v>10</v>
      </c>
      <c r="G43" s="46"/>
      <c r="H43" s="37"/>
      <c r="I43" s="41"/>
      <c r="J43" s="41"/>
      <c r="K43" s="50" t="n">
        <v>15</v>
      </c>
      <c r="L43" s="41"/>
      <c r="M43" s="38"/>
      <c r="N43" s="38"/>
      <c r="O43" s="38"/>
      <c r="P43" s="37"/>
      <c r="Q43" s="38"/>
      <c r="R43" s="37" t="n">
        <v>20</v>
      </c>
      <c r="S43" s="39" t="n">
        <f aca="false">SUM(E43:P43)</f>
        <v>40</v>
      </c>
      <c r="T43" s="39" t="n">
        <f aca="false">SUM(E43:R43)</f>
        <v>60</v>
      </c>
      <c r="U43" s="40" t="s">
        <v>35</v>
      </c>
      <c r="V43" s="68" t="n">
        <f aca="false">TRUNC(T43/30)</f>
        <v>2</v>
      </c>
      <c r="W43" s="36"/>
      <c r="X43" s="37"/>
      <c r="Y43" s="37"/>
      <c r="Z43" s="37"/>
      <c r="AA43" s="41"/>
      <c r="AB43" s="41"/>
      <c r="AC43" s="41"/>
      <c r="AD43" s="41"/>
      <c r="AE43" s="38"/>
      <c r="AF43" s="38"/>
      <c r="AG43" s="38"/>
      <c r="AH43" s="37"/>
      <c r="AI43" s="38"/>
      <c r="AJ43" s="37"/>
      <c r="AK43" s="39" t="n">
        <f aca="false">SUM(W43:AH43)</f>
        <v>0</v>
      </c>
      <c r="AL43" s="39" t="n">
        <f aca="false">SUM(W43:AJ43)</f>
        <v>0</v>
      </c>
      <c r="AM43" s="40"/>
      <c r="AN43" s="68" t="n">
        <f aca="false">TRUNC(AL43/30)</f>
        <v>0</v>
      </c>
      <c r="AO43" s="33" t="n">
        <f aca="false">T43+AL43</f>
        <v>60</v>
      </c>
      <c r="AP43" s="33" t="n">
        <f aca="false">V43+AN43</f>
        <v>2</v>
      </c>
    </row>
    <row r="44" customFormat="false" ht="15" hidden="false" customHeight="true" outlineLevel="0" collapsed="false">
      <c r="B44" s="19" t="n">
        <v>20</v>
      </c>
      <c r="C44" s="35" t="s">
        <v>51</v>
      </c>
      <c r="D44" s="118" t="s">
        <v>172</v>
      </c>
      <c r="E44" s="120" t="n">
        <v>15</v>
      </c>
      <c r="F44" s="37" t="n">
        <v>10</v>
      </c>
      <c r="H44" s="37"/>
      <c r="I44" s="41"/>
      <c r="J44" s="41"/>
      <c r="K44" s="50" t="n">
        <v>15</v>
      </c>
      <c r="L44" s="41"/>
      <c r="M44" s="38"/>
      <c r="N44" s="38"/>
      <c r="O44" s="38"/>
      <c r="P44" s="37"/>
      <c r="Q44" s="38"/>
      <c r="R44" s="37" t="n">
        <v>20</v>
      </c>
      <c r="S44" s="39" t="n">
        <f aca="false">SUM(E44:P44)</f>
        <v>40</v>
      </c>
      <c r="T44" s="39" t="n">
        <f aca="false">SUM(E44:R44)</f>
        <v>60</v>
      </c>
      <c r="U44" s="40" t="s">
        <v>35</v>
      </c>
      <c r="V44" s="68" t="n">
        <f aca="false">TRUNC(T44/30)</f>
        <v>2</v>
      </c>
      <c r="W44" s="55"/>
      <c r="X44" s="37"/>
      <c r="Y44" s="37"/>
      <c r="Z44" s="39"/>
      <c r="AA44" s="39"/>
      <c r="AB44" s="39"/>
      <c r="AC44" s="39"/>
      <c r="AD44" s="39"/>
      <c r="AE44" s="39"/>
      <c r="AF44" s="39"/>
      <c r="AG44" s="39"/>
      <c r="AH44" s="37"/>
      <c r="AI44" s="39"/>
      <c r="AJ44" s="37"/>
      <c r="AK44" s="39" t="n">
        <f aca="false">SUM(W44:AH44)</f>
        <v>0</v>
      </c>
      <c r="AL44" s="39" t="n">
        <f aca="false">SUM(W44:AJ44)</f>
        <v>0</v>
      </c>
      <c r="AM44" s="40"/>
      <c r="AN44" s="68" t="n">
        <f aca="false">TRUNC(AL44/30)</f>
        <v>0</v>
      </c>
      <c r="AO44" s="33" t="n">
        <f aca="false">T44+AL44</f>
        <v>60</v>
      </c>
      <c r="AP44" s="33" t="n">
        <f aca="false">V44+AN44</f>
        <v>2</v>
      </c>
    </row>
    <row r="45" customFormat="false" ht="15" hidden="false" customHeight="true" outlineLevel="0" collapsed="false">
      <c r="B45" s="19" t="n">
        <v>21</v>
      </c>
      <c r="C45" s="35" t="s">
        <v>51</v>
      </c>
      <c r="D45" s="118" t="s">
        <v>173</v>
      </c>
      <c r="E45" s="120" t="n">
        <v>20</v>
      </c>
      <c r="F45" s="37"/>
      <c r="G45" s="37" t="n">
        <v>25</v>
      </c>
      <c r="H45" s="37"/>
      <c r="I45" s="41"/>
      <c r="J45" s="41"/>
      <c r="K45" s="50"/>
      <c r="L45" s="41"/>
      <c r="M45" s="38"/>
      <c r="N45" s="38"/>
      <c r="O45" s="38"/>
      <c r="P45" s="37"/>
      <c r="Q45" s="38"/>
      <c r="R45" s="37" t="n">
        <v>30</v>
      </c>
      <c r="S45" s="39" t="n">
        <f aca="false">SUM(E45:P45)</f>
        <v>45</v>
      </c>
      <c r="T45" s="39" t="n">
        <f aca="false">SUM(E45:R45)</f>
        <v>75</v>
      </c>
      <c r="U45" s="40" t="s">
        <v>35</v>
      </c>
      <c r="V45" s="68" t="n">
        <f aca="false">TRUNC(T45/25)</f>
        <v>3</v>
      </c>
      <c r="W45" s="36"/>
      <c r="X45" s="37"/>
      <c r="Y45" s="37"/>
      <c r="Z45" s="37"/>
      <c r="AA45" s="41"/>
      <c r="AB45" s="41"/>
      <c r="AC45" s="41"/>
      <c r="AD45" s="41"/>
      <c r="AE45" s="38"/>
      <c r="AF45" s="38"/>
      <c r="AG45" s="38"/>
      <c r="AH45" s="37"/>
      <c r="AI45" s="38"/>
      <c r="AJ45" s="37"/>
      <c r="AK45" s="39" t="n">
        <f aca="false">SUM(W45:AH45)</f>
        <v>0</v>
      </c>
      <c r="AL45" s="39" t="n">
        <f aca="false">SUM(W45:AJ45)</f>
        <v>0</v>
      </c>
      <c r="AM45" s="40"/>
      <c r="AN45" s="68" t="n">
        <f aca="false">TRUNC(AL45/30)</f>
        <v>0</v>
      </c>
      <c r="AO45" s="33" t="n">
        <f aca="false">T45+AL45</f>
        <v>75</v>
      </c>
      <c r="AP45" s="33" t="n">
        <f aca="false">V45+AN45</f>
        <v>3</v>
      </c>
    </row>
    <row r="46" customFormat="false" ht="15" hidden="false" customHeight="true" outlineLevel="0" collapsed="false">
      <c r="B46" s="19" t="n">
        <v>22</v>
      </c>
      <c r="C46" s="35" t="s">
        <v>51</v>
      </c>
      <c r="D46" s="118" t="s">
        <v>174</v>
      </c>
      <c r="E46" s="50"/>
      <c r="F46" s="37"/>
      <c r="G46" s="37"/>
      <c r="H46" s="39"/>
      <c r="I46" s="39"/>
      <c r="J46" s="39"/>
      <c r="K46" s="39"/>
      <c r="L46" s="39"/>
      <c r="M46" s="39"/>
      <c r="N46" s="39"/>
      <c r="O46" s="39"/>
      <c r="P46" s="37"/>
      <c r="Q46" s="39"/>
      <c r="R46" s="37"/>
      <c r="S46" s="39" t="n">
        <f aca="false">SUM(E46:P46)</f>
        <v>0</v>
      </c>
      <c r="T46" s="39"/>
      <c r="U46" s="40"/>
      <c r="V46" s="68"/>
      <c r="W46" s="36" t="n">
        <v>15</v>
      </c>
      <c r="X46" s="37"/>
      <c r="Y46" s="37" t="n">
        <v>30</v>
      </c>
      <c r="Z46" s="37"/>
      <c r="AA46" s="41"/>
      <c r="AB46" s="41"/>
      <c r="AC46" s="50"/>
      <c r="AD46" s="41"/>
      <c r="AE46" s="38"/>
      <c r="AF46" s="38"/>
      <c r="AG46" s="38"/>
      <c r="AH46" s="37"/>
      <c r="AI46" s="38"/>
      <c r="AJ46" s="37" t="n">
        <v>30</v>
      </c>
      <c r="AK46" s="39" t="n">
        <f aca="false">SUM(W46:AH46)</f>
        <v>45</v>
      </c>
      <c r="AL46" s="39" t="n">
        <f aca="false">SUM(W46:AJ46)</f>
        <v>75</v>
      </c>
      <c r="AM46" s="40" t="s">
        <v>35</v>
      </c>
      <c r="AN46" s="68" t="n">
        <f aca="false">TRUNC(AL46/25)</f>
        <v>3</v>
      </c>
      <c r="AO46" s="33" t="n">
        <f aca="false">T46+AL46</f>
        <v>75</v>
      </c>
      <c r="AP46" s="33" t="n">
        <f aca="false">V46+AN46</f>
        <v>3</v>
      </c>
    </row>
    <row r="47" customFormat="false" ht="15" hidden="false" customHeight="true" outlineLevel="0" collapsed="false">
      <c r="B47" s="19" t="n">
        <v>23</v>
      </c>
      <c r="C47" s="35" t="s">
        <v>51</v>
      </c>
      <c r="D47" s="118" t="s">
        <v>175</v>
      </c>
      <c r="E47" s="50"/>
      <c r="F47" s="37"/>
      <c r="G47" s="37"/>
      <c r="H47" s="39"/>
      <c r="I47" s="39"/>
      <c r="J47" s="39"/>
      <c r="K47" s="39"/>
      <c r="L47" s="39"/>
      <c r="M47" s="39"/>
      <c r="N47" s="39"/>
      <c r="O47" s="39"/>
      <c r="P47" s="37"/>
      <c r="Q47" s="39"/>
      <c r="R47" s="37"/>
      <c r="S47" s="39" t="n">
        <f aca="false">SUM(E47:P47)</f>
        <v>0</v>
      </c>
      <c r="T47" s="39"/>
      <c r="U47" s="40"/>
      <c r="V47" s="68"/>
      <c r="W47" s="36" t="n">
        <v>15</v>
      </c>
      <c r="X47" s="37"/>
      <c r="Y47" s="37" t="n">
        <v>30</v>
      </c>
      <c r="Z47" s="37"/>
      <c r="AA47" s="41"/>
      <c r="AB47" s="41"/>
      <c r="AC47" s="50"/>
      <c r="AD47" s="41"/>
      <c r="AE47" s="38"/>
      <c r="AF47" s="38"/>
      <c r="AG47" s="38"/>
      <c r="AH47" s="37"/>
      <c r="AI47" s="38"/>
      <c r="AJ47" s="37" t="n">
        <v>30</v>
      </c>
      <c r="AK47" s="39" t="n">
        <f aca="false">SUM(W47:AH47)</f>
        <v>45</v>
      </c>
      <c r="AL47" s="39" t="n">
        <f aca="false">SUM(W47:AJ47)</f>
        <v>75</v>
      </c>
      <c r="AM47" s="40" t="s">
        <v>35</v>
      </c>
      <c r="AN47" s="68" t="n">
        <f aca="false">TRUNC(AL47/25)</f>
        <v>3</v>
      </c>
      <c r="AO47" s="33" t="n">
        <f aca="false">T47+AL47</f>
        <v>75</v>
      </c>
      <c r="AP47" s="33" t="n">
        <f aca="false">V47+AN47</f>
        <v>3</v>
      </c>
    </row>
    <row r="48" customFormat="false" ht="15" hidden="false" customHeight="true" outlineLevel="0" collapsed="false">
      <c r="B48" s="121" t="n">
        <v>24</v>
      </c>
      <c r="C48" s="82" t="s">
        <v>51</v>
      </c>
      <c r="D48" s="122" t="s">
        <v>176</v>
      </c>
      <c r="E48" s="50"/>
      <c r="F48" s="37"/>
      <c r="G48" s="37"/>
      <c r="H48" s="39"/>
      <c r="I48" s="39"/>
      <c r="J48" s="39"/>
      <c r="K48" s="39"/>
      <c r="L48" s="39"/>
      <c r="M48" s="39"/>
      <c r="N48" s="39"/>
      <c r="O48" s="39"/>
      <c r="P48" s="37"/>
      <c r="Q48" s="39"/>
      <c r="R48" s="37"/>
      <c r="S48" s="39" t="n">
        <f aca="false">SUM(E48:P48)</f>
        <v>0</v>
      </c>
      <c r="T48" s="39"/>
      <c r="U48" s="40"/>
      <c r="V48" s="68"/>
      <c r="W48" s="36" t="n">
        <v>15</v>
      </c>
      <c r="X48" s="37"/>
      <c r="Y48" s="37" t="n">
        <v>20</v>
      </c>
      <c r="Z48" s="37"/>
      <c r="AA48" s="41"/>
      <c r="AB48" s="41"/>
      <c r="AC48" s="50"/>
      <c r="AD48" s="41"/>
      <c r="AE48" s="38"/>
      <c r="AF48" s="38"/>
      <c r="AG48" s="38"/>
      <c r="AH48" s="37"/>
      <c r="AI48" s="38"/>
      <c r="AJ48" s="37" t="n">
        <v>15</v>
      </c>
      <c r="AK48" s="39" t="n">
        <f aca="false">SUM(W48:AH48)</f>
        <v>35</v>
      </c>
      <c r="AL48" s="39" t="n">
        <f aca="false">SUM(W48:AJ48)</f>
        <v>50</v>
      </c>
      <c r="AM48" s="40" t="s">
        <v>35</v>
      </c>
      <c r="AN48" s="68" t="n">
        <f aca="false">TRUNC(AL48/25)</f>
        <v>2</v>
      </c>
      <c r="AO48" s="33" t="n">
        <f aca="false">T48+AL48</f>
        <v>50</v>
      </c>
      <c r="AP48" s="33" t="n">
        <f aca="false">V48+AN48</f>
        <v>2</v>
      </c>
    </row>
    <row r="49" customFormat="false" ht="15" hidden="false" customHeight="true" outlineLevel="0" collapsed="false">
      <c r="B49" s="51" t="s">
        <v>47</v>
      </c>
      <c r="C49" s="51"/>
      <c r="D49" s="51"/>
      <c r="E49" s="52" t="n">
        <f aca="false">SUM(E35:E48)</f>
        <v>175</v>
      </c>
      <c r="F49" s="52" t="n">
        <f aca="false">SUM(F35:F48)</f>
        <v>60</v>
      </c>
      <c r="G49" s="52" t="n">
        <f aca="false">SUM(G35:G48)</f>
        <v>40</v>
      </c>
      <c r="H49" s="52" t="n">
        <f aca="false">SUM(H35:H48)</f>
        <v>0</v>
      </c>
      <c r="I49" s="52" t="n">
        <f aca="false">SUM(I35:I48)</f>
        <v>0</v>
      </c>
      <c r="J49" s="52" t="n">
        <f aca="false">SUM(J35:J48)</f>
        <v>0</v>
      </c>
      <c r="K49" s="52" t="n">
        <f aca="false">SUM(K35:K48)</f>
        <v>115</v>
      </c>
      <c r="L49" s="52" t="n">
        <f aca="false">SUM(L35:L48)</f>
        <v>0</v>
      </c>
      <c r="M49" s="52" t="n">
        <f aca="false">SUM(M35:M48)</f>
        <v>0</v>
      </c>
      <c r="N49" s="52" t="n">
        <f aca="false">SUM(N35:N48)</f>
        <v>0</v>
      </c>
      <c r="O49" s="52" t="n">
        <f aca="false">SUM(O35:O48)</f>
        <v>0</v>
      </c>
      <c r="P49" s="52" t="n">
        <f aca="false">SUM(P35:P48)</f>
        <v>0</v>
      </c>
      <c r="Q49" s="52" t="n">
        <f aca="false">SUM(Q35:Q48)</f>
        <v>0</v>
      </c>
      <c r="R49" s="52" t="n">
        <f aca="false">SUM(R35:R48)</f>
        <v>220</v>
      </c>
      <c r="S49" s="52" t="n">
        <f aca="false">SUM(S35:S48)</f>
        <v>390</v>
      </c>
      <c r="T49" s="52" t="n">
        <f aca="false">SUM(T35:T48)</f>
        <v>610</v>
      </c>
      <c r="U49" s="52" t="s">
        <v>148</v>
      </c>
      <c r="V49" s="52" t="n">
        <f aca="false">SUM(V35:V48)</f>
        <v>21</v>
      </c>
      <c r="W49" s="52" t="n">
        <f aca="false">SUM(W35:W48)</f>
        <v>55</v>
      </c>
      <c r="X49" s="52" t="n">
        <f aca="false">SUM(X35:X48)</f>
        <v>0</v>
      </c>
      <c r="Y49" s="52" t="n">
        <f aca="false">SUM(Y35:Y48)</f>
        <v>80</v>
      </c>
      <c r="Z49" s="52" t="n">
        <f aca="false">SUM(Z35:Z48)</f>
        <v>15</v>
      </c>
      <c r="AA49" s="52" t="n">
        <f aca="false">SUM(AA35:AA48)</f>
        <v>0</v>
      </c>
      <c r="AB49" s="52" t="n">
        <f aca="false">SUM(AB35:AB48)</f>
        <v>0</v>
      </c>
      <c r="AC49" s="52" t="n">
        <f aca="false">SUM(AC35:AC48)</f>
        <v>0</v>
      </c>
      <c r="AD49" s="52" t="n">
        <f aca="false">SUM(AD35:AD48)</f>
        <v>0</v>
      </c>
      <c r="AE49" s="52" t="n">
        <f aca="false">SUM(AE35:AE48)</f>
        <v>0</v>
      </c>
      <c r="AF49" s="52" t="n">
        <f aca="false">SUM(AF35:AF48)</f>
        <v>0</v>
      </c>
      <c r="AG49" s="52" t="n">
        <f aca="false">SUM(AG35:AG48)</f>
        <v>0</v>
      </c>
      <c r="AH49" s="52" t="n">
        <f aca="false">SUM(AH35:AH48)</f>
        <v>0</v>
      </c>
      <c r="AI49" s="52" t="n">
        <f aca="false">SUM(AI35:AI48)</f>
        <v>0</v>
      </c>
      <c r="AJ49" s="52" t="n">
        <f aca="false">SUM(AJ35:AJ48)</f>
        <v>100</v>
      </c>
      <c r="AK49" s="52" t="n">
        <f aca="false">SUM(AK35:AK48)</f>
        <v>150</v>
      </c>
      <c r="AL49" s="52" t="n">
        <f aca="false">SUM(AL35:AL48)</f>
        <v>250</v>
      </c>
      <c r="AM49" s="52" t="s">
        <v>48</v>
      </c>
      <c r="AN49" s="52" t="n">
        <f aca="false">SUM(AN35:AN48)</f>
        <v>10</v>
      </c>
      <c r="AO49" s="52" t="n">
        <f aca="false">SUM(AO35:AO48)</f>
        <v>860</v>
      </c>
      <c r="AP49" s="52" t="n">
        <f aca="false">SUM(AP35:AP48)</f>
        <v>31</v>
      </c>
    </row>
    <row r="50" customFormat="false" ht="15" hidden="false" customHeight="true" outlineLevel="0" collapsed="false">
      <c r="B50" s="18" t="s">
        <v>86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customFormat="false" ht="35" hidden="false" customHeight="false" outlineLevel="0" collapsed="false">
      <c r="B51" s="34" t="n">
        <v>25</v>
      </c>
      <c r="C51" s="53" t="s">
        <v>51</v>
      </c>
      <c r="D51" s="54" t="s">
        <v>177</v>
      </c>
      <c r="E51" s="55"/>
      <c r="F51" s="50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 t="n">
        <f aca="false">SUM(E51:P51)</f>
        <v>0</v>
      </c>
      <c r="T51" s="39" t="n">
        <f aca="false">SUM(E51:R51)</f>
        <v>0</v>
      </c>
      <c r="U51" s="57"/>
      <c r="V51" s="56" t="n">
        <f aca="false">TRUNC(T51/30)</f>
        <v>0</v>
      </c>
      <c r="W51" s="50"/>
      <c r="X51" s="50"/>
      <c r="Y51" s="50"/>
      <c r="Z51" s="50"/>
      <c r="AA51" s="50"/>
      <c r="AB51" s="50"/>
      <c r="AC51" s="50"/>
      <c r="AD51" s="50"/>
      <c r="AE51" s="39"/>
      <c r="AF51" s="39"/>
      <c r="AG51" s="39"/>
      <c r="AH51" s="39"/>
      <c r="AI51" s="39" t="n">
        <v>150</v>
      </c>
      <c r="AJ51" s="39"/>
      <c r="AK51" s="39" t="n">
        <f aca="false">SUM(W51:AH51)</f>
        <v>0</v>
      </c>
      <c r="AL51" s="39" t="n">
        <f aca="false">SUM(W51:AJ51)</f>
        <v>150</v>
      </c>
      <c r="AM51" s="57" t="s">
        <v>88</v>
      </c>
      <c r="AN51" s="56" t="n">
        <f aca="false">TRUNC(AL51/25)</f>
        <v>6</v>
      </c>
      <c r="AO51" s="33" t="n">
        <f aca="false">T51+AL51</f>
        <v>150</v>
      </c>
      <c r="AP51" s="33" t="n">
        <f aca="false">V51+AN51</f>
        <v>6</v>
      </c>
    </row>
    <row r="52" customFormat="false" ht="15" hidden="false" customHeight="true" outlineLevel="0" collapsed="false">
      <c r="B52" s="51" t="s">
        <v>47</v>
      </c>
      <c r="C52" s="51"/>
      <c r="D52" s="51"/>
      <c r="E52" s="52" t="n">
        <f aca="false">SUM(E51:E51)</f>
        <v>0</v>
      </c>
      <c r="F52" s="52" t="n">
        <f aca="false">SUM(F51:F51)</f>
        <v>0</v>
      </c>
      <c r="G52" s="52" t="n">
        <f aca="false">SUM(G51:G51)</f>
        <v>0</v>
      </c>
      <c r="H52" s="52" t="n">
        <f aca="false">SUM(H51:H51)</f>
        <v>0</v>
      </c>
      <c r="I52" s="52" t="n">
        <f aca="false">SUM(I51:I51)</f>
        <v>0</v>
      </c>
      <c r="J52" s="52" t="n">
        <f aca="false">SUM(J51:J51)</f>
        <v>0</v>
      </c>
      <c r="K52" s="52" t="n">
        <f aca="false">SUM(K51:K51)</f>
        <v>0</v>
      </c>
      <c r="L52" s="52" t="n">
        <f aca="false">SUM(L51:L51)</f>
        <v>0</v>
      </c>
      <c r="M52" s="52" t="n">
        <f aca="false">SUM(M51:M51)</f>
        <v>0</v>
      </c>
      <c r="N52" s="52" t="n">
        <f aca="false">SUM(N51:N51)</f>
        <v>0</v>
      </c>
      <c r="O52" s="52" t="n">
        <f aca="false">SUM(O51:O51)</f>
        <v>0</v>
      </c>
      <c r="P52" s="52" t="n">
        <f aca="false">SUM(P51:P51)</f>
        <v>0</v>
      </c>
      <c r="Q52" s="52" t="n">
        <f aca="false">SUM(Q51:Q51)</f>
        <v>0</v>
      </c>
      <c r="R52" s="52" t="n">
        <f aca="false">SUM(R51:R51)</f>
        <v>0</v>
      </c>
      <c r="S52" s="52" t="n">
        <f aca="false">SUM(S51:S51)</f>
        <v>0</v>
      </c>
      <c r="T52" s="52" t="n">
        <f aca="false">SUM(T51:T51)</f>
        <v>0</v>
      </c>
      <c r="U52" s="52"/>
      <c r="V52" s="52" t="n">
        <f aca="false">SUM(V51:V51)</f>
        <v>0</v>
      </c>
      <c r="W52" s="52" t="n">
        <f aca="false">SUM(W51:W51)</f>
        <v>0</v>
      </c>
      <c r="X52" s="52" t="n">
        <f aca="false">SUM(X51:X51)</f>
        <v>0</v>
      </c>
      <c r="Y52" s="52" t="n">
        <f aca="false">SUM(Y51:Y51)</f>
        <v>0</v>
      </c>
      <c r="Z52" s="52" t="n">
        <f aca="false">SUM(Z51:Z51)</f>
        <v>0</v>
      </c>
      <c r="AA52" s="52" t="n">
        <f aca="false">SUM(AA51:AA51)</f>
        <v>0</v>
      </c>
      <c r="AB52" s="52" t="n">
        <f aca="false">SUM(AB51:AB51)</f>
        <v>0</v>
      </c>
      <c r="AC52" s="52" t="n">
        <f aca="false">SUM(AC51:AC51)</f>
        <v>0</v>
      </c>
      <c r="AD52" s="52" t="n">
        <f aca="false">SUM(AD51:AD51)</f>
        <v>0</v>
      </c>
      <c r="AE52" s="52" t="n">
        <f aca="false">SUM(AE51:AE51)</f>
        <v>0</v>
      </c>
      <c r="AF52" s="52" t="n">
        <f aca="false">SUM(AF51:AF51)</f>
        <v>0</v>
      </c>
      <c r="AG52" s="52" t="n">
        <f aca="false">SUM(AG51:AG51)</f>
        <v>0</v>
      </c>
      <c r="AH52" s="52" t="n">
        <f aca="false">SUM(AH51:AH51)</f>
        <v>0</v>
      </c>
      <c r="AI52" s="52" t="n">
        <f aca="false">SUM(AI51:AI51)</f>
        <v>150</v>
      </c>
      <c r="AJ52" s="52" t="n">
        <f aca="false">SUM(AJ51:AJ51)</f>
        <v>0</v>
      </c>
      <c r="AK52" s="52" t="n">
        <f aca="false">SUM(AK51:AK51)</f>
        <v>0</v>
      </c>
      <c r="AL52" s="52" t="n">
        <f aca="false">SUM(AL51:AL51)</f>
        <v>150</v>
      </c>
      <c r="AM52" s="52"/>
      <c r="AN52" s="52" t="n">
        <f aca="false">SUM(AN51:AN51)</f>
        <v>6</v>
      </c>
      <c r="AO52" s="52" t="n">
        <f aca="false">SUM(AO51:AO51)</f>
        <v>150</v>
      </c>
      <c r="AP52" s="52" t="n">
        <f aca="false">SUM(AP51:AP51)</f>
        <v>6</v>
      </c>
    </row>
    <row r="53" customFormat="false" ht="15" hidden="false" customHeight="true" outlineLevel="0" collapsed="false">
      <c r="B53" s="123" t="s">
        <v>89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</row>
    <row r="54" customFormat="false" ht="42" hidden="false" customHeight="true" outlineLevel="0" collapsed="false">
      <c r="A54" s="124" t="s">
        <v>38</v>
      </c>
      <c r="B54" s="125" t="n">
        <v>26</v>
      </c>
      <c r="C54" s="20" t="s">
        <v>51</v>
      </c>
      <c r="D54" s="126" t="s">
        <v>178</v>
      </c>
      <c r="E54" s="127" t="n">
        <v>30</v>
      </c>
      <c r="F54" s="128"/>
      <c r="G54" s="129" t="n">
        <v>30</v>
      </c>
      <c r="H54" s="130"/>
      <c r="I54" s="130"/>
      <c r="J54" s="129"/>
      <c r="K54" s="130"/>
      <c r="L54" s="130"/>
      <c r="M54" s="130"/>
      <c r="N54" s="130"/>
      <c r="O54" s="130"/>
      <c r="P54" s="130"/>
      <c r="Q54" s="130"/>
      <c r="R54" s="130" t="n">
        <v>30</v>
      </c>
      <c r="S54" s="130" t="n">
        <f aca="false">SUM(E54:P54)</f>
        <v>60</v>
      </c>
      <c r="T54" s="130" t="n">
        <f aca="false">SUM(E54:R54)</f>
        <v>90</v>
      </c>
      <c r="U54" s="30" t="s">
        <v>35</v>
      </c>
      <c r="V54" s="131" t="n">
        <f aca="false">TRUNC(T54/30)</f>
        <v>3</v>
      </c>
      <c r="W54" s="127" t="n">
        <v>100</v>
      </c>
      <c r="X54" s="128"/>
      <c r="Y54" s="129" t="n">
        <v>100</v>
      </c>
      <c r="Z54" s="130"/>
      <c r="AA54" s="130"/>
      <c r="AB54" s="129"/>
      <c r="AC54" s="130"/>
      <c r="AD54" s="130"/>
      <c r="AE54" s="130"/>
      <c r="AF54" s="130"/>
      <c r="AG54" s="130"/>
      <c r="AH54" s="130"/>
      <c r="AI54" s="130"/>
      <c r="AJ54" s="130" t="n">
        <v>100</v>
      </c>
      <c r="AK54" s="130" t="n">
        <f aca="false">SUM(W54:AH54)</f>
        <v>200</v>
      </c>
      <c r="AL54" s="130" t="n">
        <f aca="false">SUM(W54:AJ54)</f>
        <v>300</v>
      </c>
      <c r="AM54" s="30" t="s">
        <v>35</v>
      </c>
      <c r="AN54" s="131" t="n">
        <f aca="false">TRUNC(AL54/30)</f>
        <v>10</v>
      </c>
      <c r="AO54" s="132" t="n">
        <f aca="false">T54+AL54</f>
        <v>390</v>
      </c>
      <c r="AP54" s="132" t="n">
        <f aca="false">V54+AN54</f>
        <v>13</v>
      </c>
    </row>
    <row r="55" customFormat="false" ht="15" hidden="false" customHeight="true" outlineLevel="0" collapsed="false">
      <c r="B55" s="51" t="s">
        <v>47</v>
      </c>
      <c r="C55" s="51"/>
      <c r="D55" s="51"/>
      <c r="E55" s="52" t="n">
        <f aca="false">SUM(E54:E54)</f>
        <v>30</v>
      </c>
      <c r="F55" s="52" t="n">
        <f aca="false">SUM(F54:F54)</f>
        <v>0</v>
      </c>
      <c r="G55" s="52" t="n">
        <f aca="false">SUM(G54:G54)</f>
        <v>30</v>
      </c>
      <c r="H55" s="52" t="n">
        <f aca="false">SUM(H54:H54)</f>
        <v>0</v>
      </c>
      <c r="I55" s="52" t="n">
        <f aca="false">SUM(I54:I54)</f>
        <v>0</v>
      </c>
      <c r="J55" s="52" t="n">
        <f aca="false">SUM(J54:J54)</f>
        <v>0</v>
      </c>
      <c r="K55" s="52" t="n">
        <f aca="false">SUM(K54:K54)</f>
        <v>0</v>
      </c>
      <c r="L55" s="52" t="n">
        <f aca="false">SUM(L54:L54)</f>
        <v>0</v>
      </c>
      <c r="M55" s="52" t="n">
        <f aca="false">SUM(M54:M54)</f>
        <v>0</v>
      </c>
      <c r="N55" s="52" t="n">
        <f aca="false">SUM(N54:N54)</f>
        <v>0</v>
      </c>
      <c r="O55" s="52" t="n">
        <f aca="false">SUM(O54:O54)</f>
        <v>0</v>
      </c>
      <c r="P55" s="52" t="n">
        <f aca="false">SUM(P54:P54)</f>
        <v>0</v>
      </c>
      <c r="Q55" s="52" t="n">
        <f aca="false">SUM(Q54:Q54)</f>
        <v>0</v>
      </c>
      <c r="R55" s="52" t="n">
        <f aca="false">SUM(R54:R54)</f>
        <v>30</v>
      </c>
      <c r="S55" s="52" t="n">
        <f aca="false">SUM(S54:S54)</f>
        <v>60</v>
      </c>
      <c r="T55" s="52" t="n">
        <f aca="false">SUM(T54:T54)</f>
        <v>90</v>
      </c>
      <c r="U55" s="52"/>
      <c r="V55" s="52" t="n">
        <f aca="false">SUM(V54:V54)</f>
        <v>3</v>
      </c>
      <c r="W55" s="52" t="n">
        <f aca="false">SUM(W54:W54)</f>
        <v>100</v>
      </c>
      <c r="X55" s="52" t="n">
        <f aca="false">SUM(X54:X54)</f>
        <v>0</v>
      </c>
      <c r="Y55" s="52" t="n">
        <f aca="false">SUM(Y54:Y54)</f>
        <v>100</v>
      </c>
      <c r="Z55" s="52" t="n">
        <f aca="false">SUM(Z54:Z54)</f>
        <v>0</v>
      </c>
      <c r="AA55" s="52" t="n">
        <f aca="false">SUM(AA54:AA54)</f>
        <v>0</v>
      </c>
      <c r="AB55" s="52" t="n">
        <f aca="false">SUM(AB54:AB54)</f>
        <v>0</v>
      </c>
      <c r="AC55" s="52" t="n">
        <f aca="false">SUM(AC54:AC54)</f>
        <v>0</v>
      </c>
      <c r="AD55" s="52" t="n">
        <f aca="false">SUM(AD54:AD54)</f>
        <v>0</v>
      </c>
      <c r="AE55" s="52" t="n">
        <f aca="false">SUM(AE54:AE54)</f>
        <v>0</v>
      </c>
      <c r="AF55" s="52" t="n">
        <f aca="false">SUM(AF54:AF54)</f>
        <v>0</v>
      </c>
      <c r="AG55" s="52" t="n">
        <f aca="false">SUM(AG54:AG54)</f>
        <v>0</v>
      </c>
      <c r="AH55" s="52" t="n">
        <f aca="false">SUM(AH54:AH54)</f>
        <v>0</v>
      </c>
      <c r="AI55" s="52" t="n">
        <f aca="false">SUM(AI54:AI54)</f>
        <v>0</v>
      </c>
      <c r="AJ55" s="52" t="n">
        <f aca="false">SUM(AJ54:AJ54)</f>
        <v>100</v>
      </c>
      <c r="AK55" s="52" t="n">
        <f aca="false">SUM(AK54:AK54)</f>
        <v>200</v>
      </c>
      <c r="AL55" s="52" t="n">
        <f aca="false">SUM(AL54:AL54)</f>
        <v>300</v>
      </c>
      <c r="AM55" s="52"/>
      <c r="AN55" s="52" t="n">
        <f aca="false">SUM(AN54:AN54)</f>
        <v>10</v>
      </c>
      <c r="AO55" s="52" t="n">
        <f aca="false">SUM(AO54:AO54)</f>
        <v>390</v>
      </c>
      <c r="AP55" s="52" t="n">
        <f aca="false">SUM(AP54:AP54)</f>
        <v>13</v>
      </c>
    </row>
    <row r="56" customFormat="false" ht="15" hidden="false" customHeight="true" outlineLevel="0" collapsed="false">
      <c r="B56" s="90" t="s">
        <v>93</v>
      </c>
      <c r="C56" s="90"/>
      <c r="D56" s="90"/>
      <c r="E56" s="91" t="n">
        <f aca="false">E21+E27+E33+E49+E52+E55</f>
        <v>255</v>
      </c>
      <c r="F56" s="91" t="n">
        <f aca="false">F21+F27+F33+F49+F52+F55</f>
        <v>60</v>
      </c>
      <c r="G56" s="91" t="n">
        <f aca="false">G21+G27+G33+G49+G52+G55</f>
        <v>110</v>
      </c>
      <c r="H56" s="91" t="n">
        <f aca="false">H21+H27+H33+H49+H52+H55</f>
        <v>15</v>
      </c>
      <c r="I56" s="91" t="n">
        <f aca="false">I21+I27+I33+I49+I52+I55</f>
        <v>0</v>
      </c>
      <c r="J56" s="91" t="n">
        <f aca="false">J21+J27+J33+J49+J52+J55</f>
        <v>0</v>
      </c>
      <c r="K56" s="91" t="n">
        <f aca="false">K21+K27+K33+K49+K52+K55</f>
        <v>115</v>
      </c>
      <c r="L56" s="91" t="n">
        <f aca="false">L21+L27+L33+L49+L52+L55</f>
        <v>0</v>
      </c>
      <c r="M56" s="91" t="n">
        <f aca="false">M21+M27+M33+M49+M52+M55</f>
        <v>0</v>
      </c>
      <c r="N56" s="91" t="n">
        <f aca="false">N21+N27+N33+N49+N52+N55</f>
        <v>30</v>
      </c>
      <c r="O56" s="91" t="n">
        <f aca="false">O21+O27+O33+O49+O52+O55</f>
        <v>0</v>
      </c>
      <c r="P56" s="91" t="n">
        <f aca="false">P21+P27+P33+P49+P52+P55</f>
        <v>0</v>
      </c>
      <c r="Q56" s="91" t="n">
        <f aca="false">Q21+Q27+Q33+Q49+Q52+Q55</f>
        <v>0</v>
      </c>
      <c r="R56" s="91" t="n">
        <f aca="false">R21+R27+R33+R49+R52+R55</f>
        <v>320</v>
      </c>
      <c r="S56" s="91" t="n">
        <f aca="false">S21+S27+S33+S49+S52+S55</f>
        <v>585</v>
      </c>
      <c r="T56" s="91" t="n">
        <f aca="false">T21+T27+T33+T49+T52+T55</f>
        <v>905</v>
      </c>
      <c r="U56" s="91" t="s">
        <v>179</v>
      </c>
      <c r="V56" s="91" t="n">
        <f aca="false">V21+V27+V33+V49+V52+V55</f>
        <v>31</v>
      </c>
      <c r="W56" s="91" t="n">
        <f aca="false">W21+W27+W33+W49+W52+W55</f>
        <v>181</v>
      </c>
      <c r="X56" s="91" t="n">
        <f aca="false">X21+X27+X33+X49+X52+X55</f>
        <v>0</v>
      </c>
      <c r="Y56" s="91" t="n">
        <f aca="false">Y21+Y27+Y33+Y49+Y52+Y55</f>
        <v>204</v>
      </c>
      <c r="Z56" s="91" t="n">
        <f aca="false">Z21+Z27+Z33+Z49+Z52+Z55</f>
        <v>65</v>
      </c>
      <c r="AA56" s="91" t="n">
        <f aca="false">AA21+AA27+AA33+AA49+AA52+AA55</f>
        <v>0</v>
      </c>
      <c r="AB56" s="91" t="n">
        <f aca="false">AB21+AB27+AB33+AB49+AB52+AB55</f>
        <v>0</v>
      </c>
      <c r="AC56" s="91" t="n">
        <f aca="false">AC21+AC27+AC33+AC49+AC52+AC55</f>
        <v>0</v>
      </c>
      <c r="AD56" s="91" t="n">
        <f aca="false">AD21+AD27+AD33+AD49+AD52+AD55</f>
        <v>0</v>
      </c>
      <c r="AE56" s="91" t="n">
        <f aca="false">AE21+AE27+AE33+AE49+AE52+AE55</f>
        <v>0</v>
      </c>
      <c r="AF56" s="91" t="n">
        <f aca="false">AF21+AF27+AF33+AF49+AF52+AF55</f>
        <v>0</v>
      </c>
      <c r="AG56" s="91" t="n">
        <f aca="false">AG21+AG27+AG33+AG49+AG52+AG55</f>
        <v>0</v>
      </c>
      <c r="AH56" s="91" t="n">
        <f aca="false">AH21+AH27+AH33+AH49+AH52+AH55</f>
        <v>15</v>
      </c>
      <c r="AI56" s="91" t="n">
        <f aca="false">AI21+AI27+AI33+AI49+AI52+AI55</f>
        <v>150</v>
      </c>
      <c r="AJ56" s="91" t="n">
        <f aca="false">AJ21+AJ27+AJ33+AJ49+AJ52+AJ55</f>
        <v>230</v>
      </c>
      <c r="AK56" s="91" t="n">
        <f aca="false">AK21+AK27+AK33+AK49+AK52+AK55</f>
        <v>465</v>
      </c>
      <c r="AL56" s="91" t="n">
        <f aca="false">AL21+AL27+AL33+AL49+AL52+AL55</f>
        <v>845</v>
      </c>
      <c r="AM56" s="91" t="s">
        <v>49</v>
      </c>
      <c r="AN56" s="91" t="n">
        <f aca="false">AN21+AN27+AN33+AN49+AN52+AN55</f>
        <v>31</v>
      </c>
      <c r="AO56" s="91" t="n">
        <f aca="false">AO21+AO27+AO33+AO49+AO52+AO55</f>
        <v>1750</v>
      </c>
      <c r="AP56" s="91" t="n">
        <f aca="false">AP21+AP27+AP33+AP49+AP52+AP55</f>
        <v>62</v>
      </c>
    </row>
    <row r="58" customFormat="false" ht="12.5" hidden="false" customHeight="false" outlineLevel="0" collapsed="false">
      <c r="B58" s="92" t="s">
        <v>95</v>
      </c>
      <c r="AG58" s="133"/>
    </row>
    <row r="63" customFormat="false" ht="14.5" hidden="false" customHeight="false" outlineLevel="0" collapsed="false">
      <c r="O63" s="95" t="s">
        <v>96</v>
      </c>
    </row>
    <row r="64" customFormat="false" ht="12.5" hidden="false" customHeight="false" outlineLevel="0" collapsed="false">
      <c r="D64" s="134" t="s">
        <v>97</v>
      </c>
      <c r="P64" s="5" t="s">
        <v>97</v>
      </c>
      <c r="AG64" s="97" t="s">
        <v>97</v>
      </c>
      <c r="AH64" s="97"/>
      <c r="AI64" s="97"/>
      <c r="AJ64" s="97"/>
      <c r="AK64" s="97"/>
      <c r="AL64" s="97"/>
      <c r="AM64" s="97"/>
    </row>
    <row r="65" customFormat="false" ht="12.5" hidden="false" customHeight="false" outlineLevel="0" collapsed="false">
      <c r="D65" s="98" t="s">
        <v>98</v>
      </c>
      <c r="N65" s="134"/>
      <c r="P65" s="97" t="s">
        <v>99</v>
      </c>
      <c r="Q65" s="97"/>
      <c r="R65" s="97"/>
      <c r="S65" s="97"/>
      <c r="T65" s="97"/>
      <c r="U65" s="97"/>
      <c r="V65" s="97"/>
      <c r="AG65" s="97" t="s">
        <v>100</v>
      </c>
      <c r="AH65" s="97"/>
      <c r="AI65" s="97"/>
      <c r="AJ65" s="97"/>
      <c r="AK65" s="97"/>
      <c r="AL65" s="97"/>
      <c r="AM65" s="97"/>
    </row>
  </sheetData>
  <mergeCells count="24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1:D21"/>
    <mergeCell ref="B22:AP22"/>
    <mergeCell ref="B27:D27"/>
    <mergeCell ref="B28:AP28"/>
    <mergeCell ref="B33:D33"/>
    <mergeCell ref="B34:AP34"/>
    <mergeCell ref="B49:D49"/>
    <mergeCell ref="B50:AP50"/>
    <mergeCell ref="B52:D52"/>
    <mergeCell ref="B53:AP53"/>
    <mergeCell ref="B55:D55"/>
    <mergeCell ref="B56:D56"/>
    <mergeCell ref="AG64:AM64"/>
    <mergeCell ref="P65:V65"/>
    <mergeCell ref="AG65:AM6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Q59"/>
  <sheetViews>
    <sheetView showFormulas="false" showGridLines="true" showRowColHeaders="true" showZeros="false" rightToLeft="false" tabSelected="true" showOutlineSymbols="true" defaultGridColor="true" view="normal" topLeftCell="A16" colorId="64" zoomScale="100" zoomScaleNormal="100" zoomScalePageLayoutView="100" workbookViewId="0">
      <selection pane="topLeft" activeCell="A16" activeCellId="0" sqref="A16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67"/>
    <col collapsed="false" customWidth="true" hidden="false" outlineLevel="0" max="2" min="2" style="0" width="4.48"/>
    <col collapsed="false" customWidth="true" hidden="false" outlineLevel="0" max="3" min="3" style="0" width="12.29"/>
    <col collapsed="false" customWidth="true" hidden="false" outlineLevel="0" max="4" min="4" style="0" width="55.74"/>
    <col collapsed="false" customWidth="true" hidden="false" outlineLevel="0" max="20" min="5" style="0" width="5.05"/>
    <col collapsed="false" customWidth="true" hidden="false" outlineLevel="0" max="21" min="21" style="0" width="6.48"/>
    <col collapsed="false" customWidth="true" hidden="false" outlineLevel="0" max="38" min="22" style="0" width="5.05"/>
    <col collapsed="false" customWidth="true" hidden="false" outlineLevel="0" max="39" min="39" style="0" width="6.48"/>
    <col collapsed="false" customWidth="true" hidden="false" outlineLevel="0" max="40" min="40" style="0" width="5.05"/>
    <col collapsed="false" customWidth="true" hidden="false" outlineLevel="0" max="42" min="41" style="0" width="6"/>
  </cols>
  <sheetData>
    <row r="1" customFormat="false" ht="12.5" hidden="false" customHeight="false" outlineLevel="0" collapsed="false">
      <c r="A1" s="135"/>
    </row>
    <row r="2" customFormat="false" ht="12.5" hidden="false" customHeight="false" outlineLevel="0" collapsed="false">
      <c r="A2" s="135"/>
    </row>
    <row r="3" customFormat="false" ht="12.5" hidden="false" customHeight="false" outlineLevel="0" collapsed="false">
      <c r="A3" s="135"/>
    </row>
    <row r="4" customFormat="false" ht="12.5" hidden="false" customHeight="false" outlineLevel="0" collapsed="false">
      <c r="A4" s="135"/>
    </row>
    <row r="5" customFormat="false" ht="12.5" hidden="false" customHeight="false" outlineLevel="0" collapsed="false">
      <c r="A5" s="135"/>
    </row>
    <row r="6" s="1" customFormat="true" ht="20.15" hidden="false" customHeight="true" outlineLevel="0" collapsed="false">
      <c r="A6" s="136"/>
      <c r="B6" s="2" t="s">
        <v>180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A7" s="13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customFormat="false" ht="12.5" hidden="false" customHeight="false" outlineLevel="0" collapsed="false">
      <c r="A8" s="135"/>
    </row>
    <row r="9" s="4" customFormat="true" ht="15" hidden="false" customHeight="true" outlineLevel="0" collapsed="false">
      <c r="A9" s="137"/>
      <c r="B9" s="4" t="s">
        <v>1</v>
      </c>
    </row>
    <row r="10" s="4" customFormat="true" ht="15" hidden="false" customHeight="true" outlineLevel="0" collapsed="false">
      <c r="A10" s="137"/>
      <c r="B10" s="4" t="s">
        <v>2</v>
      </c>
    </row>
    <row r="11" s="4" customFormat="true" ht="15" hidden="false" customHeight="true" outlineLevel="0" collapsed="false">
      <c r="A11" s="137"/>
      <c r="B11" s="4" t="s">
        <v>181</v>
      </c>
    </row>
    <row r="12" s="4" customFormat="true" ht="15" hidden="false" customHeight="true" outlineLevel="0" collapsed="false">
      <c r="A12" s="137"/>
      <c r="B12" s="4" t="s">
        <v>4</v>
      </c>
    </row>
    <row r="13" customFormat="false" ht="15" hidden="false" customHeight="true" outlineLevel="0" collapsed="false">
      <c r="A13" s="135"/>
      <c r="B13" s="4" t="s">
        <v>5</v>
      </c>
      <c r="C13" s="4"/>
    </row>
    <row r="14" customFormat="false" ht="12.5" hidden="false" customHeight="false" outlineLevel="0" collapsed="false">
      <c r="A14" s="135"/>
    </row>
    <row r="15" customFormat="false" ht="13" hidden="false" customHeight="false" outlineLevel="0" collapsed="false">
      <c r="A15" s="135"/>
    </row>
    <row r="16" customFormat="false" ht="17.25" hidden="false" customHeight="true" outlineLevel="0" collapsed="false">
      <c r="A16" s="17"/>
      <c r="B16" s="6" t="s">
        <v>6</v>
      </c>
      <c r="C16" s="7" t="s">
        <v>7</v>
      </c>
      <c r="D16" s="8" t="s">
        <v>8</v>
      </c>
      <c r="E16" s="9" t="s">
        <v>182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183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  <c r="AQ16" s="5"/>
    </row>
    <row r="17" customFormat="false" ht="243" hidden="false" customHeight="true" outlineLevel="0" collapsed="false">
      <c r="A17" s="17"/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  <c r="AQ17" s="5"/>
    </row>
    <row r="18" customFormat="false" ht="15" hidden="false" customHeight="true" outlineLevel="0" collapsed="false">
      <c r="A18" s="97"/>
      <c r="B18" s="18" t="s">
        <v>50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5"/>
    </row>
    <row r="19" customFormat="false" ht="15" hidden="false" customHeight="true" outlineLevel="0" collapsed="false">
      <c r="A19" s="138" t="s">
        <v>38</v>
      </c>
      <c r="B19" s="34" t="n">
        <v>1</v>
      </c>
      <c r="C19" s="53" t="s">
        <v>51</v>
      </c>
      <c r="D19" s="54" t="s">
        <v>184</v>
      </c>
      <c r="E19" s="55"/>
      <c r="F19" s="50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 t="n">
        <f aca="false">SUM(E19:P19)</f>
        <v>0</v>
      </c>
      <c r="T19" s="39"/>
      <c r="U19" s="40"/>
      <c r="V19" s="56"/>
      <c r="W19" s="50" t="n">
        <v>9</v>
      </c>
      <c r="X19" s="50"/>
      <c r="Y19" s="50" t="n">
        <v>30</v>
      </c>
      <c r="Z19" s="50"/>
      <c r="AA19" s="50"/>
      <c r="AB19" s="50"/>
      <c r="AC19" s="50"/>
      <c r="AD19" s="50"/>
      <c r="AE19" s="39"/>
      <c r="AF19" s="39"/>
      <c r="AG19" s="39"/>
      <c r="AH19" s="39"/>
      <c r="AI19" s="39"/>
      <c r="AJ19" s="39" t="n">
        <v>11</v>
      </c>
      <c r="AK19" s="39" t="n">
        <f aca="false">SUM(W19:AH19)</f>
        <v>39</v>
      </c>
      <c r="AL19" s="39" t="n">
        <f aca="false">SUM(W19:AJ19)</f>
        <v>50</v>
      </c>
      <c r="AM19" s="57" t="s">
        <v>37</v>
      </c>
      <c r="AN19" s="56" t="n">
        <f aca="false">TRUNC(AL19/25)</f>
        <v>2</v>
      </c>
      <c r="AO19" s="33" t="n">
        <f aca="false">T19+AL19</f>
        <v>50</v>
      </c>
      <c r="AP19" s="33" t="n">
        <f aca="false">V19+AN19</f>
        <v>2</v>
      </c>
      <c r="AQ19" s="5"/>
    </row>
    <row r="20" customFormat="false" ht="15" hidden="false" customHeight="true" outlineLevel="0" collapsed="false">
      <c r="A20" s="138" t="s">
        <v>38</v>
      </c>
      <c r="B20" s="34" t="n">
        <v>2</v>
      </c>
      <c r="C20" s="58" t="s">
        <v>33</v>
      </c>
      <c r="D20" s="54" t="s">
        <v>185</v>
      </c>
      <c r="E20" s="55" t="n">
        <v>12</v>
      </c>
      <c r="F20" s="50"/>
      <c r="G20" s="39" t="n">
        <v>10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 t="n">
        <v>8</v>
      </c>
      <c r="S20" s="39" t="n">
        <f aca="false">SUM(E20:P20)</f>
        <v>22</v>
      </c>
      <c r="T20" s="39" t="n">
        <f aca="false">SUM(E20:R20)</f>
        <v>30</v>
      </c>
      <c r="U20" s="57" t="s">
        <v>35</v>
      </c>
      <c r="V20" s="56" t="n">
        <f aca="false">TRUNC(T20/30)</f>
        <v>1</v>
      </c>
      <c r="W20" s="55"/>
      <c r="X20" s="50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 t="n">
        <f aca="false">SUM(W20:AH20)</f>
        <v>0</v>
      </c>
      <c r="AL20" s="39"/>
      <c r="AM20" s="57"/>
      <c r="AN20" s="56" t="n">
        <f aca="false">TRUNC(AL20/30)</f>
        <v>0</v>
      </c>
      <c r="AO20" s="59" t="n">
        <f aca="false">T20+AL20</f>
        <v>30</v>
      </c>
      <c r="AP20" s="59" t="n">
        <f aca="false">V20+AN20</f>
        <v>1</v>
      </c>
      <c r="AQ20" s="5"/>
    </row>
    <row r="21" customFormat="false" ht="15" hidden="false" customHeight="true" outlineLevel="0" collapsed="false">
      <c r="A21" s="138"/>
      <c r="B21" s="34" t="n">
        <v>3</v>
      </c>
      <c r="C21" s="58" t="s">
        <v>33</v>
      </c>
      <c r="D21" s="54" t="s">
        <v>186</v>
      </c>
      <c r="E21" s="55"/>
      <c r="F21" s="50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 t="n">
        <f aca="false">SUM(E21:P21)</f>
        <v>0</v>
      </c>
      <c r="T21" s="39"/>
      <c r="U21" s="57"/>
      <c r="V21" s="56"/>
      <c r="W21" s="55" t="n">
        <v>10</v>
      </c>
      <c r="X21" s="39" t="n">
        <v>15</v>
      </c>
      <c r="Y21" s="17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 t="n">
        <v>25</v>
      </c>
      <c r="AK21" s="39" t="n">
        <f aca="false">SUM(W21:AH21)</f>
        <v>25</v>
      </c>
      <c r="AL21" s="39" t="n">
        <f aca="false">SUM(W21:AJ21)</f>
        <v>50</v>
      </c>
      <c r="AM21" s="57" t="s">
        <v>35</v>
      </c>
      <c r="AN21" s="56" t="n">
        <f aca="false">TRUNC(AL21/25)</f>
        <v>2</v>
      </c>
      <c r="AO21" s="59" t="n">
        <f aca="false">T21+AL21</f>
        <v>50</v>
      </c>
      <c r="AP21" s="59" t="n">
        <f aca="false">V21+AN21</f>
        <v>2</v>
      </c>
      <c r="AQ21" s="5"/>
    </row>
    <row r="22" customFormat="false" ht="15" hidden="false" customHeight="true" outlineLevel="0" collapsed="false">
      <c r="A22" s="138"/>
      <c r="B22" s="34" t="n">
        <v>4</v>
      </c>
      <c r="C22" s="58" t="s">
        <v>33</v>
      </c>
      <c r="D22" s="54" t="s">
        <v>187</v>
      </c>
      <c r="E22" s="55" t="n">
        <v>10</v>
      </c>
      <c r="F22" s="39" t="n">
        <v>15</v>
      </c>
      <c r="G22" s="46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 t="n">
        <v>25</v>
      </c>
      <c r="S22" s="39" t="n">
        <f aca="false">SUM(E22:P22)</f>
        <v>25</v>
      </c>
      <c r="T22" s="39" t="n">
        <f aca="false">SUM(E22:R22)</f>
        <v>50</v>
      </c>
      <c r="U22" s="57" t="s">
        <v>35</v>
      </c>
      <c r="V22" s="56" t="n">
        <f aca="false">TRUNC(T22/25)</f>
        <v>2</v>
      </c>
      <c r="W22" s="55"/>
      <c r="X22" s="50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 t="n">
        <f aca="false">SUM(W22:AH22)</f>
        <v>0</v>
      </c>
      <c r="AL22" s="39"/>
      <c r="AM22" s="57"/>
      <c r="AN22" s="56"/>
      <c r="AO22" s="59" t="n">
        <f aca="false">T22+AL22</f>
        <v>50</v>
      </c>
      <c r="AP22" s="59" t="n">
        <f aca="false">V22+AN22</f>
        <v>2</v>
      </c>
      <c r="AQ22" s="5"/>
    </row>
    <row r="23" customFormat="false" ht="15" hidden="false" customHeight="true" outlineLevel="0" collapsed="false">
      <c r="A23" s="138"/>
      <c r="B23" s="34" t="n">
        <v>5</v>
      </c>
      <c r="C23" s="58" t="s">
        <v>51</v>
      </c>
      <c r="D23" s="54" t="s">
        <v>188</v>
      </c>
      <c r="E23" s="101"/>
      <c r="F23" s="102"/>
      <c r="G23" s="102"/>
      <c r="H23" s="103"/>
      <c r="I23" s="103"/>
      <c r="J23" s="103"/>
      <c r="K23" s="103"/>
      <c r="L23" s="103"/>
      <c r="M23" s="103"/>
      <c r="N23" s="103"/>
      <c r="O23" s="103"/>
      <c r="P23" s="102" t="n">
        <v>15</v>
      </c>
      <c r="Q23" s="103"/>
      <c r="R23" s="102"/>
      <c r="S23" s="39" t="n">
        <f aca="false">SUM(E23:P23)</f>
        <v>15</v>
      </c>
      <c r="T23" s="39" t="n">
        <f aca="false">SUM(E23:R23)</f>
        <v>15</v>
      </c>
      <c r="U23" s="40" t="s">
        <v>35</v>
      </c>
      <c r="V23" s="56" t="n">
        <v>0</v>
      </c>
      <c r="W23" s="55"/>
      <c r="X23" s="50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 t="n">
        <f aca="false">SUM(W23:AH23)</f>
        <v>0</v>
      </c>
      <c r="AL23" s="39"/>
      <c r="AM23" s="57"/>
      <c r="AN23" s="56"/>
      <c r="AO23" s="59" t="n">
        <f aca="false">T23+AL23</f>
        <v>15</v>
      </c>
      <c r="AP23" s="59" t="n">
        <f aca="false">V23+AN23</f>
        <v>0</v>
      </c>
      <c r="AQ23" s="5"/>
    </row>
    <row r="24" customFormat="false" ht="15" hidden="false" customHeight="true" outlineLevel="0" collapsed="false">
      <c r="A24" s="138"/>
      <c r="B24" s="51" t="s">
        <v>47</v>
      </c>
      <c r="C24" s="51"/>
      <c r="D24" s="51"/>
      <c r="E24" s="52" t="n">
        <f aca="false">SUM(E19:E23)</f>
        <v>22</v>
      </c>
      <c r="F24" s="52" t="n">
        <f aca="false">SUM(F19:F23)</f>
        <v>15</v>
      </c>
      <c r="G24" s="52" t="n">
        <f aca="false">SUM(G19:G23)</f>
        <v>10</v>
      </c>
      <c r="H24" s="52" t="n">
        <f aca="false">SUM(H19:H23)</f>
        <v>0</v>
      </c>
      <c r="I24" s="52" t="n">
        <f aca="false">SUM(I19:I23)</f>
        <v>0</v>
      </c>
      <c r="J24" s="52" t="n">
        <f aca="false">SUM(J19:J23)</f>
        <v>0</v>
      </c>
      <c r="K24" s="52" t="n">
        <f aca="false">SUM(K19:K23)</f>
        <v>0</v>
      </c>
      <c r="L24" s="52" t="n">
        <f aca="false">SUM(L19:L23)</f>
        <v>0</v>
      </c>
      <c r="M24" s="52" t="n">
        <f aca="false">SUM(M19:M23)</f>
        <v>0</v>
      </c>
      <c r="N24" s="52" t="n">
        <f aca="false">SUM(N19:N23)</f>
        <v>0</v>
      </c>
      <c r="O24" s="52" t="n">
        <f aca="false">SUM(O19:O23)</f>
        <v>0</v>
      </c>
      <c r="P24" s="52" t="n">
        <f aca="false">SUM(P19:P23)</f>
        <v>15</v>
      </c>
      <c r="Q24" s="52" t="n">
        <f aca="false">SUM(Q19:Q23)</f>
        <v>0</v>
      </c>
      <c r="R24" s="52" t="n">
        <f aca="false">SUM(R19:R23)</f>
        <v>33</v>
      </c>
      <c r="S24" s="52" t="n">
        <f aca="false">SUM(S19:S23)</f>
        <v>62</v>
      </c>
      <c r="T24" s="52" t="n">
        <f aca="false">SUM(T19:T23)</f>
        <v>95</v>
      </c>
      <c r="U24" s="52"/>
      <c r="V24" s="52" t="n">
        <f aca="false">SUM(V19:V23)</f>
        <v>3</v>
      </c>
      <c r="W24" s="52" t="n">
        <f aca="false">SUM(W19:W23)</f>
        <v>19</v>
      </c>
      <c r="X24" s="52" t="n">
        <f aca="false">SUM(X19:X23)</f>
        <v>15</v>
      </c>
      <c r="Y24" s="52" t="n">
        <f aca="false">SUM(Y19:Y23)</f>
        <v>30</v>
      </c>
      <c r="Z24" s="52" t="n">
        <f aca="false">SUM(Z19:Z23)</f>
        <v>0</v>
      </c>
      <c r="AA24" s="52" t="n">
        <f aca="false">SUM(AA19:AA23)</f>
        <v>0</v>
      </c>
      <c r="AB24" s="52" t="n">
        <f aca="false">SUM(AB19:AB23)</f>
        <v>0</v>
      </c>
      <c r="AC24" s="52" t="n">
        <f aca="false">SUM(AC19:AC23)</f>
        <v>0</v>
      </c>
      <c r="AD24" s="52" t="n">
        <f aca="false">SUM(AD19:AD23)</f>
        <v>0</v>
      </c>
      <c r="AE24" s="52" t="n">
        <f aca="false">SUM(AE19:AE23)</f>
        <v>0</v>
      </c>
      <c r="AF24" s="52" t="n">
        <f aca="false">SUM(AF19:AF23)</f>
        <v>0</v>
      </c>
      <c r="AG24" s="52" t="n">
        <f aca="false">SUM(AG19:AG23)</f>
        <v>0</v>
      </c>
      <c r="AH24" s="52" t="n">
        <f aca="false">SUM(AH19:AH23)</f>
        <v>0</v>
      </c>
      <c r="AI24" s="52" t="n">
        <f aca="false">SUM(AI19:AI23)</f>
        <v>0</v>
      </c>
      <c r="AJ24" s="52" t="n">
        <f aca="false">SUM(AJ19:AJ23)</f>
        <v>36</v>
      </c>
      <c r="AK24" s="52" t="n">
        <f aca="false">SUM(AK19:AK23)</f>
        <v>64</v>
      </c>
      <c r="AL24" s="52" t="n">
        <f aca="false">SUM(AL19:AL23)</f>
        <v>100</v>
      </c>
      <c r="AM24" s="52" t="s">
        <v>48</v>
      </c>
      <c r="AN24" s="52" t="n">
        <f aca="false">SUM(AN19:AN23)</f>
        <v>4</v>
      </c>
      <c r="AO24" s="52" t="n">
        <f aca="false">SUM(AO19:AO23)</f>
        <v>195</v>
      </c>
      <c r="AP24" s="52" t="n">
        <f aca="false">SUM(AP19:AP23)</f>
        <v>7</v>
      </c>
      <c r="AQ24" s="5"/>
    </row>
    <row r="25" customFormat="false" ht="15" hidden="false" customHeight="true" outlineLevel="0" collapsed="false">
      <c r="A25" s="138"/>
      <c r="B25" s="18" t="s">
        <v>68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5"/>
    </row>
    <row r="26" customFormat="false" ht="15" hidden="false" customHeight="true" outlineLevel="0" collapsed="false">
      <c r="A26" s="138" t="s">
        <v>38</v>
      </c>
      <c r="B26" s="34" t="n">
        <v>6</v>
      </c>
      <c r="C26" s="44" t="s">
        <v>51</v>
      </c>
      <c r="D26" s="45" t="s">
        <v>189</v>
      </c>
      <c r="E26" s="55" t="n">
        <v>10</v>
      </c>
      <c r="F26" s="37"/>
      <c r="G26" s="37"/>
      <c r="H26" s="39" t="n">
        <v>30</v>
      </c>
      <c r="I26" s="38"/>
      <c r="J26" s="38"/>
      <c r="K26" s="39"/>
      <c r="L26" s="38"/>
      <c r="M26" s="38"/>
      <c r="N26" s="38"/>
      <c r="O26" s="38"/>
      <c r="P26" s="37"/>
      <c r="Q26" s="38"/>
      <c r="R26" s="39" t="n">
        <v>10</v>
      </c>
      <c r="S26" s="39" t="n">
        <f aca="false">SUM(E26:P26)</f>
        <v>40</v>
      </c>
      <c r="T26" s="39" t="n">
        <f aca="false">SUM(E26:R26)</f>
        <v>50</v>
      </c>
      <c r="U26" s="40" t="s">
        <v>35</v>
      </c>
      <c r="V26" s="56" t="n">
        <f aca="false">TRUNC(T26/25)</f>
        <v>2</v>
      </c>
      <c r="W26" s="36"/>
      <c r="X26" s="37"/>
      <c r="Y26" s="37"/>
      <c r="Z26" s="41"/>
      <c r="AA26" s="41"/>
      <c r="AB26" s="41"/>
      <c r="AC26" s="41"/>
      <c r="AD26" s="41"/>
      <c r="AE26" s="38"/>
      <c r="AF26" s="38"/>
      <c r="AG26" s="38"/>
      <c r="AH26" s="37"/>
      <c r="AI26" s="38"/>
      <c r="AJ26" s="37"/>
      <c r="AK26" s="39" t="n">
        <f aca="false">SUM(W26:AH26)</f>
        <v>0</v>
      </c>
      <c r="AL26" s="39"/>
      <c r="AM26" s="40"/>
      <c r="AN26" s="68"/>
      <c r="AO26" s="33" t="n">
        <f aca="false">T26+AL26</f>
        <v>50</v>
      </c>
      <c r="AP26" s="33" t="n">
        <f aca="false">V26+AN26</f>
        <v>2</v>
      </c>
      <c r="AQ26" s="5"/>
    </row>
    <row r="27" customFormat="false" ht="15" hidden="false" customHeight="true" outlineLevel="0" collapsed="false">
      <c r="A27" s="138" t="s">
        <v>38</v>
      </c>
      <c r="B27" s="34" t="n">
        <v>7</v>
      </c>
      <c r="C27" s="44" t="s">
        <v>51</v>
      </c>
      <c r="D27" s="45" t="s">
        <v>190</v>
      </c>
      <c r="E27" s="55"/>
      <c r="F27" s="37"/>
      <c r="G27" s="37"/>
      <c r="H27" s="39"/>
      <c r="I27" s="38"/>
      <c r="J27" s="38"/>
      <c r="K27" s="39"/>
      <c r="L27" s="38"/>
      <c r="M27" s="38"/>
      <c r="N27" s="38"/>
      <c r="O27" s="38"/>
      <c r="P27" s="37"/>
      <c r="Q27" s="38"/>
      <c r="R27" s="37"/>
      <c r="S27" s="39" t="n">
        <f aca="false">SUM(E27:P27)</f>
        <v>0</v>
      </c>
      <c r="T27" s="39"/>
      <c r="U27" s="40"/>
      <c r="V27" s="68"/>
      <c r="W27" s="55" t="n">
        <v>10</v>
      </c>
      <c r="X27" s="37"/>
      <c r="Y27" s="37"/>
      <c r="Z27" s="39" t="n">
        <v>30</v>
      </c>
      <c r="AA27" s="38"/>
      <c r="AB27" s="38"/>
      <c r="AC27" s="39"/>
      <c r="AD27" s="38"/>
      <c r="AE27" s="38"/>
      <c r="AF27" s="38"/>
      <c r="AG27" s="38"/>
      <c r="AH27" s="37"/>
      <c r="AI27" s="38"/>
      <c r="AJ27" s="39" t="n">
        <v>10</v>
      </c>
      <c r="AK27" s="39" t="n">
        <f aca="false">SUM(W27:AH27)</f>
        <v>40</v>
      </c>
      <c r="AL27" s="39" t="n">
        <f aca="false">SUM(W27:AJ27)</f>
        <v>50</v>
      </c>
      <c r="AM27" s="40" t="s">
        <v>35</v>
      </c>
      <c r="AN27" s="56" t="n">
        <f aca="false">TRUNC(AL27/25)</f>
        <v>2</v>
      </c>
      <c r="AO27" s="59" t="n">
        <f aca="false">T27+AL27</f>
        <v>50</v>
      </c>
      <c r="AP27" s="59" t="n">
        <f aca="false">V27+AN27</f>
        <v>2</v>
      </c>
      <c r="AQ27" s="5"/>
    </row>
    <row r="28" customFormat="false" ht="15" hidden="false" customHeight="true" outlineLevel="0" collapsed="false">
      <c r="A28" s="138"/>
      <c r="B28" s="34" t="n">
        <v>8</v>
      </c>
      <c r="C28" s="53" t="s">
        <v>51</v>
      </c>
      <c r="D28" s="65" t="s">
        <v>191</v>
      </c>
      <c r="E28" s="55" t="n">
        <v>20</v>
      </c>
      <c r="F28" s="37"/>
      <c r="G28" s="37" t="n">
        <v>15</v>
      </c>
      <c r="H28" s="39"/>
      <c r="I28" s="39"/>
      <c r="J28" s="39"/>
      <c r="K28" s="39"/>
      <c r="L28" s="39"/>
      <c r="M28" s="39"/>
      <c r="N28" s="39"/>
      <c r="O28" s="39"/>
      <c r="P28" s="37"/>
      <c r="Q28" s="39"/>
      <c r="R28" s="37" t="n">
        <v>25</v>
      </c>
      <c r="S28" s="39" t="n">
        <f aca="false">SUM(E28:P28)</f>
        <v>35</v>
      </c>
      <c r="T28" s="39" t="n">
        <f aca="false">SUM(E28:R28)</f>
        <v>60</v>
      </c>
      <c r="U28" s="40" t="s">
        <v>35</v>
      </c>
      <c r="V28" s="56" t="n">
        <f aca="false">TRUNC(T28/30)</f>
        <v>2</v>
      </c>
      <c r="W28" s="36"/>
      <c r="X28" s="37"/>
      <c r="Y28" s="37"/>
      <c r="Z28" s="41"/>
      <c r="AA28" s="41"/>
      <c r="AB28" s="41"/>
      <c r="AC28" s="41"/>
      <c r="AD28" s="41"/>
      <c r="AE28" s="38"/>
      <c r="AF28" s="38"/>
      <c r="AG28" s="38"/>
      <c r="AH28" s="37"/>
      <c r="AI28" s="38"/>
      <c r="AJ28" s="37"/>
      <c r="AK28" s="39" t="n">
        <f aca="false">SUM(W28:AH28)</f>
        <v>0</v>
      </c>
      <c r="AL28" s="39"/>
      <c r="AM28" s="40"/>
      <c r="AN28" s="68"/>
      <c r="AO28" s="59" t="n">
        <f aca="false">T28+AL28</f>
        <v>60</v>
      </c>
      <c r="AP28" s="59" t="n">
        <f aca="false">V28+AN28</f>
        <v>2</v>
      </c>
      <c r="AQ28" s="5"/>
    </row>
    <row r="29" customFormat="false" ht="15" hidden="false" customHeight="true" outlineLevel="0" collapsed="false">
      <c r="A29" s="138"/>
      <c r="B29" s="34" t="n">
        <v>9</v>
      </c>
      <c r="C29" s="53" t="s">
        <v>51</v>
      </c>
      <c r="D29" s="65" t="s">
        <v>192</v>
      </c>
      <c r="E29" s="55"/>
      <c r="F29" s="37"/>
      <c r="G29" s="37"/>
      <c r="H29" s="39"/>
      <c r="I29" s="39"/>
      <c r="J29" s="39"/>
      <c r="K29" s="39"/>
      <c r="L29" s="39"/>
      <c r="M29" s="39"/>
      <c r="N29" s="39"/>
      <c r="O29" s="39"/>
      <c r="P29" s="37"/>
      <c r="Q29" s="39"/>
      <c r="R29" s="37"/>
      <c r="S29" s="39" t="n">
        <f aca="false">SUM(E29:P29)</f>
        <v>0</v>
      </c>
      <c r="T29" s="39"/>
      <c r="U29" s="40"/>
      <c r="V29" s="68"/>
      <c r="W29" s="55" t="n">
        <v>20</v>
      </c>
      <c r="X29" s="37"/>
      <c r="Y29" s="67"/>
      <c r="Z29" s="39" t="n">
        <v>15</v>
      </c>
      <c r="AA29" s="39"/>
      <c r="AB29" s="39"/>
      <c r="AC29" s="39"/>
      <c r="AD29" s="80"/>
      <c r="AE29" s="39"/>
      <c r="AF29" s="39"/>
      <c r="AG29" s="39"/>
      <c r="AH29" s="37"/>
      <c r="AI29" s="39"/>
      <c r="AJ29" s="37" t="n">
        <v>25</v>
      </c>
      <c r="AK29" s="39" t="n">
        <f aca="false">SUM(W29:AH29)</f>
        <v>35</v>
      </c>
      <c r="AL29" s="39" t="n">
        <f aca="false">SUM(W29:AJ29)</f>
        <v>60</v>
      </c>
      <c r="AM29" s="40" t="s">
        <v>37</v>
      </c>
      <c r="AN29" s="56" t="n">
        <f aca="false">TRUNC(AL29/30)</f>
        <v>2</v>
      </c>
      <c r="AO29" s="33" t="n">
        <f aca="false">T29+AL29</f>
        <v>60</v>
      </c>
      <c r="AP29" s="33" t="n">
        <f aca="false">V29+AN29</f>
        <v>2</v>
      </c>
      <c r="AQ29" s="5"/>
    </row>
    <row r="30" customFormat="false" ht="15" hidden="false" customHeight="true" outlineLevel="0" collapsed="false">
      <c r="A30" s="138"/>
      <c r="B30" s="51" t="s">
        <v>47</v>
      </c>
      <c r="C30" s="51"/>
      <c r="D30" s="51"/>
      <c r="E30" s="52" t="n">
        <f aca="false">SUM(E26:E29)</f>
        <v>30</v>
      </c>
      <c r="F30" s="52" t="n">
        <f aca="false">SUM(F26:F29)</f>
        <v>0</v>
      </c>
      <c r="G30" s="52" t="n">
        <f aca="false">SUM(G26:G29)</f>
        <v>15</v>
      </c>
      <c r="H30" s="52" t="n">
        <f aca="false">SUM(H26:H29)</f>
        <v>30</v>
      </c>
      <c r="I30" s="52" t="n">
        <f aca="false">SUM(I26:I29)</f>
        <v>0</v>
      </c>
      <c r="J30" s="52" t="n">
        <f aca="false">SUM(J26:J29)</f>
        <v>0</v>
      </c>
      <c r="K30" s="52" t="n">
        <f aca="false">SUM(K26:K29)</f>
        <v>0</v>
      </c>
      <c r="L30" s="52" t="n">
        <f aca="false">SUM(L26:L29)</f>
        <v>0</v>
      </c>
      <c r="M30" s="52" t="n">
        <f aca="false">SUM(M26:M29)</f>
        <v>0</v>
      </c>
      <c r="N30" s="52" t="n">
        <f aca="false">SUM(N26:N29)</f>
        <v>0</v>
      </c>
      <c r="O30" s="52" t="n">
        <f aca="false">SUM(O26:O29)</f>
        <v>0</v>
      </c>
      <c r="P30" s="52" t="n">
        <f aca="false">SUM(P26:P29)</f>
        <v>0</v>
      </c>
      <c r="Q30" s="52" t="n">
        <f aca="false">SUM(Q26:Q29)</f>
        <v>0</v>
      </c>
      <c r="R30" s="52" t="n">
        <f aca="false">SUM(R26:R29)</f>
        <v>35</v>
      </c>
      <c r="S30" s="52" t="n">
        <f aca="false">SUM(S26:S29)</f>
        <v>75</v>
      </c>
      <c r="T30" s="52" t="n">
        <f aca="false">SUM(T26:T29)</f>
        <v>110</v>
      </c>
      <c r="U30" s="52"/>
      <c r="V30" s="52" t="n">
        <f aca="false">SUM(V26:V29)</f>
        <v>4</v>
      </c>
      <c r="W30" s="52" t="n">
        <f aca="false">SUM(W26:W29)</f>
        <v>30</v>
      </c>
      <c r="X30" s="52" t="n">
        <f aca="false">SUM(X26:X29)</f>
        <v>0</v>
      </c>
      <c r="Y30" s="52" t="n">
        <f aca="false">SUM(Y26:Y29)</f>
        <v>0</v>
      </c>
      <c r="Z30" s="52" t="n">
        <f aca="false">SUM(Z26:Z29)</f>
        <v>45</v>
      </c>
      <c r="AA30" s="52" t="n">
        <f aca="false">SUM(AA26:AA29)</f>
        <v>0</v>
      </c>
      <c r="AB30" s="52" t="n">
        <f aca="false">SUM(AB26:AB29)</f>
        <v>0</v>
      </c>
      <c r="AC30" s="52" t="n">
        <f aca="false">SUM(AC26:AC29)</f>
        <v>0</v>
      </c>
      <c r="AD30" s="52" t="n">
        <f aca="false">SUM(AD26:AD29)</f>
        <v>0</v>
      </c>
      <c r="AE30" s="52" t="n">
        <f aca="false">SUM(AE26:AE29)</f>
        <v>0</v>
      </c>
      <c r="AF30" s="52" t="n">
        <f aca="false">SUM(AF26:AF29)</f>
        <v>0</v>
      </c>
      <c r="AG30" s="52" t="n">
        <f aca="false">SUM(AG26:AG29)</f>
        <v>0</v>
      </c>
      <c r="AH30" s="52" t="n">
        <f aca="false">SUM(AH26:AH29)</f>
        <v>0</v>
      </c>
      <c r="AI30" s="52" t="n">
        <f aca="false">SUM(AI26:AI29)</f>
        <v>0</v>
      </c>
      <c r="AJ30" s="52" t="n">
        <f aca="false">SUM(AJ26:AJ29)</f>
        <v>35</v>
      </c>
      <c r="AK30" s="52" t="n">
        <f aca="false">SUM(AK26:AK29)</f>
        <v>75</v>
      </c>
      <c r="AL30" s="52" t="n">
        <f aca="false">SUM(AL26:AL29)</f>
        <v>110</v>
      </c>
      <c r="AM30" s="52" t="s">
        <v>48</v>
      </c>
      <c r="AN30" s="52" t="n">
        <f aca="false">SUM(AN26:AN29)</f>
        <v>4</v>
      </c>
      <c r="AO30" s="52" t="n">
        <f aca="false">SUM(AO26:AO29)</f>
        <v>220</v>
      </c>
      <c r="AP30" s="52" t="n">
        <f aca="false">SUM(AP26:AP29)</f>
        <v>8</v>
      </c>
      <c r="AQ30" s="5"/>
    </row>
    <row r="31" customFormat="false" ht="15" hidden="false" customHeight="true" outlineLevel="0" collapsed="false">
      <c r="A31" s="138"/>
      <c r="B31" s="18" t="s">
        <v>82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5"/>
    </row>
    <row r="32" customFormat="false" ht="15" hidden="false" customHeight="true" outlineLevel="0" collapsed="false">
      <c r="A32" s="138" t="s">
        <v>38</v>
      </c>
      <c r="B32" s="19" t="n">
        <v>10</v>
      </c>
      <c r="C32" s="35" t="s">
        <v>51</v>
      </c>
      <c r="D32" s="65" t="s">
        <v>193</v>
      </c>
      <c r="E32" s="55" t="n">
        <v>15</v>
      </c>
      <c r="F32" s="37"/>
      <c r="G32" s="37" t="n">
        <v>25</v>
      </c>
      <c r="H32" s="39"/>
      <c r="I32" s="39"/>
      <c r="J32" s="39"/>
      <c r="K32" s="80" t="n">
        <v>30</v>
      </c>
      <c r="L32" s="39"/>
      <c r="M32" s="39"/>
      <c r="N32" s="39"/>
      <c r="O32" s="39"/>
      <c r="P32" s="37"/>
      <c r="Q32" s="39"/>
      <c r="R32" s="37" t="n">
        <v>30</v>
      </c>
      <c r="S32" s="39" t="n">
        <f aca="false">SUM(E32:P32)</f>
        <v>70</v>
      </c>
      <c r="T32" s="39" t="n">
        <f aca="false">SUM(E32:R32)</f>
        <v>100</v>
      </c>
      <c r="U32" s="40" t="s">
        <v>37</v>
      </c>
      <c r="V32" s="68" t="n">
        <f aca="false">TRUNC(T32/25)</f>
        <v>4</v>
      </c>
      <c r="W32" s="36"/>
      <c r="X32" s="37"/>
      <c r="Y32" s="37"/>
      <c r="Z32" s="37"/>
      <c r="AA32" s="41"/>
      <c r="AB32" s="41"/>
      <c r="AC32" s="41"/>
      <c r="AD32" s="41"/>
      <c r="AE32" s="38"/>
      <c r="AF32" s="38"/>
      <c r="AG32" s="38"/>
      <c r="AH32" s="37"/>
      <c r="AI32" s="38"/>
      <c r="AJ32" s="37"/>
      <c r="AK32" s="39" t="n">
        <f aca="false">SUM(W32:AH32)</f>
        <v>0</v>
      </c>
      <c r="AL32" s="39" t="n">
        <f aca="false">SUM(W32:AJ32)</f>
        <v>0</v>
      </c>
      <c r="AM32" s="40"/>
      <c r="AN32" s="68" t="n">
        <f aca="false">TRUNC(AL32/30)</f>
        <v>0</v>
      </c>
      <c r="AO32" s="33" t="n">
        <f aca="false">T32+AL32</f>
        <v>100</v>
      </c>
      <c r="AP32" s="33" t="n">
        <f aca="false">V32+AN32</f>
        <v>4</v>
      </c>
      <c r="AQ32" s="5"/>
    </row>
    <row r="33" customFormat="false" ht="15" hidden="false" customHeight="true" outlineLevel="0" collapsed="false">
      <c r="A33" s="138"/>
      <c r="B33" s="19" t="n">
        <v>11</v>
      </c>
      <c r="C33" s="35" t="s">
        <v>51</v>
      </c>
      <c r="D33" s="65" t="s">
        <v>194</v>
      </c>
      <c r="E33" s="36" t="n">
        <v>10</v>
      </c>
      <c r="F33" s="37"/>
      <c r="G33" s="37" t="n">
        <v>20</v>
      </c>
      <c r="H33" s="37"/>
      <c r="I33" s="41"/>
      <c r="J33" s="41"/>
      <c r="K33" s="50" t="n">
        <v>15</v>
      </c>
      <c r="L33" s="41"/>
      <c r="M33" s="38"/>
      <c r="N33" s="38"/>
      <c r="O33" s="38"/>
      <c r="P33" s="37"/>
      <c r="Q33" s="38"/>
      <c r="R33" s="37" t="n">
        <v>30</v>
      </c>
      <c r="S33" s="39" t="n">
        <f aca="false">SUM(E33:P33)</f>
        <v>45</v>
      </c>
      <c r="T33" s="39" t="n">
        <f aca="false">SUM(E33:R33)</f>
        <v>75</v>
      </c>
      <c r="U33" s="40" t="s">
        <v>35</v>
      </c>
      <c r="V33" s="68" t="n">
        <f aca="false">TRUNC(T33/25)</f>
        <v>3</v>
      </c>
      <c r="W33" s="55"/>
      <c r="X33" s="37"/>
      <c r="Y33" s="37"/>
      <c r="Z33" s="39"/>
      <c r="AA33" s="39"/>
      <c r="AB33" s="39"/>
      <c r="AC33" s="39"/>
      <c r="AD33" s="39"/>
      <c r="AE33" s="39"/>
      <c r="AF33" s="39"/>
      <c r="AG33" s="39"/>
      <c r="AH33" s="37"/>
      <c r="AI33" s="39"/>
      <c r="AJ33" s="37"/>
      <c r="AK33" s="39" t="n">
        <f aca="false">SUM(W33:AH33)</f>
        <v>0</v>
      </c>
      <c r="AL33" s="39" t="n">
        <f aca="false">SUM(W33:AJ33)</f>
        <v>0</v>
      </c>
      <c r="AM33" s="40"/>
      <c r="AN33" s="68" t="n">
        <f aca="false">TRUNC(AL33/30)</f>
        <v>0</v>
      </c>
      <c r="AO33" s="33" t="n">
        <f aca="false">T33+AL33</f>
        <v>75</v>
      </c>
      <c r="AP33" s="33" t="n">
        <f aca="false">V33+AN33</f>
        <v>3</v>
      </c>
      <c r="AQ33" s="5"/>
    </row>
    <row r="34" customFormat="false" ht="15" hidden="false" customHeight="true" outlineLevel="0" collapsed="false">
      <c r="A34" s="138" t="s">
        <v>38</v>
      </c>
      <c r="B34" s="19" t="n">
        <v>12</v>
      </c>
      <c r="C34" s="35" t="s">
        <v>51</v>
      </c>
      <c r="D34" s="65" t="s">
        <v>195</v>
      </c>
      <c r="E34" s="55"/>
      <c r="F34" s="37"/>
      <c r="G34" s="37"/>
      <c r="H34" s="39"/>
      <c r="I34" s="39"/>
      <c r="J34" s="39"/>
      <c r="K34" s="39"/>
      <c r="L34" s="39"/>
      <c r="M34" s="39"/>
      <c r="N34" s="39"/>
      <c r="O34" s="39"/>
      <c r="P34" s="37"/>
      <c r="Q34" s="39"/>
      <c r="R34" s="37"/>
      <c r="S34" s="39" t="n">
        <f aca="false">SUM(E34:P34)</f>
        <v>0</v>
      </c>
      <c r="T34" s="39"/>
      <c r="U34" s="40"/>
      <c r="V34" s="68"/>
      <c r="W34" s="36" t="n">
        <v>15</v>
      </c>
      <c r="X34" s="37"/>
      <c r="Y34" s="37" t="n">
        <v>15</v>
      </c>
      <c r="Z34" s="37"/>
      <c r="AA34" s="41"/>
      <c r="AB34" s="41"/>
      <c r="AC34" s="50" t="n">
        <v>10</v>
      </c>
      <c r="AD34" s="41"/>
      <c r="AE34" s="38"/>
      <c r="AF34" s="38"/>
      <c r="AG34" s="38"/>
      <c r="AH34" s="37"/>
      <c r="AI34" s="38"/>
      <c r="AJ34" s="37" t="n">
        <v>35</v>
      </c>
      <c r="AK34" s="39" t="n">
        <f aca="false">SUM(W34:AH34)</f>
        <v>40</v>
      </c>
      <c r="AL34" s="39" t="n">
        <f aca="false">SUM(W34:AJ34)</f>
        <v>75</v>
      </c>
      <c r="AM34" s="40" t="s">
        <v>37</v>
      </c>
      <c r="AN34" s="68" t="n">
        <f aca="false">TRUNC(AL34/25)</f>
        <v>3</v>
      </c>
      <c r="AO34" s="33" t="n">
        <f aca="false">T34+AL34</f>
        <v>75</v>
      </c>
      <c r="AP34" s="33" t="n">
        <f aca="false">V34+AN34</f>
        <v>3</v>
      </c>
      <c r="AQ34" s="5"/>
    </row>
    <row r="35" customFormat="false" ht="15" hidden="false" customHeight="true" outlineLevel="0" collapsed="false">
      <c r="A35" s="138"/>
      <c r="B35" s="19" t="n">
        <v>13</v>
      </c>
      <c r="C35" s="35" t="s">
        <v>51</v>
      </c>
      <c r="D35" s="65" t="s">
        <v>196</v>
      </c>
      <c r="E35" s="36" t="n">
        <v>5</v>
      </c>
      <c r="F35" s="37"/>
      <c r="G35" s="37" t="n">
        <v>10</v>
      </c>
      <c r="H35" s="37"/>
      <c r="I35" s="41"/>
      <c r="J35" s="41"/>
      <c r="K35" s="50" t="n">
        <v>15</v>
      </c>
      <c r="L35" s="41"/>
      <c r="M35" s="38"/>
      <c r="N35" s="38"/>
      <c r="O35" s="38"/>
      <c r="P35" s="37"/>
      <c r="Q35" s="38"/>
      <c r="R35" s="37" t="n">
        <v>20</v>
      </c>
      <c r="S35" s="39" t="n">
        <f aca="false">SUM(E35:P35)</f>
        <v>30</v>
      </c>
      <c r="T35" s="39" t="n">
        <f aca="false">SUM(E35:R35)</f>
        <v>50</v>
      </c>
      <c r="U35" s="40" t="s">
        <v>35</v>
      </c>
      <c r="V35" s="68" t="n">
        <f aca="false">TRUNC(T35/25)</f>
        <v>2</v>
      </c>
      <c r="W35" s="36"/>
      <c r="X35" s="37"/>
      <c r="Y35" s="37"/>
      <c r="Z35" s="37"/>
      <c r="AA35" s="41"/>
      <c r="AB35" s="41"/>
      <c r="AC35" s="41"/>
      <c r="AD35" s="41"/>
      <c r="AE35" s="38"/>
      <c r="AF35" s="38"/>
      <c r="AG35" s="38"/>
      <c r="AH35" s="37"/>
      <c r="AI35" s="38"/>
      <c r="AJ35" s="37"/>
      <c r="AK35" s="39" t="n">
        <f aca="false">SUM(W35:AH35)</f>
        <v>0</v>
      </c>
      <c r="AL35" s="39" t="n">
        <f aca="false">SUM(W35:AJ35)</f>
        <v>0</v>
      </c>
      <c r="AM35" s="40"/>
      <c r="AN35" s="68" t="n">
        <f aca="false">TRUNC(AL35/30)</f>
        <v>0</v>
      </c>
      <c r="AO35" s="33" t="n">
        <f aca="false">T35+AL35</f>
        <v>50</v>
      </c>
      <c r="AP35" s="33" t="n">
        <f aca="false">V35+AN35</f>
        <v>2</v>
      </c>
      <c r="AQ35" s="5"/>
    </row>
    <row r="36" customFormat="false" ht="15" hidden="false" customHeight="true" outlineLevel="0" collapsed="false">
      <c r="A36" s="138" t="s">
        <v>38</v>
      </c>
      <c r="B36" s="19" t="n">
        <v>14</v>
      </c>
      <c r="C36" s="35" t="s">
        <v>51</v>
      </c>
      <c r="D36" s="65" t="s">
        <v>197</v>
      </c>
      <c r="E36" s="36"/>
      <c r="F36" s="37"/>
      <c r="G36" s="37"/>
      <c r="H36" s="37"/>
      <c r="I36" s="41"/>
      <c r="J36" s="41"/>
      <c r="K36" s="50"/>
      <c r="L36" s="41"/>
      <c r="M36" s="38"/>
      <c r="N36" s="38"/>
      <c r="O36" s="38"/>
      <c r="P36" s="37"/>
      <c r="Q36" s="38"/>
      <c r="R36" s="37"/>
      <c r="S36" s="39" t="n">
        <f aca="false">SUM(E36:P36)</f>
        <v>0</v>
      </c>
      <c r="T36" s="39" t="n">
        <f aca="false">SUM(E36:R36)</f>
        <v>0</v>
      </c>
      <c r="U36" s="40"/>
      <c r="V36" s="68" t="n">
        <f aca="false">TRUNC(T36/30)</f>
        <v>0</v>
      </c>
      <c r="W36" s="36" t="n">
        <v>15</v>
      </c>
      <c r="X36" s="37"/>
      <c r="Y36" s="37" t="n">
        <v>15</v>
      </c>
      <c r="Z36" s="37"/>
      <c r="AA36" s="41"/>
      <c r="AB36" s="41"/>
      <c r="AC36" s="50" t="n">
        <v>10</v>
      </c>
      <c r="AD36" s="41"/>
      <c r="AE36" s="38"/>
      <c r="AF36" s="38"/>
      <c r="AG36" s="38"/>
      <c r="AH36" s="37"/>
      <c r="AI36" s="38"/>
      <c r="AJ36" s="37" t="n">
        <v>35</v>
      </c>
      <c r="AK36" s="39" t="n">
        <f aca="false">SUM(W36:AH36)</f>
        <v>40</v>
      </c>
      <c r="AL36" s="39" t="n">
        <f aca="false">SUM(W36:AJ36)</f>
        <v>75</v>
      </c>
      <c r="AM36" s="40" t="s">
        <v>37</v>
      </c>
      <c r="AN36" s="68" t="n">
        <f aca="false">TRUNC(AL36/25)</f>
        <v>3</v>
      </c>
      <c r="AO36" s="33" t="n">
        <f aca="false">T36+AL36</f>
        <v>75</v>
      </c>
      <c r="AP36" s="33" t="n">
        <f aca="false">V36+AN36</f>
        <v>3</v>
      </c>
      <c r="AQ36" s="5"/>
    </row>
    <row r="37" customFormat="false" ht="15" hidden="false" customHeight="true" outlineLevel="0" collapsed="false">
      <c r="A37" s="138"/>
      <c r="B37" s="51" t="s">
        <v>47</v>
      </c>
      <c r="C37" s="51"/>
      <c r="D37" s="51"/>
      <c r="E37" s="52" t="n">
        <f aca="false">SUM(E32:E36)</f>
        <v>30</v>
      </c>
      <c r="F37" s="52" t="n">
        <f aca="false">SUM(F32:F36)</f>
        <v>0</v>
      </c>
      <c r="G37" s="52" t="n">
        <f aca="false">SUM(G32:G36)</f>
        <v>55</v>
      </c>
      <c r="H37" s="52" t="n">
        <f aca="false">SUM(H32:H36)</f>
        <v>0</v>
      </c>
      <c r="I37" s="52" t="n">
        <f aca="false">SUM(I32:I36)</f>
        <v>0</v>
      </c>
      <c r="J37" s="52" t="n">
        <f aca="false">SUM(J32:J36)</f>
        <v>0</v>
      </c>
      <c r="K37" s="52" t="n">
        <f aca="false">SUM(K32:K36)</f>
        <v>60</v>
      </c>
      <c r="L37" s="52" t="n">
        <f aca="false">SUM(L32:L36)</f>
        <v>0</v>
      </c>
      <c r="M37" s="52" t="n">
        <f aca="false">SUM(M32:M36)</f>
        <v>0</v>
      </c>
      <c r="N37" s="52" t="n">
        <f aca="false">SUM(N32:N36)</f>
        <v>0</v>
      </c>
      <c r="O37" s="52" t="n">
        <f aca="false">SUM(O32:O36)</f>
        <v>0</v>
      </c>
      <c r="P37" s="52" t="n">
        <f aca="false">SUM(P32:P36)</f>
        <v>0</v>
      </c>
      <c r="Q37" s="52" t="n">
        <f aca="false">SUM(Q32:Q36)</f>
        <v>0</v>
      </c>
      <c r="R37" s="52" t="n">
        <f aca="false">SUM(R32:R36)</f>
        <v>80</v>
      </c>
      <c r="S37" s="52" t="n">
        <f aca="false">SUM(S32:S36)</f>
        <v>145</v>
      </c>
      <c r="T37" s="52" t="n">
        <f aca="false">SUM(T32:T36)</f>
        <v>225</v>
      </c>
      <c r="U37" s="52" t="s">
        <v>48</v>
      </c>
      <c r="V37" s="52" t="n">
        <f aca="false">SUM(V32:V36)</f>
        <v>9</v>
      </c>
      <c r="W37" s="52" t="n">
        <f aca="false">SUM(W32:W36)</f>
        <v>30</v>
      </c>
      <c r="X37" s="52" t="n">
        <f aca="false">SUM(X32:X36)</f>
        <v>0</v>
      </c>
      <c r="Y37" s="52" t="n">
        <f aca="false">SUM(Y32:Y36)</f>
        <v>30</v>
      </c>
      <c r="Z37" s="52" t="n">
        <f aca="false">SUM(Z32:Z36)</f>
        <v>0</v>
      </c>
      <c r="AA37" s="52" t="n">
        <f aca="false">SUM(AA32:AA36)</f>
        <v>0</v>
      </c>
      <c r="AB37" s="52" t="n">
        <f aca="false">SUM(AB32:AB36)</f>
        <v>0</v>
      </c>
      <c r="AC37" s="52" t="n">
        <f aca="false">SUM(AC32:AC36)</f>
        <v>20</v>
      </c>
      <c r="AD37" s="52" t="n">
        <f aca="false">SUM(AD32:AD36)</f>
        <v>0</v>
      </c>
      <c r="AE37" s="52" t="n">
        <f aca="false">SUM(AE32:AE36)</f>
        <v>0</v>
      </c>
      <c r="AF37" s="52" t="n">
        <f aca="false">SUM(AF32:AF36)</f>
        <v>0</v>
      </c>
      <c r="AG37" s="52" t="n">
        <f aca="false">SUM(AG32:AG36)</f>
        <v>0</v>
      </c>
      <c r="AH37" s="52" t="n">
        <f aca="false">SUM(AH32:AH36)</f>
        <v>0</v>
      </c>
      <c r="AI37" s="52" t="n">
        <f aca="false">SUM(AI32:AI36)</f>
        <v>0</v>
      </c>
      <c r="AJ37" s="52" t="n">
        <f aca="false">SUM(AJ32:AJ36)</f>
        <v>70</v>
      </c>
      <c r="AK37" s="52" t="n">
        <f aca="false">SUM(AK32:AK36)</f>
        <v>80</v>
      </c>
      <c r="AL37" s="52" t="n">
        <f aca="false">SUM(AL32:AL36)</f>
        <v>150</v>
      </c>
      <c r="AM37" s="52" t="s">
        <v>49</v>
      </c>
      <c r="AN37" s="52" t="n">
        <f aca="false">SUM(AN32:AN36)</f>
        <v>6</v>
      </c>
      <c r="AO37" s="52" t="n">
        <f aca="false">SUM(AO32:AO36)</f>
        <v>375</v>
      </c>
      <c r="AP37" s="52" t="n">
        <f aca="false">SUM(AP32:AP36)</f>
        <v>15</v>
      </c>
      <c r="AQ37" s="5"/>
    </row>
    <row r="38" customFormat="false" ht="15" hidden="false" customHeight="true" outlineLevel="0" collapsed="false">
      <c r="A38" s="138"/>
      <c r="B38" s="18" t="s">
        <v>86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5"/>
    </row>
    <row r="39" customFormat="false" ht="25.5" hidden="false" customHeight="true" outlineLevel="0" collapsed="false">
      <c r="A39" s="138"/>
      <c r="B39" s="34" t="n">
        <v>15</v>
      </c>
      <c r="C39" s="53" t="s">
        <v>51</v>
      </c>
      <c r="D39" s="54" t="s">
        <v>198</v>
      </c>
      <c r="E39" s="55"/>
      <c r="F39" s="50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 t="n">
        <f aca="false">SUM(E39:P39)</f>
        <v>0</v>
      </c>
      <c r="T39" s="39" t="n">
        <f aca="false">SUM(E39:R39)</f>
        <v>0</v>
      </c>
      <c r="U39" s="57"/>
      <c r="V39" s="56" t="n">
        <f aca="false">TRUNC(T39/30)</f>
        <v>0</v>
      </c>
      <c r="W39" s="50"/>
      <c r="X39" s="50"/>
      <c r="Y39" s="50"/>
      <c r="Z39" s="50"/>
      <c r="AA39" s="50"/>
      <c r="AB39" s="50"/>
      <c r="AC39" s="50"/>
      <c r="AD39" s="50"/>
      <c r="AE39" s="39"/>
      <c r="AF39" s="39"/>
      <c r="AG39" s="39"/>
      <c r="AH39" s="39"/>
      <c r="AI39" s="39" t="n">
        <v>150</v>
      </c>
      <c r="AJ39" s="39"/>
      <c r="AK39" s="39" t="n">
        <f aca="false">SUM(W39:AH39)</f>
        <v>0</v>
      </c>
      <c r="AL39" s="39" t="n">
        <f aca="false">SUM(W39:AJ39)</f>
        <v>150</v>
      </c>
      <c r="AM39" s="57" t="s">
        <v>88</v>
      </c>
      <c r="AN39" s="56" t="n">
        <f aca="false">TRUNC(AL39/25)</f>
        <v>6</v>
      </c>
      <c r="AO39" s="33" t="n">
        <f aca="false">T39+AL39</f>
        <v>150</v>
      </c>
      <c r="AP39" s="33" t="n">
        <f aca="false">V39+AN39</f>
        <v>6</v>
      </c>
      <c r="AQ39" s="5"/>
    </row>
    <row r="40" customFormat="false" ht="15" hidden="false" customHeight="true" outlineLevel="0" collapsed="false">
      <c r="A40" s="138"/>
      <c r="B40" s="51" t="s">
        <v>47</v>
      </c>
      <c r="C40" s="51"/>
      <c r="D40" s="51"/>
      <c r="E40" s="52" t="n">
        <f aca="false">SUM(E39:E39)</f>
        <v>0</v>
      </c>
      <c r="F40" s="52" t="n">
        <f aca="false">SUM(F39:F39)</f>
        <v>0</v>
      </c>
      <c r="G40" s="52" t="n">
        <f aca="false">SUM(G39:G39)</f>
        <v>0</v>
      </c>
      <c r="H40" s="52" t="n">
        <f aca="false">SUM(H39:H39)</f>
        <v>0</v>
      </c>
      <c r="I40" s="52" t="n">
        <f aca="false">SUM(I39:I39)</f>
        <v>0</v>
      </c>
      <c r="J40" s="52" t="n">
        <f aca="false">SUM(J39:J39)</f>
        <v>0</v>
      </c>
      <c r="K40" s="52" t="n">
        <f aca="false">SUM(K39:K39)</f>
        <v>0</v>
      </c>
      <c r="L40" s="52" t="n">
        <f aca="false">SUM(L39:L39)</f>
        <v>0</v>
      </c>
      <c r="M40" s="52" t="n">
        <f aca="false">SUM(M39:M39)</f>
        <v>0</v>
      </c>
      <c r="N40" s="52" t="n">
        <f aca="false">SUM(N39:N39)</f>
        <v>0</v>
      </c>
      <c r="O40" s="52" t="n">
        <f aca="false">SUM(O39:O39)</f>
        <v>0</v>
      </c>
      <c r="P40" s="52" t="n">
        <f aca="false">SUM(P39:P39)</f>
        <v>0</v>
      </c>
      <c r="Q40" s="52" t="n">
        <f aca="false">SUM(Q39:Q39)</f>
        <v>0</v>
      </c>
      <c r="R40" s="52" t="n">
        <f aca="false">SUM(R39:R39)</f>
        <v>0</v>
      </c>
      <c r="S40" s="52" t="n">
        <f aca="false">SUM(S39:S39)</f>
        <v>0</v>
      </c>
      <c r="T40" s="52" t="n">
        <f aca="false">SUM(T39:T39)</f>
        <v>0</v>
      </c>
      <c r="U40" s="52"/>
      <c r="V40" s="52" t="n">
        <f aca="false">SUM(V39:V39)</f>
        <v>0</v>
      </c>
      <c r="W40" s="52" t="n">
        <f aca="false">SUM(W39:W39)</f>
        <v>0</v>
      </c>
      <c r="X40" s="52" t="n">
        <f aca="false">SUM(X39:X39)</f>
        <v>0</v>
      </c>
      <c r="Y40" s="52" t="n">
        <f aca="false">SUM(Y39:Y39)</f>
        <v>0</v>
      </c>
      <c r="Z40" s="52" t="n">
        <f aca="false">SUM(Z39:Z39)</f>
        <v>0</v>
      </c>
      <c r="AA40" s="52" t="n">
        <f aca="false">SUM(AA39:AA39)</f>
        <v>0</v>
      </c>
      <c r="AB40" s="52" t="n">
        <f aca="false">SUM(AB39:AB39)</f>
        <v>0</v>
      </c>
      <c r="AC40" s="52" t="n">
        <f aca="false">SUM(AC39:AC39)</f>
        <v>0</v>
      </c>
      <c r="AD40" s="52" t="n">
        <f aca="false">SUM(AD39:AD39)</f>
        <v>0</v>
      </c>
      <c r="AE40" s="52" t="n">
        <f aca="false">SUM(AE39:AE39)</f>
        <v>0</v>
      </c>
      <c r="AF40" s="52" t="n">
        <f aca="false">SUM(AF39:AF39)</f>
        <v>0</v>
      </c>
      <c r="AG40" s="52" t="n">
        <f aca="false">SUM(AG39:AG39)</f>
        <v>0</v>
      </c>
      <c r="AH40" s="52" t="n">
        <f aca="false">SUM(AH39:AH39)</f>
        <v>0</v>
      </c>
      <c r="AI40" s="52" t="n">
        <f aca="false">SUM(AI39:AI39)</f>
        <v>150</v>
      </c>
      <c r="AJ40" s="52" t="n">
        <f aca="false">SUM(AJ39:AJ39)</f>
        <v>0</v>
      </c>
      <c r="AK40" s="52" t="n">
        <f aca="false">SUM(AK39:AK39)</f>
        <v>0</v>
      </c>
      <c r="AL40" s="52" t="n">
        <f aca="false">SUM(AL39:AL39)</f>
        <v>150</v>
      </c>
      <c r="AM40" s="52"/>
      <c r="AN40" s="52" t="n">
        <f aca="false">SUM(AN39:AN39)</f>
        <v>6</v>
      </c>
      <c r="AO40" s="52" t="n">
        <f aca="false">SUM(AO39:AO39)</f>
        <v>150</v>
      </c>
      <c r="AP40" s="52" t="n">
        <f aca="false">SUM(AP39:AP39)</f>
        <v>6</v>
      </c>
      <c r="AQ40" s="5"/>
    </row>
    <row r="41" customFormat="false" ht="15" hidden="false" customHeight="true" outlineLevel="0" collapsed="false">
      <c r="A41" s="138"/>
      <c r="B41" s="18" t="s">
        <v>199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5"/>
    </row>
    <row r="42" customFormat="false" ht="13" hidden="false" customHeight="false" outlineLevel="0" collapsed="false">
      <c r="A42" s="138" t="s">
        <v>38</v>
      </c>
      <c r="B42" s="70" t="n">
        <v>16</v>
      </c>
      <c r="C42" s="35" t="s">
        <v>51</v>
      </c>
      <c r="D42" s="139" t="s">
        <v>200</v>
      </c>
      <c r="E42" s="72"/>
      <c r="F42" s="73" t="n">
        <v>30</v>
      </c>
      <c r="G42" s="74"/>
      <c r="H42" s="25"/>
      <c r="I42" s="25"/>
      <c r="J42" s="74"/>
      <c r="K42" s="25"/>
      <c r="L42" s="25"/>
      <c r="M42" s="25"/>
      <c r="N42" s="25"/>
      <c r="O42" s="25"/>
      <c r="P42" s="25"/>
      <c r="Q42" s="25"/>
      <c r="R42" s="25" t="n">
        <v>140</v>
      </c>
      <c r="S42" s="25" t="n">
        <f aca="false">SUM(E42:P42)</f>
        <v>30</v>
      </c>
      <c r="T42" s="25" t="n">
        <f aca="false">SUM(E42:R42)</f>
        <v>170</v>
      </c>
      <c r="U42" s="26" t="s">
        <v>35</v>
      </c>
      <c r="V42" s="75" t="n">
        <f aca="false">TRUNC(T42/30)</f>
        <v>5</v>
      </c>
      <c r="W42" s="72"/>
      <c r="X42" s="73"/>
      <c r="Y42" s="74"/>
      <c r="Z42" s="25"/>
      <c r="AA42" s="25"/>
      <c r="AB42" s="74"/>
      <c r="AC42" s="25"/>
      <c r="AD42" s="25"/>
      <c r="AE42" s="25"/>
      <c r="AF42" s="25"/>
      <c r="AG42" s="25"/>
      <c r="AH42" s="25"/>
      <c r="AI42" s="25"/>
      <c r="AJ42" s="25"/>
      <c r="AK42" s="25" t="n">
        <f aca="false">SUM(W42:AH42)</f>
        <v>0</v>
      </c>
      <c r="AL42" s="25"/>
      <c r="AM42" s="26"/>
      <c r="AN42" s="75"/>
      <c r="AO42" s="33" t="n">
        <f aca="false">T42+AL42</f>
        <v>170</v>
      </c>
      <c r="AP42" s="33" t="n">
        <f aca="false">V42+AN42</f>
        <v>5</v>
      </c>
      <c r="AQ42" s="5"/>
    </row>
    <row r="43" customFormat="false" ht="13" hidden="false" customHeight="false" outlineLevel="0" collapsed="false">
      <c r="A43" s="138" t="s">
        <v>38</v>
      </c>
      <c r="B43" s="70" t="n">
        <v>17</v>
      </c>
      <c r="C43" s="35" t="s">
        <v>51</v>
      </c>
      <c r="D43" s="139" t="s">
        <v>201</v>
      </c>
      <c r="E43" s="72"/>
      <c r="F43" s="73"/>
      <c r="G43" s="74"/>
      <c r="H43" s="25"/>
      <c r="I43" s="25"/>
      <c r="J43" s="74"/>
      <c r="K43" s="25"/>
      <c r="L43" s="25"/>
      <c r="M43" s="25"/>
      <c r="N43" s="25"/>
      <c r="O43" s="25"/>
      <c r="P43" s="25"/>
      <c r="Q43" s="25"/>
      <c r="R43" s="25"/>
      <c r="S43" s="25" t="n">
        <f aca="false">SUM(E43:P43)</f>
        <v>0</v>
      </c>
      <c r="T43" s="25" t="n">
        <f aca="false">SUM(E43:R43)</f>
        <v>0</v>
      </c>
      <c r="U43" s="26"/>
      <c r="V43" s="75" t="n">
        <f aca="false">TRUNC(T43/30)</f>
        <v>0</v>
      </c>
      <c r="W43" s="72"/>
      <c r="X43" s="73" t="n">
        <v>30</v>
      </c>
      <c r="Y43" s="74"/>
      <c r="Z43" s="25"/>
      <c r="AA43" s="25"/>
      <c r="AB43" s="74"/>
      <c r="AC43" s="25"/>
      <c r="AD43" s="25"/>
      <c r="AE43" s="25"/>
      <c r="AF43" s="25"/>
      <c r="AG43" s="25"/>
      <c r="AH43" s="25"/>
      <c r="AI43" s="25"/>
      <c r="AJ43" s="25" t="n">
        <v>200</v>
      </c>
      <c r="AK43" s="25" t="n">
        <f aca="false">SUM(W43:AH43)</f>
        <v>30</v>
      </c>
      <c r="AL43" s="25" t="n">
        <f aca="false">SUM(W43:AJ43)</f>
        <v>230</v>
      </c>
      <c r="AM43" s="26" t="s">
        <v>35</v>
      </c>
      <c r="AN43" s="75" t="n">
        <f aca="false">TRUNC(AL43/30)</f>
        <v>7</v>
      </c>
      <c r="AO43" s="64" t="n">
        <f aca="false">T43+AL43</f>
        <v>230</v>
      </c>
      <c r="AP43" s="59" t="n">
        <f aca="false">V43+AN43</f>
        <v>7</v>
      </c>
      <c r="AQ43" s="5"/>
    </row>
    <row r="44" customFormat="false" ht="13" hidden="false" customHeight="false" outlineLevel="0" collapsed="false">
      <c r="A44" s="138" t="s">
        <v>38</v>
      </c>
      <c r="B44" s="70" t="n">
        <v>18</v>
      </c>
      <c r="C44" s="35" t="s">
        <v>51</v>
      </c>
      <c r="D44" s="139" t="s">
        <v>202</v>
      </c>
      <c r="E44" s="72" t="n">
        <v>9</v>
      </c>
      <c r="F44" s="73"/>
      <c r="G44" s="74"/>
      <c r="H44" s="25"/>
      <c r="I44" s="25"/>
      <c r="J44" s="74"/>
      <c r="K44" s="25" t="n">
        <v>15</v>
      </c>
      <c r="L44" s="25"/>
      <c r="M44" s="25"/>
      <c r="N44" s="25"/>
      <c r="O44" s="25"/>
      <c r="P44" s="25"/>
      <c r="Q44" s="25"/>
      <c r="R44" s="25" t="n">
        <v>6</v>
      </c>
      <c r="S44" s="25" t="n">
        <f aca="false">SUM(E44:P44)</f>
        <v>24</v>
      </c>
      <c r="T44" s="25" t="n">
        <f aca="false">SUM(E44:R44)</f>
        <v>30</v>
      </c>
      <c r="U44" s="40" t="s">
        <v>35</v>
      </c>
      <c r="V44" s="75" t="n">
        <f aca="false">TRUNC(T44/30)</f>
        <v>1</v>
      </c>
      <c r="W44" s="72"/>
      <c r="X44" s="73"/>
      <c r="Y44" s="74"/>
      <c r="Z44" s="25"/>
      <c r="AA44" s="25"/>
      <c r="AB44" s="74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6"/>
      <c r="AN44" s="75"/>
      <c r="AO44" s="64" t="n">
        <f aca="false">T44+AL44</f>
        <v>30</v>
      </c>
      <c r="AP44" s="59" t="n">
        <f aca="false">V44+AN44</f>
        <v>1</v>
      </c>
      <c r="AQ44" s="5"/>
    </row>
    <row r="45" customFormat="false" ht="13.5" hidden="false" customHeight="false" outlineLevel="0" collapsed="false">
      <c r="A45" s="138" t="s">
        <v>38</v>
      </c>
      <c r="B45" s="70" t="n">
        <v>19</v>
      </c>
      <c r="C45" s="35" t="s">
        <v>51</v>
      </c>
      <c r="D45" s="139" t="s">
        <v>203</v>
      </c>
      <c r="E45" s="72"/>
      <c r="F45" s="73"/>
      <c r="G45" s="74"/>
      <c r="H45" s="25"/>
      <c r="I45" s="25"/>
      <c r="J45" s="74"/>
      <c r="K45" s="25"/>
      <c r="L45" s="25"/>
      <c r="M45" s="25"/>
      <c r="N45" s="25"/>
      <c r="O45" s="25"/>
      <c r="P45" s="25"/>
      <c r="Q45" s="25"/>
      <c r="R45" s="25"/>
      <c r="S45" s="25" t="n">
        <f aca="false">SUM(E45:P45)</f>
        <v>0</v>
      </c>
      <c r="T45" s="25"/>
      <c r="U45" s="26"/>
      <c r="V45" s="75"/>
      <c r="W45" s="72"/>
      <c r="X45" s="73" t="n">
        <v>9</v>
      </c>
      <c r="Y45" s="74"/>
      <c r="Z45" s="25"/>
      <c r="AA45" s="25"/>
      <c r="AB45" s="74"/>
      <c r="AC45" s="25" t="n">
        <v>15</v>
      </c>
      <c r="AD45" s="25"/>
      <c r="AE45" s="25"/>
      <c r="AF45" s="25"/>
      <c r="AG45" s="25"/>
      <c r="AH45" s="25"/>
      <c r="AI45" s="25"/>
      <c r="AJ45" s="25" t="n">
        <v>6</v>
      </c>
      <c r="AK45" s="25" t="n">
        <f aca="false">SUM(W45:AH45)</f>
        <v>24</v>
      </c>
      <c r="AL45" s="25" t="n">
        <f aca="false">SUM(W45:AJ45)</f>
        <v>30</v>
      </c>
      <c r="AM45" s="26" t="s">
        <v>35</v>
      </c>
      <c r="AN45" s="75" t="n">
        <f aca="false">TRUNC(AL45/30)</f>
        <v>1</v>
      </c>
      <c r="AO45" s="78" t="n">
        <f aca="false">T45+AL45</f>
        <v>30</v>
      </c>
      <c r="AP45" s="78" t="n">
        <f aca="false">V45+AN45</f>
        <v>1</v>
      </c>
      <c r="AQ45" s="5"/>
    </row>
    <row r="46" customFormat="false" ht="15" hidden="false" customHeight="true" outlineLevel="0" collapsed="false">
      <c r="A46" s="138"/>
      <c r="B46" s="51" t="s">
        <v>47</v>
      </c>
      <c r="C46" s="51"/>
      <c r="D46" s="51"/>
      <c r="E46" s="52" t="n">
        <f aca="false">SUM(E42:E45)</f>
        <v>9</v>
      </c>
      <c r="F46" s="52" t="n">
        <f aca="false">SUM(F42:F45)</f>
        <v>30</v>
      </c>
      <c r="G46" s="52" t="n">
        <f aca="false">SUM(G42:G45)</f>
        <v>0</v>
      </c>
      <c r="H46" s="52" t="n">
        <f aca="false">SUM(H42:H45)</f>
        <v>0</v>
      </c>
      <c r="I46" s="52" t="n">
        <f aca="false">SUM(I42:I45)</f>
        <v>0</v>
      </c>
      <c r="J46" s="52" t="n">
        <f aca="false">SUM(J42:J45)</f>
        <v>0</v>
      </c>
      <c r="K46" s="52" t="n">
        <f aca="false">SUM(K42:K45)</f>
        <v>15</v>
      </c>
      <c r="L46" s="52" t="n">
        <f aca="false">SUM(L42:L45)</f>
        <v>0</v>
      </c>
      <c r="M46" s="52" t="n">
        <f aca="false">SUM(M42:M45)</f>
        <v>0</v>
      </c>
      <c r="N46" s="52" t="n">
        <f aca="false">SUM(N42:N45)</f>
        <v>0</v>
      </c>
      <c r="O46" s="52" t="n">
        <f aca="false">SUM(O42:O45)</f>
        <v>0</v>
      </c>
      <c r="P46" s="52" t="n">
        <f aca="false">SUM(P42:P45)</f>
        <v>0</v>
      </c>
      <c r="Q46" s="52" t="n">
        <f aca="false">SUM(Q42:Q45)</f>
        <v>0</v>
      </c>
      <c r="R46" s="52" t="n">
        <f aca="false">SUM(R42:R45)</f>
        <v>146</v>
      </c>
      <c r="S46" s="52" t="n">
        <f aca="false">SUM(S42:S45)</f>
        <v>54</v>
      </c>
      <c r="T46" s="52" t="n">
        <f aca="false">SUM(T42:T45)</f>
        <v>200</v>
      </c>
      <c r="U46" s="52"/>
      <c r="V46" s="52" t="n">
        <f aca="false">SUM(V42:V45)</f>
        <v>6</v>
      </c>
      <c r="W46" s="52" t="n">
        <f aca="false">SUM(W42:W45)</f>
        <v>0</v>
      </c>
      <c r="X46" s="52" t="n">
        <f aca="false">SUM(X42:X45)</f>
        <v>39</v>
      </c>
      <c r="Y46" s="52" t="n">
        <f aca="false">SUM(Y42:Y45)</f>
        <v>0</v>
      </c>
      <c r="Z46" s="52" t="n">
        <f aca="false">SUM(Z42:Z45)</f>
        <v>0</v>
      </c>
      <c r="AA46" s="52" t="n">
        <f aca="false">SUM(AA42:AA45)</f>
        <v>0</v>
      </c>
      <c r="AB46" s="52" t="n">
        <f aca="false">SUM(AB42:AB45)</f>
        <v>0</v>
      </c>
      <c r="AC46" s="52" t="n">
        <f aca="false">SUM(AC42:AC45)</f>
        <v>15</v>
      </c>
      <c r="AD46" s="52" t="n">
        <f aca="false">SUM(AD42:AD45)</f>
        <v>0</v>
      </c>
      <c r="AE46" s="52" t="n">
        <f aca="false">SUM(AE42:AE45)</f>
        <v>0</v>
      </c>
      <c r="AF46" s="52" t="n">
        <f aca="false">SUM(AF42:AF45)</f>
        <v>0</v>
      </c>
      <c r="AG46" s="52" t="n">
        <f aca="false">SUM(AG42:AG45)</f>
        <v>0</v>
      </c>
      <c r="AH46" s="52" t="n">
        <f aca="false">SUM(AH42:AH45)</f>
        <v>0</v>
      </c>
      <c r="AI46" s="52" t="n">
        <f aca="false">SUM(AI42:AI45)</f>
        <v>0</v>
      </c>
      <c r="AJ46" s="52" t="n">
        <f aca="false">SUM(AJ42:AJ45)</f>
        <v>206</v>
      </c>
      <c r="AK46" s="52" t="n">
        <f aca="false">SUM(AK42:AK45)</f>
        <v>54</v>
      </c>
      <c r="AL46" s="52" t="n">
        <f aca="false">SUM(AL42:AL45)</f>
        <v>260</v>
      </c>
      <c r="AM46" s="52"/>
      <c r="AN46" s="52" t="n">
        <f aca="false">SUM(AN42:AN45)</f>
        <v>8</v>
      </c>
      <c r="AO46" s="52" t="n">
        <f aca="false">SUM(AO42:AO45)</f>
        <v>460</v>
      </c>
      <c r="AP46" s="52" t="n">
        <f aca="false">SUM(AP42:AP45)</f>
        <v>14</v>
      </c>
      <c r="AQ46" s="5"/>
    </row>
    <row r="47" customFormat="false" ht="15" hidden="false" customHeight="true" outlineLevel="0" collapsed="false">
      <c r="A47" s="138"/>
      <c r="B47" s="123" t="s">
        <v>89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5"/>
    </row>
    <row r="48" customFormat="false" ht="39.75" hidden="false" customHeight="true" outlineLevel="0" collapsed="false">
      <c r="A48" s="138" t="s">
        <v>38</v>
      </c>
      <c r="B48" s="125" t="n">
        <v>20</v>
      </c>
      <c r="C48" s="20" t="s">
        <v>51</v>
      </c>
      <c r="D48" s="126" t="s">
        <v>178</v>
      </c>
      <c r="E48" s="127" t="n">
        <v>90</v>
      </c>
      <c r="F48" s="128"/>
      <c r="G48" s="129" t="n">
        <v>90</v>
      </c>
      <c r="H48" s="130"/>
      <c r="I48" s="130"/>
      <c r="J48" s="129"/>
      <c r="K48" s="130"/>
      <c r="L48" s="130"/>
      <c r="M48" s="130"/>
      <c r="N48" s="130"/>
      <c r="O48" s="130"/>
      <c r="P48" s="130"/>
      <c r="Q48" s="130"/>
      <c r="R48" s="130" t="n">
        <v>90</v>
      </c>
      <c r="S48" s="130" t="n">
        <f aca="false">SUM(E48:P48)</f>
        <v>180</v>
      </c>
      <c r="T48" s="130" t="n">
        <f aca="false">SUM(E48:R48)</f>
        <v>270</v>
      </c>
      <c r="U48" s="30" t="s">
        <v>35</v>
      </c>
      <c r="V48" s="131" t="n">
        <f aca="false">TRUNC(T48/30)</f>
        <v>9</v>
      </c>
      <c r="W48" s="127" t="n">
        <v>30</v>
      </c>
      <c r="X48" s="128"/>
      <c r="Y48" s="129" t="n">
        <v>30</v>
      </c>
      <c r="Z48" s="130"/>
      <c r="AA48" s="130"/>
      <c r="AB48" s="129"/>
      <c r="AC48" s="130"/>
      <c r="AD48" s="130"/>
      <c r="AE48" s="130"/>
      <c r="AF48" s="130"/>
      <c r="AG48" s="130"/>
      <c r="AH48" s="130"/>
      <c r="AI48" s="130"/>
      <c r="AJ48" s="130" t="n">
        <v>30</v>
      </c>
      <c r="AK48" s="130" t="n">
        <f aca="false">SUM(W48:AH48)</f>
        <v>60</v>
      </c>
      <c r="AL48" s="130" t="n">
        <f aca="false">SUM(W48:AJ48)</f>
        <v>90</v>
      </c>
      <c r="AM48" s="30" t="s">
        <v>35</v>
      </c>
      <c r="AN48" s="131" t="n">
        <f aca="false">TRUNC(AL48/30)</f>
        <v>3</v>
      </c>
      <c r="AO48" s="132" t="n">
        <f aca="false">T48+AL48</f>
        <v>360</v>
      </c>
      <c r="AP48" s="132" t="n">
        <f aca="false">V48+AN48</f>
        <v>12</v>
      </c>
      <c r="AQ48" s="5"/>
    </row>
    <row r="49" customFormat="false" ht="15" hidden="false" customHeight="true" outlineLevel="0" collapsed="false">
      <c r="A49" s="97"/>
      <c r="B49" s="51" t="s">
        <v>47</v>
      </c>
      <c r="C49" s="51"/>
      <c r="D49" s="51"/>
      <c r="E49" s="52" t="n">
        <f aca="false">SUM(E48:E48)</f>
        <v>90</v>
      </c>
      <c r="F49" s="52" t="n">
        <f aca="false">SUM(F48:F48)</f>
        <v>0</v>
      </c>
      <c r="G49" s="52" t="n">
        <f aca="false">SUM(G48:G48)</f>
        <v>90</v>
      </c>
      <c r="H49" s="52" t="n">
        <f aca="false">SUM(H48:H48)</f>
        <v>0</v>
      </c>
      <c r="I49" s="52" t="n">
        <f aca="false">SUM(I48:I48)</f>
        <v>0</v>
      </c>
      <c r="J49" s="52" t="n">
        <f aca="false">SUM(J48:J48)</f>
        <v>0</v>
      </c>
      <c r="K49" s="52" t="n">
        <f aca="false">SUM(K48:K48)</f>
        <v>0</v>
      </c>
      <c r="L49" s="52" t="n">
        <f aca="false">SUM(L48:L48)</f>
        <v>0</v>
      </c>
      <c r="M49" s="52" t="n">
        <f aca="false">SUM(M48:M48)</f>
        <v>0</v>
      </c>
      <c r="N49" s="52" t="n">
        <f aca="false">SUM(N48:N48)</f>
        <v>0</v>
      </c>
      <c r="O49" s="52" t="n">
        <f aca="false">SUM(O48:O48)</f>
        <v>0</v>
      </c>
      <c r="P49" s="52" t="n">
        <f aca="false">SUM(P48:P48)</f>
        <v>0</v>
      </c>
      <c r="Q49" s="52" t="n">
        <f aca="false">SUM(Q48:Q48)</f>
        <v>0</v>
      </c>
      <c r="R49" s="52" t="n">
        <f aca="false">SUM(R48:R48)</f>
        <v>90</v>
      </c>
      <c r="S49" s="52" t="n">
        <f aca="false">SUM(S48:S48)</f>
        <v>180</v>
      </c>
      <c r="T49" s="52" t="n">
        <f aca="false">SUM(T48:T48)</f>
        <v>270</v>
      </c>
      <c r="U49" s="52"/>
      <c r="V49" s="52" t="n">
        <f aca="false">SUM(V48:V48)</f>
        <v>9</v>
      </c>
      <c r="W49" s="52" t="n">
        <f aca="false">SUM(W48:W48)</f>
        <v>30</v>
      </c>
      <c r="X49" s="52" t="n">
        <f aca="false">SUM(X48:X48)</f>
        <v>0</v>
      </c>
      <c r="Y49" s="52" t="n">
        <f aca="false">SUM(Y48:Y48)</f>
        <v>30</v>
      </c>
      <c r="Z49" s="52" t="n">
        <f aca="false">SUM(Z48:Z48)</f>
        <v>0</v>
      </c>
      <c r="AA49" s="52" t="n">
        <f aca="false">SUM(AA48:AA48)</f>
        <v>0</v>
      </c>
      <c r="AB49" s="52" t="n">
        <f aca="false">SUM(AB48:AB48)</f>
        <v>0</v>
      </c>
      <c r="AC49" s="52" t="n">
        <f aca="false">SUM(AC48:AC48)</f>
        <v>0</v>
      </c>
      <c r="AD49" s="52" t="n">
        <f aca="false">SUM(AD48:AD48)</f>
        <v>0</v>
      </c>
      <c r="AE49" s="52" t="n">
        <f aca="false">SUM(AE48:AE48)</f>
        <v>0</v>
      </c>
      <c r="AF49" s="52" t="n">
        <f aca="false">SUM(AF48:AF48)</f>
        <v>0</v>
      </c>
      <c r="AG49" s="52" t="n">
        <f aca="false">SUM(AG48:AG48)</f>
        <v>0</v>
      </c>
      <c r="AH49" s="52" t="n">
        <f aca="false">SUM(AH48:AH48)</f>
        <v>0</v>
      </c>
      <c r="AI49" s="52" t="n">
        <f aca="false">SUM(AI48:AI48)</f>
        <v>0</v>
      </c>
      <c r="AJ49" s="52" t="n">
        <f aca="false">SUM(AJ48:AJ48)</f>
        <v>30</v>
      </c>
      <c r="AK49" s="52" t="n">
        <f aca="false">SUM(AK48:AK48)</f>
        <v>60</v>
      </c>
      <c r="AL49" s="52" t="n">
        <f aca="false">SUM(AL48:AL48)</f>
        <v>90</v>
      </c>
      <c r="AM49" s="52"/>
      <c r="AN49" s="52" t="n">
        <f aca="false">SUM(AN48:AN48)</f>
        <v>3</v>
      </c>
      <c r="AO49" s="52" t="n">
        <f aca="false">SUM(AO48:AO48)</f>
        <v>360</v>
      </c>
      <c r="AP49" s="52" t="n">
        <f aca="false">SUM(AP48:AP48)</f>
        <v>12</v>
      </c>
      <c r="AQ49" s="5"/>
    </row>
    <row r="50" customFormat="false" ht="15" hidden="false" customHeight="true" outlineLevel="0" collapsed="false">
      <c r="A50" s="97"/>
      <c r="B50" s="90" t="s">
        <v>93</v>
      </c>
      <c r="C50" s="90"/>
      <c r="D50" s="90"/>
      <c r="E50" s="91" t="n">
        <f aca="false">E24+E30+E37+E40+E46+E49</f>
        <v>181</v>
      </c>
      <c r="F50" s="91" t="n">
        <f aca="false">F24+F30+F37+F40+F46+F49</f>
        <v>45</v>
      </c>
      <c r="G50" s="91" t="n">
        <f aca="false">G24+G30+G37+G40+G46+G49</f>
        <v>170</v>
      </c>
      <c r="H50" s="91" t="n">
        <f aca="false">H24+H30+H37+H40+H46+H49</f>
        <v>30</v>
      </c>
      <c r="I50" s="91" t="n">
        <f aca="false">I24+I30+I37+I40+I46+I49</f>
        <v>0</v>
      </c>
      <c r="J50" s="91" t="n">
        <f aca="false">J24+J30+J37+J40+J46+J49</f>
        <v>0</v>
      </c>
      <c r="K50" s="91" t="n">
        <f aca="false">K24+K30+K37+K40+K46+K49</f>
        <v>75</v>
      </c>
      <c r="L50" s="91" t="n">
        <f aca="false">L24+L30+L37+L40+L46+L49</f>
        <v>0</v>
      </c>
      <c r="M50" s="91" t="n">
        <f aca="false">M24+M30+M37+M40+M46+M49</f>
        <v>0</v>
      </c>
      <c r="N50" s="91" t="n">
        <f aca="false">N24+N30+N37+N40+N46+N49</f>
        <v>0</v>
      </c>
      <c r="O50" s="91" t="n">
        <f aca="false">O24+O30+O37+O40+O46+O49</f>
        <v>0</v>
      </c>
      <c r="P50" s="91" t="n">
        <f aca="false">P24+P30+P37+P40+P46+P49</f>
        <v>15</v>
      </c>
      <c r="Q50" s="91" t="n">
        <f aca="false">Q24+Q30+Q37+Q40+Q46+Q49</f>
        <v>0</v>
      </c>
      <c r="R50" s="91" t="n">
        <f aca="false">R24+R30+R37+R40+R46+R49</f>
        <v>384</v>
      </c>
      <c r="S50" s="91" t="n">
        <f aca="false">S24+S30+S37+S40+S46+S49</f>
        <v>516</v>
      </c>
      <c r="T50" s="91" t="n">
        <f aca="false">T24+T30+T37+T40+T46+T49</f>
        <v>900</v>
      </c>
      <c r="U50" s="91" t="s">
        <v>48</v>
      </c>
      <c r="V50" s="91" t="n">
        <f aca="false">V24+V30+V37+V40+V46+V49</f>
        <v>31</v>
      </c>
      <c r="W50" s="91" t="n">
        <f aca="false">W24+W30+W37+W40+W46+W49</f>
        <v>109</v>
      </c>
      <c r="X50" s="91" t="n">
        <f aca="false">X24+X30+X37+X40+X46+X49</f>
        <v>54</v>
      </c>
      <c r="Y50" s="91" t="n">
        <f aca="false">Y24+Y30+Y37+Y40+Y46+Y49</f>
        <v>90</v>
      </c>
      <c r="Z50" s="91" t="n">
        <f aca="false">Z24+Z30+Z37+Z40+Z46+Z49</f>
        <v>45</v>
      </c>
      <c r="AA50" s="91" t="n">
        <f aca="false">AA24+AA30+AA37+AA40+AA46+AA49</f>
        <v>0</v>
      </c>
      <c r="AB50" s="91" t="n">
        <f aca="false">AB24+AB30+AB37+AB40+AB46+AB49</f>
        <v>0</v>
      </c>
      <c r="AC50" s="91" t="n">
        <f aca="false">AC24+AC30+AC37+AC40+AC46+AC49</f>
        <v>35</v>
      </c>
      <c r="AD50" s="91" t="n">
        <f aca="false">AD24+AD30+AD37+AD40+AD46+AD49</f>
        <v>0</v>
      </c>
      <c r="AE50" s="91" t="n">
        <f aca="false">AE24+AE30+AE37+AE40+AE46+AE49</f>
        <v>0</v>
      </c>
      <c r="AF50" s="91" t="n">
        <f aca="false">AF24+AF30+AF37+AF40+AF46+AF49</f>
        <v>0</v>
      </c>
      <c r="AG50" s="91" t="n">
        <f aca="false">AG24+AG30+AG37+AG40+AG46+AG49</f>
        <v>0</v>
      </c>
      <c r="AH50" s="91" t="n">
        <f aca="false">AH24+AH30+AH37+AH40+AH46+AH49</f>
        <v>0</v>
      </c>
      <c r="AI50" s="91" t="n">
        <f aca="false">AI24+AI30+AI37+AI40+AI46+AI49</f>
        <v>150</v>
      </c>
      <c r="AJ50" s="91" t="n">
        <f aca="false">AJ24+AJ30+AJ37+AJ40+AJ46+AJ49</f>
        <v>377</v>
      </c>
      <c r="AK50" s="91" t="n">
        <f aca="false">AK24+AK30+AK37+AK40+AK46+AK49</f>
        <v>333</v>
      </c>
      <c r="AL50" s="91" t="n">
        <f aca="false">AL24+AL30+AL37+AL40+AL46+AL49</f>
        <v>860</v>
      </c>
      <c r="AM50" s="91" t="s">
        <v>94</v>
      </c>
      <c r="AN50" s="91" t="n">
        <f aca="false">AN24+AN30+AN37+AN40+AN46+AN49</f>
        <v>31</v>
      </c>
      <c r="AO50" s="91" t="n">
        <f aca="false">AO24+AO30+AO37+AO40+AO46+AO49</f>
        <v>1760</v>
      </c>
      <c r="AP50" s="91" t="n">
        <f aca="false">AP24+AP30+AP37+AP40+AP46+AP49</f>
        <v>62</v>
      </c>
      <c r="AQ50" s="5"/>
    </row>
    <row r="52" customFormat="false" ht="12.5" hidden="false" customHeight="false" outlineLevel="0" collapsed="false">
      <c r="B52" s="92" t="s">
        <v>95</v>
      </c>
      <c r="AK52" s="93"/>
    </row>
    <row r="57" customFormat="false" ht="14.5" hidden="false" customHeight="false" outlineLevel="0" collapsed="false">
      <c r="O57" s="95" t="s">
        <v>96</v>
      </c>
    </row>
    <row r="58" customFormat="false" ht="12.5" hidden="false" customHeight="false" outlineLevel="0" collapsed="false">
      <c r="D58" s="96" t="s">
        <v>97</v>
      </c>
      <c r="P58" s="0" t="s">
        <v>97</v>
      </c>
      <c r="AG58" s="97" t="s">
        <v>97</v>
      </c>
      <c r="AH58" s="97"/>
      <c r="AI58" s="97"/>
      <c r="AJ58" s="97"/>
      <c r="AK58" s="97"/>
      <c r="AL58" s="97"/>
      <c r="AM58" s="97"/>
    </row>
    <row r="59" customFormat="false" ht="12.5" hidden="false" customHeight="false" outlineLevel="0" collapsed="false">
      <c r="D59" s="98" t="s">
        <v>98</v>
      </c>
      <c r="N59" s="96"/>
      <c r="P59" s="99" t="s">
        <v>99</v>
      </c>
      <c r="Q59" s="99"/>
      <c r="R59" s="99"/>
      <c r="S59" s="99"/>
      <c r="T59" s="99"/>
      <c r="U59" s="99"/>
      <c r="V59" s="99"/>
      <c r="AG59" s="99" t="s">
        <v>100</v>
      </c>
      <c r="AH59" s="99"/>
      <c r="AI59" s="99"/>
      <c r="AJ59" s="99"/>
      <c r="AK59" s="99"/>
      <c r="AL59" s="99"/>
      <c r="AM59" s="99"/>
    </row>
  </sheetData>
  <mergeCells count="24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4:D24"/>
    <mergeCell ref="B25:AP25"/>
    <mergeCell ref="B30:D30"/>
    <mergeCell ref="B31:AP31"/>
    <mergeCell ref="B37:D37"/>
    <mergeCell ref="B38:AP38"/>
    <mergeCell ref="B40:D40"/>
    <mergeCell ref="B41:AP41"/>
    <mergeCell ref="B46:D46"/>
    <mergeCell ref="B47:AP47"/>
    <mergeCell ref="B49:D49"/>
    <mergeCell ref="B50:D50"/>
    <mergeCell ref="AG58:AM58"/>
    <mergeCell ref="P59:V59"/>
    <mergeCell ref="AG59:AM59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AQ41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19"/>
    <col collapsed="false" customWidth="true" hidden="false" outlineLevel="0" max="2" min="2" style="0" width="4.48"/>
    <col collapsed="false" customWidth="true" hidden="false" outlineLevel="0" max="3" min="3" style="0" width="12.29"/>
    <col collapsed="false" customWidth="true" hidden="false" outlineLevel="0" max="4" min="4" style="0" width="55.74"/>
    <col collapsed="false" customWidth="true" hidden="false" outlineLevel="0" max="20" min="5" style="0" width="5.05"/>
    <col collapsed="false" customWidth="true" hidden="false" outlineLevel="0" max="21" min="21" style="0" width="6.48"/>
    <col collapsed="false" customWidth="true" hidden="false" outlineLevel="0" max="38" min="22" style="0" width="5.05"/>
    <col collapsed="false" customWidth="true" hidden="false" outlineLevel="0" max="39" min="39" style="0" width="6.48"/>
    <col collapsed="false" customWidth="true" hidden="false" outlineLevel="0" max="40" min="40" style="0" width="5.05"/>
    <col collapsed="false" customWidth="true" hidden="false" outlineLevel="0" max="42" min="41" style="0" width="6"/>
  </cols>
  <sheetData>
    <row r="6" s="1" customFormat="true" ht="20.15" hidden="false" customHeight="true" outlineLevel="0" collapsed="false">
      <c r="B6" s="2" t="s">
        <v>204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1</v>
      </c>
    </row>
    <row r="10" s="4" customFormat="true" ht="15" hidden="false" customHeight="true" outlineLevel="0" collapsed="false">
      <c r="B10" s="4" t="s">
        <v>2</v>
      </c>
    </row>
    <row r="11" s="4" customFormat="true" ht="15" hidden="false" customHeight="true" outlineLevel="0" collapsed="false">
      <c r="B11" s="4" t="s">
        <v>205</v>
      </c>
    </row>
    <row r="12" s="4" customFormat="true" ht="15" hidden="false" customHeight="true" outlineLevel="0" collapsed="false">
      <c r="B12" s="4" t="s">
        <v>4</v>
      </c>
    </row>
    <row r="13" customFormat="false" ht="15" hidden="false" customHeight="true" outlineLevel="0" collapsed="false">
      <c r="B13" s="4" t="s">
        <v>5</v>
      </c>
      <c r="C13" s="4"/>
    </row>
    <row r="15" customFormat="false" ht="13" hidden="false" customHeight="false" outlineLevel="0" collapsed="false"/>
    <row r="16" customFormat="false" ht="17.25" hidden="false" customHeight="true" outlineLevel="0" collapsed="false">
      <c r="A16" s="5"/>
      <c r="B16" s="6" t="s">
        <v>6</v>
      </c>
      <c r="C16" s="7" t="s">
        <v>7</v>
      </c>
      <c r="D16" s="8" t="s">
        <v>8</v>
      </c>
      <c r="E16" s="9" t="s">
        <v>206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207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  <c r="AQ16" s="5"/>
    </row>
    <row r="17" customFormat="false" ht="243" hidden="false" customHeight="true" outlineLevel="0" collapsed="false">
      <c r="A17" s="5"/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  <c r="AQ17" s="5"/>
    </row>
    <row r="18" customFormat="false" ht="15" hidden="false" customHeight="true" outlineLevel="0" collapsed="false">
      <c r="A18" s="138"/>
      <c r="B18" s="18" t="s">
        <v>68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5"/>
    </row>
    <row r="19" customFormat="false" ht="15" hidden="false" customHeight="true" outlineLevel="0" collapsed="false">
      <c r="A19" s="138" t="s">
        <v>38</v>
      </c>
      <c r="B19" s="34" t="n">
        <v>1</v>
      </c>
      <c r="C19" s="44" t="s">
        <v>51</v>
      </c>
      <c r="D19" s="45" t="s">
        <v>208</v>
      </c>
      <c r="E19" s="55" t="n">
        <v>10</v>
      </c>
      <c r="F19" s="37"/>
      <c r="G19" s="37"/>
      <c r="H19" s="39" t="n">
        <v>30</v>
      </c>
      <c r="I19" s="38"/>
      <c r="J19" s="38"/>
      <c r="K19" s="39"/>
      <c r="L19" s="38"/>
      <c r="M19" s="38"/>
      <c r="N19" s="38"/>
      <c r="O19" s="38"/>
      <c r="P19" s="37"/>
      <c r="Q19" s="38"/>
      <c r="R19" s="39" t="n">
        <v>10</v>
      </c>
      <c r="S19" s="39" t="n">
        <f aca="false">SUM(E19:P19)</f>
        <v>40</v>
      </c>
      <c r="T19" s="39" t="n">
        <f aca="false">SUM(E19:R19)</f>
        <v>50</v>
      </c>
      <c r="U19" s="40" t="s">
        <v>37</v>
      </c>
      <c r="V19" s="56" t="n">
        <f aca="false">TRUNC(T19/25)</f>
        <v>2</v>
      </c>
      <c r="W19" s="36"/>
      <c r="X19" s="37"/>
      <c r="Y19" s="37"/>
      <c r="Z19" s="41"/>
      <c r="AA19" s="41"/>
      <c r="AB19" s="41"/>
      <c r="AC19" s="41"/>
      <c r="AD19" s="41"/>
      <c r="AE19" s="38"/>
      <c r="AF19" s="38"/>
      <c r="AG19" s="38"/>
      <c r="AH19" s="37"/>
      <c r="AI19" s="38"/>
      <c r="AJ19" s="37"/>
      <c r="AK19" s="39"/>
      <c r="AL19" s="39"/>
      <c r="AM19" s="40"/>
      <c r="AN19" s="68"/>
      <c r="AO19" s="33" t="n">
        <f aca="false">T19+AL19</f>
        <v>50</v>
      </c>
      <c r="AP19" s="33" t="n">
        <f aca="false">V19+AN19</f>
        <v>2</v>
      </c>
      <c r="AQ19" s="5"/>
    </row>
    <row r="20" customFormat="false" ht="15" hidden="false" customHeight="true" outlineLevel="0" collapsed="false">
      <c r="A20" s="138"/>
      <c r="B20" s="51" t="s">
        <v>47</v>
      </c>
      <c r="C20" s="51"/>
      <c r="D20" s="51"/>
      <c r="E20" s="52" t="n">
        <f aca="false">SUM(E19:E19)</f>
        <v>10</v>
      </c>
      <c r="F20" s="52" t="n">
        <f aca="false">SUM(F19:F19)</f>
        <v>0</v>
      </c>
      <c r="G20" s="52" t="n">
        <f aca="false">SUM(G19:G19)</f>
        <v>0</v>
      </c>
      <c r="H20" s="52" t="n">
        <f aca="false">SUM(H19:H19)</f>
        <v>30</v>
      </c>
      <c r="I20" s="52" t="n">
        <f aca="false">SUM(I19:I19)</f>
        <v>0</v>
      </c>
      <c r="J20" s="52" t="n">
        <f aca="false">SUM(J19:J19)</f>
        <v>0</v>
      </c>
      <c r="K20" s="52" t="n">
        <f aca="false">SUM(K19:K19)</f>
        <v>0</v>
      </c>
      <c r="L20" s="52" t="n">
        <f aca="false">SUM(L19:L19)</f>
        <v>0</v>
      </c>
      <c r="M20" s="52" t="n">
        <f aca="false">SUM(M19:M19)</f>
        <v>0</v>
      </c>
      <c r="N20" s="52" t="n">
        <f aca="false">SUM(N19:N19)</f>
        <v>0</v>
      </c>
      <c r="O20" s="52" t="n">
        <f aca="false">SUM(O19:O19)</f>
        <v>0</v>
      </c>
      <c r="P20" s="52" t="n">
        <f aca="false">SUM(P19:P19)</f>
        <v>0</v>
      </c>
      <c r="Q20" s="52" t="n">
        <f aca="false">SUM(Q19:Q19)</f>
        <v>0</v>
      </c>
      <c r="R20" s="52" t="n">
        <f aca="false">SUM(R19:R19)</f>
        <v>10</v>
      </c>
      <c r="S20" s="52" t="n">
        <f aca="false">SUM(S19:S19)</f>
        <v>40</v>
      </c>
      <c r="T20" s="52" t="n">
        <f aca="false">SUM(T19:T19)</f>
        <v>50</v>
      </c>
      <c r="U20" s="52" t="s">
        <v>48</v>
      </c>
      <c r="V20" s="52" t="n">
        <f aca="false">SUM(V19:V19)</f>
        <v>2</v>
      </c>
      <c r="W20" s="52" t="n">
        <f aca="false">SUM(W19:W19)</f>
        <v>0</v>
      </c>
      <c r="X20" s="52" t="n">
        <f aca="false">SUM(X19:X19)</f>
        <v>0</v>
      </c>
      <c r="Y20" s="52" t="n">
        <f aca="false">SUM(Y19:Y19)</f>
        <v>0</v>
      </c>
      <c r="Z20" s="52" t="n">
        <f aca="false">SUM(Z19:Z19)</f>
        <v>0</v>
      </c>
      <c r="AA20" s="52" t="n">
        <f aca="false">SUM(AA19:AA19)</f>
        <v>0</v>
      </c>
      <c r="AB20" s="52" t="n">
        <f aca="false">SUM(AB19:AB19)</f>
        <v>0</v>
      </c>
      <c r="AC20" s="52" t="n">
        <f aca="false">SUM(AC19:AC19)</f>
        <v>0</v>
      </c>
      <c r="AD20" s="52" t="n">
        <f aca="false">SUM(AD19:AD19)</f>
        <v>0</v>
      </c>
      <c r="AE20" s="52" t="n">
        <f aca="false">SUM(AE19:AE19)</f>
        <v>0</v>
      </c>
      <c r="AF20" s="52" t="n">
        <f aca="false">SUM(AF19:AF19)</f>
        <v>0</v>
      </c>
      <c r="AG20" s="52" t="n">
        <f aca="false">SUM(AG19:AG19)</f>
        <v>0</v>
      </c>
      <c r="AH20" s="52" t="n">
        <f aca="false">SUM(AH19:AH19)</f>
        <v>0</v>
      </c>
      <c r="AI20" s="52" t="n">
        <f aca="false">SUM(AI19:AI19)</f>
        <v>0</v>
      </c>
      <c r="AJ20" s="52" t="n">
        <f aca="false">SUM(AJ19:AJ19)</f>
        <v>0</v>
      </c>
      <c r="AK20" s="52" t="n">
        <f aca="false">SUM(AK19:AK19)</f>
        <v>0</v>
      </c>
      <c r="AL20" s="52" t="n">
        <f aca="false">SUM(AL19:AL19)</f>
        <v>0</v>
      </c>
      <c r="AM20" s="52"/>
      <c r="AN20" s="52" t="n">
        <f aca="false">SUM(AN19:AN19)</f>
        <v>0</v>
      </c>
      <c r="AO20" s="52" t="n">
        <f aca="false">SUM(AO19:AO19)</f>
        <v>50</v>
      </c>
      <c r="AP20" s="52" t="n">
        <f aca="false">SUM(AP19:AP19)</f>
        <v>2</v>
      </c>
      <c r="AQ20" s="5"/>
    </row>
    <row r="21" customFormat="false" ht="15" hidden="false" customHeight="true" outlineLevel="0" collapsed="false">
      <c r="A21" s="138"/>
      <c r="B21" s="18" t="s">
        <v>86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5"/>
    </row>
    <row r="22" customFormat="false" ht="13.5" hidden="false" customHeight="false" outlineLevel="0" collapsed="false">
      <c r="A22" s="138"/>
      <c r="B22" s="34" t="n">
        <v>2</v>
      </c>
      <c r="C22" s="53" t="s">
        <v>51</v>
      </c>
      <c r="D22" s="54" t="s">
        <v>209</v>
      </c>
      <c r="E22" s="55"/>
      <c r="F22" s="50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 t="n">
        <v>480</v>
      </c>
      <c r="R22" s="39"/>
      <c r="S22" s="39" t="n">
        <f aca="false">SUM(E22:P22)</f>
        <v>0</v>
      </c>
      <c r="T22" s="39" t="n">
        <f aca="false">SUM(E22:R22)</f>
        <v>480</v>
      </c>
      <c r="U22" s="57" t="s">
        <v>88</v>
      </c>
      <c r="V22" s="56" t="n">
        <f aca="false">TRUNC(T22/25)</f>
        <v>19</v>
      </c>
      <c r="W22" s="55"/>
      <c r="X22" s="50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 t="n">
        <v>480</v>
      </c>
      <c r="AJ22" s="39"/>
      <c r="AK22" s="39" t="n">
        <f aca="false">SUM(W22:AH22)</f>
        <v>0</v>
      </c>
      <c r="AL22" s="39" t="n">
        <f aca="false">SUM(W22:AJ22)</f>
        <v>480</v>
      </c>
      <c r="AM22" s="57" t="s">
        <v>88</v>
      </c>
      <c r="AN22" s="56" t="n">
        <f aca="false">TRUNC(AL22/25)</f>
        <v>19</v>
      </c>
      <c r="AO22" s="33" t="n">
        <f aca="false">T22+AL22</f>
        <v>960</v>
      </c>
      <c r="AP22" s="33" t="n">
        <f aca="false">V22+AN22</f>
        <v>38</v>
      </c>
      <c r="AQ22" s="5"/>
    </row>
    <row r="23" customFormat="false" ht="15" hidden="false" customHeight="true" outlineLevel="0" collapsed="false">
      <c r="A23" s="138"/>
      <c r="B23" s="51" t="s">
        <v>47</v>
      </c>
      <c r="C23" s="51"/>
      <c r="D23" s="51"/>
      <c r="E23" s="52" t="n">
        <f aca="false">SUM(E22:E22)</f>
        <v>0</v>
      </c>
      <c r="F23" s="52" t="n">
        <f aca="false">SUM(F22:F22)</f>
        <v>0</v>
      </c>
      <c r="G23" s="52" t="n">
        <f aca="false">SUM(G22:G22)</f>
        <v>0</v>
      </c>
      <c r="H23" s="52" t="n">
        <f aca="false">SUM(H22:H22)</f>
        <v>0</v>
      </c>
      <c r="I23" s="52" t="n">
        <f aca="false">SUM(I22:I22)</f>
        <v>0</v>
      </c>
      <c r="J23" s="52" t="n">
        <f aca="false">SUM(J22:J22)</f>
        <v>0</v>
      </c>
      <c r="K23" s="52" t="n">
        <f aca="false">SUM(K22:K22)</f>
        <v>0</v>
      </c>
      <c r="L23" s="52" t="n">
        <f aca="false">SUM(L22:L22)</f>
        <v>0</v>
      </c>
      <c r="M23" s="52" t="n">
        <f aca="false">SUM(M22:M22)</f>
        <v>0</v>
      </c>
      <c r="N23" s="52" t="n">
        <f aca="false">SUM(N22:N22)</f>
        <v>0</v>
      </c>
      <c r="O23" s="52" t="n">
        <f aca="false">SUM(O22:O22)</f>
        <v>0</v>
      </c>
      <c r="P23" s="52" t="n">
        <f aca="false">SUM(P22:P22)</f>
        <v>0</v>
      </c>
      <c r="Q23" s="52" t="n">
        <f aca="false">SUM(Q22:Q22)</f>
        <v>480</v>
      </c>
      <c r="R23" s="52" t="n">
        <f aca="false">SUM(R22:R22)</f>
        <v>0</v>
      </c>
      <c r="S23" s="52" t="n">
        <f aca="false">SUM(S22:S22)</f>
        <v>0</v>
      </c>
      <c r="T23" s="52" t="n">
        <f aca="false">SUM(T22:T22)</f>
        <v>480</v>
      </c>
      <c r="U23" s="52"/>
      <c r="V23" s="52" t="n">
        <f aca="false">SUM(V22:V22)</f>
        <v>19</v>
      </c>
      <c r="W23" s="52" t="n">
        <f aca="false">SUM(W22:W22)</f>
        <v>0</v>
      </c>
      <c r="X23" s="52" t="n">
        <f aca="false">SUM(X22:X22)</f>
        <v>0</v>
      </c>
      <c r="Y23" s="52" t="n">
        <f aca="false">SUM(Y22:Y22)</f>
        <v>0</v>
      </c>
      <c r="Z23" s="52" t="n">
        <f aca="false">SUM(Z22:Z22)</f>
        <v>0</v>
      </c>
      <c r="AA23" s="52" t="n">
        <f aca="false">SUM(AA22:AA22)</f>
        <v>0</v>
      </c>
      <c r="AB23" s="52" t="n">
        <f aca="false">SUM(AB22:AB22)</f>
        <v>0</v>
      </c>
      <c r="AC23" s="52" t="n">
        <f aca="false">SUM(AC22:AC22)</f>
        <v>0</v>
      </c>
      <c r="AD23" s="52" t="n">
        <f aca="false">SUM(AD22:AD22)</f>
        <v>0</v>
      </c>
      <c r="AE23" s="52" t="n">
        <f aca="false">SUM(AE22:AE22)</f>
        <v>0</v>
      </c>
      <c r="AF23" s="52" t="n">
        <f aca="false">SUM(AF22:AF22)</f>
        <v>0</v>
      </c>
      <c r="AG23" s="52" t="n">
        <f aca="false">SUM(AG22:AG22)</f>
        <v>0</v>
      </c>
      <c r="AH23" s="52" t="n">
        <f aca="false">SUM(AH22:AH22)</f>
        <v>0</v>
      </c>
      <c r="AI23" s="52" t="n">
        <f aca="false">SUM(AI22:AI22)</f>
        <v>480</v>
      </c>
      <c r="AJ23" s="52" t="n">
        <f aca="false">SUM(AJ22:AJ22)</f>
        <v>0</v>
      </c>
      <c r="AK23" s="52" t="n">
        <f aca="false">SUM(AK22:AK22)</f>
        <v>0</v>
      </c>
      <c r="AL23" s="52" t="n">
        <f aca="false">SUM(AL22:AL22)</f>
        <v>480</v>
      </c>
      <c r="AM23" s="52"/>
      <c r="AN23" s="52" t="n">
        <f aca="false">SUM(AN22:AN22)</f>
        <v>19</v>
      </c>
      <c r="AO23" s="52" t="n">
        <f aca="false">SUM(AO22:AO22)</f>
        <v>960</v>
      </c>
      <c r="AP23" s="52" t="n">
        <f aca="false">SUM(AP22:AP22)</f>
        <v>38</v>
      </c>
      <c r="AQ23" s="5"/>
    </row>
    <row r="24" customFormat="false" ht="15" hidden="false" customHeight="true" outlineLevel="0" collapsed="false">
      <c r="A24" s="138"/>
      <c r="B24" s="18" t="s">
        <v>199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5"/>
    </row>
    <row r="25" customFormat="false" ht="13" hidden="false" customHeight="false" outlineLevel="0" collapsed="false">
      <c r="A25" s="138" t="s">
        <v>38</v>
      </c>
      <c r="B25" s="70" t="n">
        <v>3</v>
      </c>
      <c r="C25" s="35" t="s">
        <v>51</v>
      </c>
      <c r="D25" s="71" t="s">
        <v>210</v>
      </c>
      <c r="E25" s="72"/>
      <c r="F25" s="73" t="n">
        <v>20</v>
      </c>
      <c r="G25" s="74"/>
      <c r="H25" s="25"/>
      <c r="I25" s="25"/>
      <c r="J25" s="74"/>
      <c r="K25" s="25"/>
      <c r="L25" s="25"/>
      <c r="M25" s="25"/>
      <c r="N25" s="25"/>
      <c r="O25" s="25"/>
      <c r="P25" s="25"/>
      <c r="Q25" s="25"/>
      <c r="R25" s="25" t="n">
        <v>160</v>
      </c>
      <c r="S25" s="25" t="n">
        <f aca="false">SUM(E25:P25)</f>
        <v>20</v>
      </c>
      <c r="T25" s="25" t="n">
        <f aca="false">SUM(E25:R25)</f>
        <v>180</v>
      </c>
      <c r="U25" s="26" t="s">
        <v>35</v>
      </c>
      <c r="V25" s="75" t="n">
        <f aca="false">TRUNC(T25/30)</f>
        <v>6</v>
      </c>
      <c r="W25" s="72"/>
      <c r="X25" s="73"/>
      <c r="Y25" s="74"/>
      <c r="Z25" s="25"/>
      <c r="AA25" s="25"/>
      <c r="AB25" s="74"/>
      <c r="AC25" s="25"/>
      <c r="AD25" s="25"/>
      <c r="AE25" s="25"/>
      <c r="AF25" s="25"/>
      <c r="AG25" s="25"/>
      <c r="AH25" s="25"/>
      <c r="AI25" s="25"/>
      <c r="AJ25" s="25"/>
      <c r="AK25" s="25" t="n">
        <f aca="false">SUM(W25:AH25)</f>
        <v>0</v>
      </c>
      <c r="AL25" s="25"/>
      <c r="AM25" s="26"/>
      <c r="AN25" s="75"/>
      <c r="AO25" s="33" t="n">
        <f aca="false">T25+AL25</f>
        <v>180</v>
      </c>
      <c r="AP25" s="33" t="n">
        <f aca="false">V25+AN25</f>
        <v>6</v>
      </c>
      <c r="AQ25" s="5"/>
    </row>
    <row r="26" customFormat="false" ht="13" hidden="false" customHeight="false" outlineLevel="0" collapsed="false">
      <c r="A26" s="138" t="s">
        <v>38</v>
      </c>
      <c r="B26" s="70" t="n">
        <v>4</v>
      </c>
      <c r="C26" s="35" t="s">
        <v>51</v>
      </c>
      <c r="D26" s="71" t="s">
        <v>199</v>
      </c>
      <c r="E26" s="72"/>
      <c r="F26" s="73"/>
      <c r="G26" s="74"/>
      <c r="H26" s="25"/>
      <c r="I26" s="25"/>
      <c r="J26" s="74"/>
      <c r="K26" s="25"/>
      <c r="L26" s="25"/>
      <c r="M26" s="25"/>
      <c r="N26" s="25"/>
      <c r="O26" s="25"/>
      <c r="P26" s="25"/>
      <c r="Q26" s="25"/>
      <c r="R26" s="25" t="n">
        <v>30</v>
      </c>
      <c r="S26" s="39" t="n">
        <f aca="false">SUM(E26:P26)</f>
        <v>0</v>
      </c>
      <c r="T26" s="25" t="n">
        <f aca="false">SUM(E26:R26)</f>
        <v>30</v>
      </c>
      <c r="U26" s="26" t="s">
        <v>35</v>
      </c>
      <c r="V26" s="75" t="n">
        <f aca="false">TRUNC(T26/30)</f>
        <v>1</v>
      </c>
      <c r="W26" s="72"/>
      <c r="X26" s="73"/>
      <c r="Y26" s="74"/>
      <c r="Z26" s="25"/>
      <c r="AA26" s="25"/>
      <c r="AB26" s="74"/>
      <c r="AC26" s="25"/>
      <c r="AD26" s="25"/>
      <c r="AE26" s="25"/>
      <c r="AF26" s="25"/>
      <c r="AG26" s="25"/>
      <c r="AH26" s="25"/>
      <c r="AI26" s="25"/>
      <c r="AJ26" s="25"/>
      <c r="AK26" s="25" t="n">
        <f aca="false">SUM(W26:AH26)</f>
        <v>0</v>
      </c>
      <c r="AL26" s="25"/>
      <c r="AM26" s="26"/>
      <c r="AN26" s="75"/>
      <c r="AO26" s="64" t="n">
        <f aca="false">T26+AL26</f>
        <v>30</v>
      </c>
      <c r="AP26" s="59" t="n">
        <f aca="false">V26+AN26</f>
        <v>1</v>
      </c>
      <c r="AQ26" s="5"/>
    </row>
    <row r="27" customFormat="false" ht="13.5" hidden="false" customHeight="false" outlineLevel="0" collapsed="false">
      <c r="A27" s="138"/>
      <c r="B27" s="70" t="n">
        <v>5</v>
      </c>
      <c r="C27" s="35" t="s">
        <v>51</v>
      </c>
      <c r="D27" s="71" t="s">
        <v>211</v>
      </c>
      <c r="E27" s="72"/>
      <c r="F27" s="73"/>
      <c r="G27" s="74"/>
      <c r="H27" s="25"/>
      <c r="I27" s="25"/>
      <c r="J27" s="74"/>
      <c r="K27" s="25"/>
      <c r="L27" s="25"/>
      <c r="M27" s="25"/>
      <c r="N27" s="25"/>
      <c r="O27" s="25"/>
      <c r="P27" s="25"/>
      <c r="Q27" s="25"/>
      <c r="R27" s="25"/>
      <c r="S27" s="25" t="n">
        <f aca="false">SUM(E27:P27)</f>
        <v>0</v>
      </c>
      <c r="T27" s="25"/>
      <c r="U27" s="26"/>
      <c r="V27" s="75"/>
      <c r="W27" s="72"/>
      <c r="X27" s="73"/>
      <c r="Y27" s="74"/>
      <c r="Z27" s="25"/>
      <c r="AA27" s="25"/>
      <c r="AB27" s="74"/>
      <c r="AC27" s="25"/>
      <c r="AD27" s="25"/>
      <c r="AE27" s="25"/>
      <c r="AF27" s="25"/>
      <c r="AG27" s="25"/>
      <c r="AH27" s="25"/>
      <c r="AI27" s="25"/>
      <c r="AJ27" s="25" t="n">
        <v>30</v>
      </c>
      <c r="AK27" s="25" t="n">
        <f aca="false">SUM(W27:AH27)</f>
        <v>0</v>
      </c>
      <c r="AL27" s="25" t="n">
        <f aca="false">SUM(W27:AJ27)</f>
        <v>30</v>
      </c>
      <c r="AM27" s="26" t="s">
        <v>35</v>
      </c>
      <c r="AN27" s="75" t="n">
        <f aca="false">TRUNC(AL27/30)</f>
        <v>1</v>
      </c>
      <c r="AO27" s="78" t="n">
        <f aca="false">T27+AL27</f>
        <v>30</v>
      </c>
      <c r="AP27" s="78" t="n">
        <f aca="false">V27+AN27</f>
        <v>1</v>
      </c>
      <c r="AQ27" s="5"/>
    </row>
    <row r="28" customFormat="false" ht="15" hidden="false" customHeight="true" outlineLevel="0" collapsed="false">
      <c r="A28" s="138"/>
      <c r="B28" s="51" t="s">
        <v>47</v>
      </c>
      <c r="C28" s="51"/>
      <c r="D28" s="51"/>
      <c r="E28" s="52" t="n">
        <f aca="false">SUM(E25:E27)</f>
        <v>0</v>
      </c>
      <c r="F28" s="52" t="n">
        <f aca="false">SUM(F25:F27)</f>
        <v>20</v>
      </c>
      <c r="G28" s="52" t="n">
        <f aca="false">SUM(G25:G27)</f>
        <v>0</v>
      </c>
      <c r="H28" s="52" t="n">
        <f aca="false">SUM(H25:H27)</f>
        <v>0</v>
      </c>
      <c r="I28" s="52" t="n">
        <f aca="false">SUM(I25:I27)</f>
        <v>0</v>
      </c>
      <c r="J28" s="52" t="n">
        <f aca="false">SUM(J25:J27)</f>
        <v>0</v>
      </c>
      <c r="K28" s="52" t="n">
        <f aca="false">SUM(K25:K27)</f>
        <v>0</v>
      </c>
      <c r="L28" s="52" t="n">
        <f aca="false">SUM(L25:L27)</f>
        <v>0</v>
      </c>
      <c r="M28" s="52" t="n">
        <f aca="false">SUM(M25:M27)</f>
        <v>0</v>
      </c>
      <c r="N28" s="52" t="n">
        <f aca="false">SUM(N25:N27)</f>
        <v>0</v>
      </c>
      <c r="O28" s="52" t="n">
        <f aca="false">SUM(O25:O27)</f>
        <v>0</v>
      </c>
      <c r="P28" s="52" t="n">
        <f aca="false">SUM(P25:P27)</f>
        <v>0</v>
      </c>
      <c r="Q28" s="52" t="n">
        <f aca="false">SUM(Q25:Q27)</f>
        <v>0</v>
      </c>
      <c r="R28" s="52" t="n">
        <f aca="false">SUM(R25:R27)</f>
        <v>190</v>
      </c>
      <c r="S28" s="52" t="n">
        <f aca="false">SUM(S25:S27)</f>
        <v>20</v>
      </c>
      <c r="T28" s="52" t="n">
        <f aca="false">SUM(T25:T27)</f>
        <v>210</v>
      </c>
      <c r="U28" s="52"/>
      <c r="V28" s="52" t="n">
        <f aca="false">SUM(V25:V27)</f>
        <v>7</v>
      </c>
      <c r="W28" s="52" t="n">
        <f aca="false">SUM(W25:W27)</f>
        <v>0</v>
      </c>
      <c r="X28" s="52" t="n">
        <f aca="false">SUM(X25:X27)</f>
        <v>0</v>
      </c>
      <c r="Y28" s="52" t="n">
        <f aca="false">SUM(Y25:Y27)</f>
        <v>0</v>
      </c>
      <c r="Z28" s="52" t="n">
        <f aca="false">SUM(Z25:Z27)</f>
        <v>0</v>
      </c>
      <c r="AA28" s="52" t="n">
        <f aca="false">SUM(AA25:AA27)</f>
        <v>0</v>
      </c>
      <c r="AB28" s="52" t="n">
        <f aca="false">SUM(AB25:AB27)</f>
        <v>0</v>
      </c>
      <c r="AC28" s="52" t="n">
        <f aca="false">SUM(AC25:AC27)</f>
        <v>0</v>
      </c>
      <c r="AD28" s="52" t="n">
        <f aca="false">SUM(AD25:AD27)</f>
        <v>0</v>
      </c>
      <c r="AE28" s="52" t="n">
        <f aca="false">SUM(AE25:AE27)</f>
        <v>0</v>
      </c>
      <c r="AF28" s="52" t="n">
        <f aca="false">SUM(AF25:AF27)</f>
        <v>0</v>
      </c>
      <c r="AG28" s="52" t="n">
        <f aca="false">SUM(AG25:AG27)</f>
        <v>0</v>
      </c>
      <c r="AH28" s="52" t="n">
        <f aca="false">SUM(AH25:AH27)</f>
        <v>0</v>
      </c>
      <c r="AI28" s="52" t="n">
        <f aca="false">SUM(AI25:AI27)</f>
        <v>0</v>
      </c>
      <c r="AJ28" s="52" t="n">
        <f aca="false">SUM(AJ25:AJ27)</f>
        <v>30</v>
      </c>
      <c r="AK28" s="52" t="n">
        <f aca="false">SUM(AK25:AK27)</f>
        <v>0</v>
      </c>
      <c r="AL28" s="52" t="n">
        <f aca="false">SUM(AL25:AL27)</f>
        <v>30</v>
      </c>
      <c r="AM28" s="52"/>
      <c r="AN28" s="52" t="n">
        <f aca="false">SUM(AN25:AN27)</f>
        <v>1</v>
      </c>
      <c r="AO28" s="52" t="n">
        <f aca="false">SUM(AO25:AO27)</f>
        <v>240</v>
      </c>
      <c r="AP28" s="52" t="n">
        <f aca="false">SUM(AP25:AP27)</f>
        <v>8</v>
      </c>
      <c r="AQ28" s="5"/>
    </row>
    <row r="29" customFormat="false" ht="15" hidden="false" customHeight="true" outlineLevel="0" collapsed="false">
      <c r="A29" s="138"/>
      <c r="B29" s="18" t="s">
        <v>89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5"/>
    </row>
    <row r="30" customFormat="false" ht="40.5" hidden="false" customHeight="true" outlineLevel="0" collapsed="false">
      <c r="A30" s="138" t="s">
        <v>38</v>
      </c>
      <c r="B30" s="70" t="n">
        <v>6</v>
      </c>
      <c r="C30" s="35" t="s">
        <v>51</v>
      </c>
      <c r="D30" s="71" t="s">
        <v>178</v>
      </c>
      <c r="E30" s="72" t="n">
        <v>20</v>
      </c>
      <c r="F30" s="73"/>
      <c r="G30" s="74" t="n">
        <v>20</v>
      </c>
      <c r="H30" s="25"/>
      <c r="I30" s="25"/>
      <c r="J30" s="74"/>
      <c r="K30" s="25"/>
      <c r="L30" s="25"/>
      <c r="M30" s="25"/>
      <c r="N30" s="25"/>
      <c r="O30" s="25"/>
      <c r="P30" s="25"/>
      <c r="Q30" s="25"/>
      <c r="R30" s="25" t="n">
        <v>20</v>
      </c>
      <c r="S30" s="25" t="n">
        <f aca="false">SUM(E30:P30)</f>
        <v>40</v>
      </c>
      <c r="T30" s="25" t="n">
        <f aca="false">SUM(E30:R30)</f>
        <v>60</v>
      </c>
      <c r="U30" s="26" t="s">
        <v>35</v>
      </c>
      <c r="V30" s="75" t="n">
        <f aca="false">TRUNC(T30/30)</f>
        <v>2</v>
      </c>
      <c r="W30" s="72"/>
      <c r="X30" s="73"/>
      <c r="Y30" s="74"/>
      <c r="Z30" s="25"/>
      <c r="AA30" s="25"/>
      <c r="AB30" s="74"/>
      <c r="AC30" s="25"/>
      <c r="AD30" s="25"/>
      <c r="AE30" s="25"/>
      <c r="AF30" s="25"/>
      <c r="AG30" s="25"/>
      <c r="AH30" s="25"/>
      <c r="AI30" s="25"/>
      <c r="AJ30" s="25"/>
      <c r="AK30" s="25" t="n">
        <f aca="false">SUM(W30:AH30)</f>
        <v>0</v>
      </c>
      <c r="AL30" s="25"/>
      <c r="AM30" s="26"/>
      <c r="AN30" s="75"/>
      <c r="AO30" s="78" t="n">
        <f aca="false">T30+AL30</f>
        <v>60</v>
      </c>
      <c r="AP30" s="78" t="n">
        <f aca="false">V30+AN30</f>
        <v>2</v>
      </c>
      <c r="AQ30" s="5"/>
    </row>
    <row r="31" customFormat="false" ht="15" hidden="false" customHeight="true" outlineLevel="0" collapsed="false">
      <c r="A31" s="138"/>
      <c r="B31" s="51" t="s">
        <v>47</v>
      </c>
      <c r="C31" s="51"/>
      <c r="D31" s="51"/>
      <c r="E31" s="52" t="n">
        <f aca="false">SUM(E30:E30)</f>
        <v>20</v>
      </c>
      <c r="F31" s="52" t="n">
        <f aca="false">SUM(F30:F30)</f>
        <v>0</v>
      </c>
      <c r="G31" s="52" t="n">
        <f aca="false">SUM(G30:G30)</f>
        <v>20</v>
      </c>
      <c r="H31" s="52" t="n">
        <f aca="false">SUM(H30:H30)</f>
        <v>0</v>
      </c>
      <c r="I31" s="52" t="n">
        <f aca="false">SUM(I30:I30)</f>
        <v>0</v>
      </c>
      <c r="J31" s="52" t="n">
        <f aca="false">SUM(J30:J30)</f>
        <v>0</v>
      </c>
      <c r="K31" s="52" t="n">
        <f aca="false">SUM(K30:K30)</f>
        <v>0</v>
      </c>
      <c r="L31" s="52" t="n">
        <f aca="false">SUM(L30:L30)</f>
        <v>0</v>
      </c>
      <c r="M31" s="52" t="n">
        <f aca="false">SUM(M30:M30)</f>
        <v>0</v>
      </c>
      <c r="N31" s="52" t="n">
        <f aca="false">SUM(N30:N30)</f>
        <v>0</v>
      </c>
      <c r="O31" s="52" t="n">
        <f aca="false">SUM(O30:O30)</f>
        <v>0</v>
      </c>
      <c r="P31" s="52" t="n">
        <f aca="false">SUM(P30:P30)</f>
        <v>0</v>
      </c>
      <c r="Q31" s="52" t="n">
        <f aca="false">SUM(Q30:Q30)</f>
        <v>0</v>
      </c>
      <c r="R31" s="52" t="n">
        <f aca="false">SUM(R30:R30)</f>
        <v>20</v>
      </c>
      <c r="S31" s="52" t="n">
        <f aca="false">SUM(S30:S30)</f>
        <v>40</v>
      </c>
      <c r="T31" s="52" t="n">
        <f aca="false">SUM(T30:T30)</f>
        <v>60</v>
      </c>
      <c r="U31" s="52"/>
      <c r="V31" s="52" t="n">
        <f aca="false">SUM(V30:V30)</f>
        <v>2</v>
      </c>
      <c r="W31" s="52" t="n">
        <f aca="false">SUM(W30:W30)</f>
        <v>0</v>
      </c>
      <c r="X31" s="52" t="n">
        <f aca="false">SUM(X30:X30)</f>
        <v>0</v>
      </c>
      <c r="Y31" s="52" t="n">
        <f aca="false">SUM(Y30:Y30)</f>
        <v>0</v>
      </c>
      <c r="Z31" s="52" t="n">
        <f aca="false">SUM(Z30:Z30)</f>
        <v>0</v>
      </c>
      <c r="AA31" s="52" t="n">
        <f aca="false">SUM(AA30:AA30)</f>
        <v>0</v>
      </c>
      <c r="AB31" s="52" t="n">
        <f aca="false">SUM(AB30:AB30)</f>
        <v>0</v>
      </c>
      <c r="AC31" s="52" t="n">
        <f aca="false">SUM(AC30:AC30)</f>
        <v>0</v>
      </c>
      <c r="AD31" s="52" t="n">
        <f aca="false">SUM(AD30:AD30)</f>
        <v>0</v>
      </c>
      <c r="AE31" s="52" t="n">
        <f aca="false">SUM(AE30:AE30)</f>
        <v>0</v>
      </c>
      <c r="AF31" s="52" t="n">
        <f aca="false">SUM(AF30:AF30)</f>
        <v>0</v>
      </c>
      <c r="AG31" s="52" t="n">
        <f aca="false">SUM(AG30:AG30)</f>
        <v>0</v>
      </c>
      <c r="AH31" s="52" t="n">
        <f aca="false">SUM(AH30:AH30)</f>
        <v>0</v>
      </c>
      <c r="AI31" s="52" t="n">
        <f aca="false">SUM(AI30:AI30)</f>
        <v>0</v>
      </c>
      <c r="AJ31" s="52" t="n">
        <f aca="false">SUM(AJ30:AJ30)</f>
        <v>0</v>
      </c>
      <c r="AK31" s="52" t="n">
        <f aca="false">SUM(AK30:AK30)</f>
        <v>0</v>
      </c>
      <c r="AL31" s="52" t="n">
        <f aca="false">SUM(AL30:AL30)</f>
        <v>0</v>
      </c>
      <c r="AM31" s="52"/>
      <c r="AN31" s="52" t="n">
        <f aca="false">SUM(AN30:AN30)</f>
        <v>0</v>
      </c>
      <c r="AO31" s="52" t="n">
        <f aca="false">SUM(AO30:AO30)</f>
        <v>60</v>
      </c>
      <c r="AP31" s="52" t="n">
        <f aca="false">SUM(AP30:AP30)</f>
        <v>2</v>
      </c>
      <c r="AQ31" s="5"/>
    </row>
    <row r="32" customFormat="false" ht="15" hidden="false" customHeight="true" outlineLevel="0" collapsed="false">
      <c r="A32" s="138"/>
      <c r="B32" s="90" t="s">
        <v>93</v>
      </c>
      <c r="C32" s="90"/>
      <c r="D32" s="90"/>
      <c r="E32" s="91" t="n">
        <f aca="false">E20+E23+E28+E31</f>
        <v>30</v>
      </c>
      <c r="F32" s="91" t="n">
        <f aca="false">F20+F23+F28+F31</f>
        <v>20</v>
      </c>
      <c r="G32" s="91" t="n">
        <f aca="false">G20+G23+G28+G31</f>
        <v>20</v>
      </c>
      <c r="H32" s="91" t="n">
        <f aca="false">H20+H23+H28+H31</f>
        <v>30</v>
      </c>
      <c r="I32" s="91" t="n">
        <f aca="false">I20+I23+I28+I31</f>
        <v>0</v>
      </c>
      <c r="J32" s="91" t="n">
        <f aca="false">J20+J23+J28+J31</f>
        <v>0</v>
      </c>
      <c r="K32" s="91" t="n">
        <f aca="false">K20+K23+K28+K31</f>
        <v>0</v>
      </c>
      <c r="L32" s="91" t="n">
        <f aca="false">L20+L23+L28+L31</f>
        <v>0</v>
      </c>
      <c r="M32" s="91" t="n">
        <f aca="false">M20+M23+M28+M31</f>
        <v>0</v>
      </c>
      <c r="N32" s="91" t="n">
        <f aca="false">N20+N23+N28+N31</f>
        <v>0</v>
      </c>
      <c r="O32" s="91" t="n">
        <f aca="false">O20+O23+O28+O31</f>
        <v>0</v>
      </c>
      <c r="P32" s="91" t="n">
        <f aca="false">P20+P23+P28+P31</f>
        <v>0</v>
      </c>
      <c r="Q32" s="91" t="n">
        <f aca="false">Q20+Q23+Q28+Q31</f>
        <v>480</v>
      </c>
      <c r="R32" s="91" t="n">
        <f aca="false">R20+R23+R28+R31</f>
        <v>220</v>
      </c>
      <c r="S32" s="91" t="n">
        <f aca="false">S20+S23+S28+S31</f>
        <v>100</v>
      </c>
      <c r="T32" s="91" t="n">
        <f aca="false">T20+T23+T28+T31</f>
        <v>800</v>
      </c>
      <c r="U32" s="91" t="s">
        <v>48</v>
      </c>
      <c r="V32" s="91" t="n">
        <f aca="false">V20+V23+V28+V31</f>
        <v>30</v>
      </c>
      <c r="W32" s="91" t="n">
        <f aca="false">W20+W23+W28+W31</f>
        <v>0</v>
      </c>
      <c r="X32" s="91" t="n">
        <f aca="false">X20+X23+X28+X31</f>
        <v>0</v>
      </c>
      <c r="Y32" s="91" t="n">
        <f aca="false">Y20+Y23+Y28+Y31</f>
        <v>0</v>
      </c>
      <c r="Z32" s="91" t="n">
        <f aca="false">Z20+Z23+Z28+Z31</f>
        <v>0</v>
      </c>
      <c r="AA32" s="91" t="n">
        <f aca="false">AA20+AA23+AA28+AA31</f>
        <v>0</v>
      </c>
      <c r="AB32" s="91" t="n">
        <f aca="false">AB20+AB23+AB28+AB31</f>
        <v>0</v>
      </c>
      <c r="AC32" s="91" t="n">
        <f aca="false">AC20+AC23+AC28+AC31</f>
        <v>0</v>
      </c>
      <c r="AD32" s="91" t="n">
        <f aca="false">AD20+AD23+AD28+AD31</f>
        <v>0</v>
      </c>
      <c r="AE32" s="91" t="n">
        <f aca="false">AE20+AE23+AE28+AE31</f>
        <v>0</v>
      </c>
      <c r="AF32" s="91" t="n">
        <f aca="false">AF20+AF23+AF28+AF31</f>
        <v>0</v>
      </c>
      <c r="AG32" s="91" t="n">
        <f aca="false">AG20+AG23+AG28+AG31</f>
        <v>0</v>
      </c>
      <c r="AH32" s="91" t="n">
        <f aca="false">AH20+AH23+AH28+AH31</f>
        <v>0</v>
      </c>
      <c r="AI32" s="91" t="n">
        <f aca="false">AI20+AI23+AI28+AI31</f>
        <v>480</v>
      </c>
      <c r="AJ32" s="91" t="n">
        <f aca="false">AJ20+AJ23+AJ28+AJ31</f>
        <v>30</v>
      </c>
      <c r="AK32" s="91" t="n">
        <f aca="false">AK20+AK23+AK28+AK31</f>
        <v>0</v>
      </c>
      <c r="AL32" s="91" t="n">
        <f aca="false">AL20+AL23+AL28+AL31</f>
        <v>510</v>
      </c>
      <c r="AM32" s="91"/>
      <c r="AN32" s="91" t="n">
        <f aca="false">AN20+AN23+AN28+AN31</f>
        <v>20</v>
      </c>
      <c r="AO32" s="91" t="n">
        <f aca="false">AO20+AO23+AO28+AO31</f>
        <v>1310</v>
      </c>
      <c r="AP32" s="91" t="n">
        <f aca="false">AP20+AP23+AP28+AP31</f>
        <v>50</v>
      </c>
      <c r="AQ32" s="5"/>
    </row>
    <row r="33" customFormat="false" ht="12.5" hidden="false" customHeight="false" outlineLevel="0" collapsed="false">
      <c r="A33" s="5"/>
      <c r="B33" s="5"/>
      <c r="C33" s="5"/>
      <c r="D33" s="14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customFormat="false" ht="12.5" hidden="false" customHeight="false" outlineLevel="0" collapsed="false">
      <c r="B34" s="92" t="s">
        <v>95</v>
      </c>
    </row>
    <row r="35" customFormat="false" ht="12.5" hidden="false" customHeight="false" outlineLevel="0" collapsed="false">
      <c r="Z35" s="141"/>
      <c r="AK35" s="93"/>
    </row>
    <row r="39" customFormat="false" ht="14.5" hidden="false" customHeight="false" outlineLevel="0" collapsed="false">
      <c r="O39" s="95" t="s">
        <v>96</v>
      </c>
    </row>
    <row r="40" customFormat="false" ht="12.5" hidden="false" customHeight="false" outlineLevel="0" collapsed="false">
      <c r="D40" s="96" t="s">
        <v>97</v>
      </c>
      <c r="P40" s="0" t="s">
        <v>97</v>
      </c>
      <c r="AG40" s="97" t="s">
        <v>97</v>
      </c>
      <c r="AH40" s="97"/>
      <c r="AI40" s="97"/>
      <c r="AJ40" s="97"/>
      <c r="AK40" s="97"/>
      <c r="AL40" s="97"/>
      <c r="AM40" s="97"/>
    </row>
    <row r="41" customFormat="false" ht="12.5" hidden="false" customHeight="false" outlineLevel="0" collapsed="false">
      <c r="D41" s="98" t="s">
        <v>98</v>
      </c>
      <c r="N41" s="96"/>
      <c r="P41" s="99" t="s">
        <v>99</v>
      </c>
      <c r="Q41" s="99"/>
      <c r="R41" s="99"/>
      <c r="S41" s="99"/>
      <c r="T41" s="99"/>
      <c r="U41" s="99"/>
      <c r="V41" s="99"/>
      <c r="AG41" s="99" t="s">
        <v>100</v>
      </c>
      <c r="AH41" s="99"/>
      <c r="AI41" s="99"/>
      <c r="AJ41" s="99"/>
      <c r="AK41" s="99"/>
      <c r="AL41" s="99"/>
      <c r="AM41" s="99"/>
    </row>
  </sheetData>
  <mergeCells count="20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0:D20"/>
    <mergeCell ref="B21:AP21"/>
    <mergeCell ref="B23:D23"/>
    <mergeCell ref="B24:AP24"/>
    <mergeCell ref="B28:D28"/>
    <mergeCell ref="B29:AP29"/>
    <mergeCell ref="B31:D31"/>
    <mergeCell ref="B32:D32"/>
    <mergeCell ref="AG40:AM40"/>
    <mergeCell ref="P41:V41"/>
    <mergeCell ref="AG41:AM41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2:W62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3" zeroHeight="false" outlineLevelRow="0" outlineLevelCol="0"/>
  <cols>
    <col collapsed="false" customWidth="false" hidden="false" outlineLevel="0" max="3" min="1" style="142" width="9.25"/>
    <col collapsed="false" customWidth="true" hidden="false" outlineLevel="0" max="4" min="4" style="142" width="40.01"/>
    <col collapsed="false" customWidth="true" hidden="false" outlineLevel="0" max="23" min="5" style="142" width="5.42"/>
    <col collapsed="false" customWidth="false" hidden="false" outlineLevel="0" max="1024" min="24" style="142" width="9.25"/>
  </cols>
  <sheetData>
    <row r="2" customFormat="false" ht="18.5" hidden="false" customHeight="false" outlineLevel="0" collapsed="false">
      <c r="E2" s="143" t="s">
        <v>212</v>
      </c>
      <c r="Q2" s="142" t="s">
        <v>213</v>
      </c>
    </row>
    <row r="5" customFormat="false" ht="13" hidden="false" customHeight="false" outlineLevel="0" collapsed="false">
      <c r="E5" s="142" t="s">
        <v>214</v>
      </c>
    </row>
    <row r="6" customFormat="false" ht="13" hidden="false" customHeight="false" outlineLevel="0" collapsed="false">
      <c r="E6" s="142" t="s">
        <v>215</v>
      </c>
    </row>
    <row r="7" customFormat="false" ht="13" hidden="false" customHeight="false" outlineLevel="0" collapsed="false">
      <c r="E7" s="142" t="s">
        <v>216</v>
      </c>
    </row>
    <row r="8" customFormat="false" ht="13" hidden="false" customHeight="false" outlineLevel="0" collapsed="false">
      <c r="E8" s="142" t="s">
        <v>217</v>
      </c>
    </row>
    <row r="9" customFormat="false" ht="13.5" hidden="false" customHeight="false" outlineLevel="0" collapsed="false"/>
    <row r="10" customFormat="false" ht="217.5" hidden="false" customHeight="false" outlineLevel="0" collapsed="false">
      <c r="C10" s="144" t="s">
        <v>218</v>
      </c>
      <c r="D10" s="145" t="s">
        <v>219</v>
      </c>
      <c r="E10" s="146" t="s">
        <v>13</v>
      </c>
      <c r="F10" s="147" t="s">
        <v>14</v>
      </c>
      <c r="G10" s="147" t="s">
        <v>15</v>
      </c>
      <c r="H10" s="147" t="s">
        <v>16</v>
      </c>
      <c r="I10" s="147" t="s">
        <v>17</v>
      </c>
      <c r="J10" s="147" t="s">
        <v>18</v>
      </c>
      <c r="K10" s="147" t="s">
        <v>19</v>
      </c>
      <c r="L10" s="147" t="s">
        <v>20</v>
      </c>
      <c r="M10" s="147" t="s">
        <v>21</v>
      </c>
      <c r="N10" s="147" t="s">
        <v>22</v>
      </c>
      <c r="O10" s="147" t="s">
        <v>23</v>
      </c>
      <c r="P10" s="147" t="s">
        <v>24</v>
      </c>
      <c r="Q10" s="147" t="s">
        <v>25</v>
      </c>
      <c r="R10" s="147" t="s">
        <v>26</v>
      </c>
      <c r="S10" s="148" t="s">
        <v>27</v>
      </c>
      <c r="T10" s="148" t="s">
        <v>28</v>
      </c>
      <c r="U10" s="147" t="s">
        <v>220</v>
      </c>
      <c r="V10" s="149" t="s">
        <v>221</v>
      </c>
      <c r="W10" s="149" t="s">
        <v>222</v>
      </c>
    </row>
    <row r="11" customFormat="false" ht="19" hidden="false" customHeight="false" outlineLevel="0" collapsed="false">
      <c r="C11" s="150" t="s">
        <v>223</v>
      </c>
      <c r="D11" s="151"/>
      <c r="E11" s="152" t="n">
        <f aca="false">E60</f>
        <v>1695</v>
      </c>
      <c r="F11" s="152" t="n">
        <f aca="false">F60</f>
        <v>435</v>
      </c>
      <c r="G11" s="152" t="n">
        <f aca="false">G60</f>
        <v>957</v>
      </c>
      <c r="H11" s="152" t="n">
        <f aca="false">H60</f>
        <v>433</v>
      </c>
      <c r="I11" s="152" t="n">
        <f aca="false">I60</f>
        <v>35</v>
      </c>
      <c r="J11" s="152" t="n">
        <f aca="false">J60</f>
        <v>30</v>
      </c>
      <c r="K11" s="152" t="n">
        <f aca="false">K60</f>
        <v>390</v>
      </c>
      <c r="L11" s="152" t="n">
        <f aca="false">L60</f>
        <v>0</v>
      </c>
      <c r="M11" s="152" t="n">
        <f aca="false">M60</f>
        <v>0</v>
      </c>
      <c r="N11" s="152" t="n">
        <f aca="false">N60</f>
        <v>120</v>
      </c>
      <c r="O11" s="152" t="n">
        <f aca="false">O60</f>
        <v>0</v>
      </c>
      <c r="P11" s="152" t="n">
        <f aca="false">P60</f>
        <v>120</v>
      </c>
      <c r="Q11" s="152" t="n">
        <f aca="false">Q60</f>
        <v>1460</v>
      </c>
      <c r="R11" s="152" t="n">
        <f aca="false">R60</f>
        <v>2755</v>
      </c>
      <c r="S11" s="152" t="n">
        <f aca="false">S60</f>
        <v>4215</v>
      </c>
      <c r="T11" s="152" t="n">
        <f aca="false">T60</f>
        <v>8430</v>
      </c>
      <c r="U11" s="152" t="n">
        <f aca="false">U60</f>
        <v>25</v>
      </c>
      <c r="V11" s="153" t="n">
        <f aca="false">V60</f>
        <v>300</v>
      </c>
      <c r="W11" s="154"/>
    </row>
    <row r="12" customFormat="false" ht="19" hidden="false" customHeight="false" outlineLevel="0" collapsed="false">
      <c r="C12" s="150" t="s">
        <v>224</v>
      </c>
      <c r="D12" s="151"/>
      <c r="E12" s="155" t="n">
        <f aca="false">E11/$T$11*100</f>
        <v>20.1067615658363</v>
      </c>
      <c r="F12" s="155" t="n">
        <f aca="false">F11/$T$11*100</f>
        <v>5.16014234875445</v>
      </c>
      <c r="G12" s="155" t="n">
        <f aca="false">G11/$T$11*100</f>
        <v>11.3523131672598</v>
      </c>
      <c r="H12" s="155" t="n">
        <f aca="false">H11/$T$11*100</f>
        <v>5.13641755634638</v>
      </c>
      <c r="I12" s="155" t="n">
        <f aca="false">I11/$T$11*100</f>
        <v>0.415183867141162</v>
      </c>
      <c r="J12" s="155" t="n">
        <f aca="false">J11/$T$11*100</f>
        <v>0.355871886120996</v>
      </c>
      <c r="K12" s="155" t="n">
        <f aca="false">K11/$T$11*100</f>
        <v>4.62633451957295</v>
      </c>
      <c r="L12" s="155" t="n">
        <f aca="false">L11/$T$11*100</f>
        <v>0</v>
      </c>
      <c r="M12" s="155" t="n">
        <f aca="false">M11/$T$11*100</f>
        <v>0</v>
      </c>
      <c r="N12" s="155" t="n">
        <f aca="false">N11/$T$11*100</f>
        <v>1.42348754448399</v>
      </c>
      <c r="O12" s="155" t="n">
        <f aca="false">O11/$T$11*100</f>
        <v>0</v>
      </c>
      <c r="P12" s="155" t="n">
        <f aca="false">P11/$T$11*100</f>
        <v>1.42348754448399</v>
      </c>
      <c r="Q12" s="155" t="n">
        <f aca="false">Q11/$T$11*100</f>
        <v>17.3190984578885</v>
      </c>
      <c r="R12" s="155" t="n">
        <f aca="false">R11/$T$11*100</f>
        <v>32.6809015421115</v>
      </c>
      <c r="S12" s="155" t="n">
        <f aca="false">S11/$T$11*100</f>
        <v>50</v>
      </c>
      <c r="T12" s="156" t="n">
        <f aca="false">T11/$T$11*100</f>
        <v>100</v>
      </c>
      <c r="U12" s="156"/>
      <c r="V12" s="157"/>
      <c r="W12" s="158"/>
    </row>
    <row r="13" customFormat="false" ht="13" hidden="false" customHeight="false" outlineLevel="0" collapsed="false">
      <c r="C13" s="159" t="n">
        <v>1</v>
      </c>
      <c r="D13" s="160" t="s">
        <v>32</v>
      </c>
      <c r="E13" s="161" t="n">
        <f aca="false">'1 rok'!E29+'1 rok'!W29</f>
        <v>125</v>
      </c>
      <c r="F13" s="162" t="n">
        <f aca="false">'1 rok'!F29+'1 rok'!X29</f>
        <v>40</v>
      </c>
      <c r="G13" s="162" t="n">
        <f aca="false">'1 rok'!G29+'1 rok'!Y29</f>
        <v>80</v>
      </c>
      <c r="H13" s="162" t="n">
        <f aca="false">'1 rok'!H29+'1 rok'!Z29</f>
        <v>0</v>
      </c>
      <c r="I13" s="162" t="n">
        <f aca="false">'1 rok'!I29+'1 rok'!AA29</f>
        <v>35</v>
      </c>
      <c r="J13" s="162" t="n">
        <f aca="false">'1 rok'!J29+'1 rok'!AB29</f>
        <v>0</v>
      </c>
      <c r="K13" s="162" t="n">
        <f aca="false">'1 rok'!K29+'1 rok'!AC29</f>
        <v>0</v>
      </c>
      <c r="L13" s="162" t="n">
        <f aca="false">'1 rok'!L29+'1 rok'!AD29</f>
        <v>0</v>
      </c>
      <c r="M13" s="162" t="n">
        <f aca="false">'1 rok'!M29+'1 rok'!AE29</f>
        <v>0</v>
      </c>
      <c r="N13" s="162" t="n">
        <f aca="false">'1 rok'!N29+'1 rok'!AF29</f>
        <v>0</v>
      </c>
      <c r="O13" s="162" t="n">
        <f aca="false">'1 rok'!O29+'1 rok'!AG29</f>
        <v>0</v>
      </c>
      <c r="P13" s="162" t="n">
        <f aca="false">'1 rok'!P29+'1 rok'!AH29</f>
        <v>0</v>
      </c>
      <c r="Q13" s="162" t="n">
        <f aca="false">'1 rok'!Q29+'1 rok'!AI29</f>
        <v>0</v>
      </c>
      <c r="R13" s="162" t="n">
        <f aca="false">'1 rok'!R29+'1 rok'!AJ29</f>
        <v>120</v>
      </c>
      <c r="S13" s="162" t="n">
        <f aca="false">'1 rok'!S29+'1 rok'!AK29</f>
        <v>280</v>
      </c>
      <c r="T13" s="162" t="n">
        <f aca="false">'1 rok'!T29+'1 rok'!AL29</f>
        <v>400</v>
      </c>
      <c r="U13" s="162" t="n">
        <v>3</v>
      </c>
      <c r="V13" s="163" t="n">
        <f aca="false">'1 rok'!V29+'1 rok'!AN29</f>
        <v>14</v>
      </c>
      <c r="W13" s="164" t="n">
        <f aca="false">V13/$V$11*100</f>
        <v>4.66666666666667</v>
      </c>
    </row>
    <row r="14" customFormat="false" ht="13" hidden="false" customHeight="false" outlineLevel="0" collapsed="false">
      <c r="C14" s="159"/>
      <c r="D14" s="165" t="s">
        <v>50</v>
      </c>
      <c r="E14" s="166" t="n">
        <f aca="false">'1 rok'!E47+'1 rok'!W47</f>
        <v>165</v>
      </c>
      <c r="F14" s="167" t="n">
        <f aca="false">'1 rok'!F47+'1 rok'!X47</f>
        <v>26</v>
      </c>
      <c r="G14" s="167" t="n">
        <f aca="false">'1 rok'!G47+'1 rok'!Y47</f>
        <v>27</v>
      </c>
      <c r="H14" s="167" t="n">
        <f aca="false">'1 rok'!H47+'1 rok'!Z47</f>
        <v>0</v>
      </c>
      <c r="I14" s="167" t="n">
        <f aca="false">'1 rok'!I47+'1 rok'!AA47</f>
        <v>0</v>
      </c>
      <c r="J14" s="167" t="n">
        <f aca="false">'1 rok'!J47+'1 rok'!AB47</f>
        <v>0</v>
      </c>
      <c r="K14" s="167" t="n">
        <f aca="false">'1 rok'!K47+'1 rok'!AC47</f>
        <v>0</v>
      </c>
      <c r="L14" s="167" t="n">
        <f aca="false">'1 rok'!L47+'1 rok'!AD47</f>
        <v>0</v>
      </c>
      <c r="M14" s="167" t="n">
        <f aca="false">'1 rok'!M47+'1 rok'!AE47</f>
        <v>0</v>
      </c>
      <c r="N14" s="167" t="n">
        <f aca="false">'1 rok'!N47+'1 rok'!AF47</f>
        <v>60</v>
      </c>
      <c r="O14" s="167" t="n">
        <f aca="false">'1 rok'!O47+'1 rok'!AG47</f>
        <v>0</v>
      </c>
      <c r="P14" s="167" t="n">
        <f aca="false">'1 rok'!P47+'1 rok'!AH47</f>
        <v>15</v>
      </c>
      <c r="Q14" s="167" t="n">
        <f aca="false">'1 rok'!Q47+'1 rok'!AI47</f>
        <v>0</v>
      </c>
      <c r="R14" s="167" t="n">
        <f aca="false">'1 rok'!R47+'1 rok'!AJ47</f>
        <v>217</v>
      </c>
      <c r="S14" s="167" t="n">
        <f aca="false">'1 rok'!S47+'1 rok'!AK47</f>
        <v>293</v>
      </c>
      <c r="T14" s="167" t="n">
        <f aca="false">'1 rok'!T47+'1 rok'!AL47</f>
        <v>510</v>
      </c>
      <c r="U14" s="167"/>
      <c r="V14" s="168" t="n">
        <f aca="false">'1 rok'!V47+'1 rok'!AN47</f>
        <v>19</v>
      </c>
      <c r="W14" s="169" t="n">
        <f aca="false">V14/$V$11*100</f>
        <v>6.33333333333333</v>
      </c>
    </row>
    <row r="15" customFormat="false" ht="13" hidden="false" customHeight="false" outlineLevel="0" collapsed="false">
      <c r="C15" s="159"/>
      <c r="D15" s="165" t="s">
        <v>68</v>
      </c>
      <c r="E15" s="166" t="n">
        <f aca="false">'1 rok'!E62+'1 rok'!W62</f>
        <v>89</v>
      </c>
      <c r="F15" s="167" t="n">
        <f aca="false">'1 rok'!F62+'1 rok'!X62</f>
        <v>20</v>
      </c>
      <c r="G15" s="167" t="n">
        <f aca="false">'1 rok'!G62+'1 rok'!Y62</f>
        <v>105</v>
      </c>
      <c r="H15" s="167" t="n">
        <f aca="false">'1 rok'!H62+'1 rok'!Z62</f>
        <v>74</v>
      </c>
      <c r="I15" s="167" t="n">
        <f aca="false">'1 rok'!I62+'1 rok'!AA62</f>
        <v>0</v>
      </c>
      <c r="J15" s="167" t="n">
        <f aca="false">'1 rok'!J62+'1 rok'!AB62</f>
        <v>0</v>
      </c>
      <c r="K15" s="167" t="n">
        <f aca="false">'1 rok'!K62+'1 rok'!AC62</f>
        <v>0</v>
      </c>
      <c r="L15" s="167" t="n">
        <f aca="false">'1 rok'!L62+'1 rok'!AD62</f>
        <v>0</v>
      </c>
      <c r="M15" s="167" t="n">
        <f aca="false">'1 rok'!M62+'1 rok'!AE62</f>
        <v>0</v>
      </c>
      <c r="N15" s="167" t="n">
        <f aca="false">'1 rok'!N62+'1 rok'!AF62</f>
        <v>0</v>
      </c>
      <c r="O15" s="167" t="n">
        <f aca="false">'1 rok'!O62+'1 rok'!AG62</f>
        <v>0</v>
      </c>
      <c r="P15" s="167" t="n">
        <f aca="false">'1 rok'!P62+'1 rok'!AH62</f>
        <v>60</v>
      </c>
      <c r="Q15" s="167" t="n">
        <f aca="false">'1 rok'!Q62+'1 rok'!AI62</f>
        <v>0</v>
      </c>
      <c r="R15" s="167" t="n">
        <f aca="false">'1 rok'!R62+'1 rok'!AJ62</f>
        <v>142</v>
      </c>
      <c r="S15" s="167" t="n">
        <f aca="false">'1 rok'!S62+'1 rok'!AK62</f>
        <v>348</v>
      </c>
      <c r="T15" s="167" t="n">
        <f aca="false">'1 rok'!T62+'1 rok'!AL62</f>
        <v>490</v>
      </c>
      <c r="U15" s="167" t="n">
        <v>2</v>
      </c>
      <c r="V15" s="168" t="n">
        <f aca="false">'1 rok'!V62+'1 rok'!AN62</f>
        <v>18</v>
      </c>
      <c r="W15" s="169" t="n">
        <f aca="false">V15/$V$11*100</f>
        <v>6</v>
      </c>
    </row>
    <row r="16" customFormat="false" ht="13" hidden="false" customHeight="false" outlineLevel="0" collapsed="false">
      <c r="C16" s="159"/>
      <c r="D16" s="165" t="s">
        <v>82</v>
      </c>
      <c r="E16" s="166" t="n">
        <f aca="false">'1 rok'!E67+'1 rok'!W67</f>
        <v>50</v>
      </c>
      <c r="F16" s="167" t="n">
        <f aca="false">'1 rok'!F67+'1 rok'!X67</f>
        <v>0</v>
      </c>
      <c r="G16" s="167" t="n">
        <f aca="false">'1 rok'!G67+'1 rok'!Y67</f>
        <v>70</v>
      </c>
      <c r="H16" s="167" t="n">
        <f aca="false">'1 rok'!H67+'1 rok'!Z67</f>
        <v>0</v>
      </c>
      <c r="I16" s="167" t="n">
        <f aca="false">'1 rok'!I67+'1 rok'!AA67</f>
        <v>0</v>
      </c>
      <c r="J16" s="167" t="n">
        <f aca="false">'1 rok'!J67+'1 rok'!AB67</f>
        <v>0</v>
      </c>
      <c r="K16" s="167" t="n">
        <f aca="false">'1 rok'!K67+'1 rok'!AC67</f>
        <v>0</v>
      </c>
      <c r="L16" s="167" t="n">
        <f aca="false">'1 rok'!L67+'1 rok'!AD67</f>
        <v>0</v>
      </c>
      <c r="M16" s="167" t="n">
        <f aca="false">'1 rok'!M67+'1 rok'!AE67</f>
        <v>0</v>
      </c>
      <c r="N16" s="167" t="n">
        <f aca="false">'1 rok'!N67+'1 rok'!AF67</f>
        <v>0</v>
      </c>
      <c r="O16" s="167" t="n">
        <f aca="false">'1 rok'!O67+'1 rok'!AG67</f>
        <v>0</v>
      </c>
      <c r="P16" s="167" t="n">
        <f aca="false">'1 rok'!P67+'1 rok'!AH67</f>
        <v>0</v>
      </c>
      <c r="Q16" s="167" t="n">
        <f aca="false">'1 rok'!Q67+'1 rok'!AI67</f>
        <v>0</v>
      </c>
      <c r="R16" s="167" t="n">
        <f aca="false">'1 rok'!R67+'1 rok'!AJ67</f>
        <v>60</v>
      </c>
      <c r="S16" s="167" t="n">
        <f aca="false">'1 rok'!S67+'1 rok'!AK67</f>
        <v>120</v>
      </c>
      <c r="T16" s="167" t="n">
        <f aca="false">'1 rok'!T67+'1 rok'!AL67</f>
        <v>180</v>
      </c>
      <c r="U16" s="167"/>
      <c r="V16" s="168" t="n">
        <f aca="false">'1 rok'!V67+'1 rok'!AN67</f>
        <v>6</v>
      </c>
      <c r="W16" s="169" t="n">
        <f aca="false">V16/$V$11*100</f>
        <v>2</v>
      </c>
    </row>
    <row r="17" customFormat="false" ht="13" hidden="false" customHeight="false" outlineLevel="0" collapsed="false">
      <c r="C17" s="159"/>
      <c r="D17" s="165" t="s">
        <v>86</v>
      </c>
      <c r="E17" s="166" t="n">
        <f aca="false">'1 rok'!E70+'1 rok'!W70</f>
        <v>0</v>
      </c>
      <c r="F17" s="167" t="n">
        <f aca="false">'1 rok'!F70+'1 rok'!X70</f>
        <v>0</v>
      </c>
      <c r="G17" s="167" t="n">
        <f aca="false">'1 rok'!G70+'1 rok'!Y70</f>
        <v>0</v>
      </c>
      <c r="H17" s="167" t="n">
        <f aca="false">'1 rok'!H70+'1 rok'!Z70</f>
        <v>0</v>
      </c>
      <c r="I17" s="167" t="n">
        <f aca="false">'1 rok'!I70+'1 rok'!AA70</f>
        <v>0</v>
      </c>
      <c r="J17" s="167" t="n">
        <f aca="false">'1 rok'!J70+'1 rok'!AB70</f>
        <v>0</v>
      </c>
      <c r="K17" s="167" t="n">
        <f aca="false">'1 rok'!K70+'1 rok'!AC70</f>
        <v>0</v>
      </c>
      <c r="L17" s="167" t="n">
        <f aca="false">'1 rok'!L70+'1 rok'!AD70</f>
        <v>0</v>
      </c>
      <c r="M17" s="167" t="n">
        <f aca="false">'1 rok'!M70+'1 rok'!AE70</f>
        <v>0</v>
      </c>
      <c r="N17" s="167" t="n">
        <f aca="false">'1 rok'!N70+'1 rok'!AF70</f>
        <v>0</v>
      </c>
      <c r="O17" s="167" t="n">
        <f aca="false">'1 rok'!O70+'1 rok'!AG70</f>
        <v>0</v>
      </c>
      <c r="P17" s="167" t="n">
        <f aca="false">'1 rok'!P70+'1 rok'!AH70</f>
        <v>0</v>
      </c>
      <c r="Q17" s="167" t="n">
        <f aca="false">'1 rok'!Q70+'1 rok'!AI70</f>
        <v>50</v>
      </c>
      <c r="R17" s="167" t="n">
        <f aca="false">'1 rok'!R70+'1 rok'!AJ70</f>
        <v>0</v>
      </c>
      <c r="S17" s="167" t="n">
        <f aca="false">'1 rok'!S70+'1 rok'!AK70</f>
        <v>0</v>
      </c>
      <c r="T17" s="167" t="n">
        <f aca="false">'1 rok'!T70+'1 rok'!AL70</f>
        <v>50</v>
      </c>
      <c r="U17" s="167"/>
      <c r="V17" s="168" t="n">
        <f aca="false">'1 rok'!V70+'1 rok'!AN70</f>
        <v>2</v>
      </c>
      <c r="W17" s="169" t="n">
        <f aca="false">V17/$V$11*100</f>
        <v>0.666666666666667</v>
      </c>
    </row>
    <row r="18" customFormat="false" ht="13" hidden="false" customHeight="false" outlineLevel="0" collapsed="false">
      <c r="C18" s="159"/>
      <c r="D18" s="165" t="s">
        <v>199</v>
      </c>
      <c r="E18" s="170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2"/>
      <c r="W18" s="169" t="n">
        <f aca="false">V18/$V$11*100</f>
        <v>0</v>
      </c>
    </row>
    <row r="19" customFormat="false" ht="13.5" hidden="false" customHeight="false" outlineLevel="0" collapsed="false">
      <c r="C19" s="159"/>
      <c r="D19" s="173" t="s">
        <v>89</v>
      </c>
      <c r="E19" s="174" t="n">
        <f aca="false">'1 rok'!E75+'1 rok'!W75</f>
        <v>30</v>
      </c>
      <c r="F19" s="175" t="n">
        <f aca="false">'1 rok'!F75+'1 rok'!X75</f>
        <v>0</v>
      </c>
      <c r="G19" s="175" t="n">
        <f aca="false">'1 rok'!G75+'1 rok'!Y75</f>
        <v>0</v>
      </c>
      <c r="H19" s="175" t="n">
        <f aca="false">'1 rok'!H75+'1 rok'!Z75</f>
        <v>0</v>
      </c>
      <c r="I19" s="175" t="n">
        <f aca="false">'1 rok'!I75+'1 rok'!AA75</f>
        <v>0</v>
      </c>
      <c r="J19" s="175" t="n">
        <f aca="false">'1 rok'!J75+'1 rok'!AB75</f>
        <v>30</v>
      </c>
      <c r="K19" s="175" t="n">
        <f aca="false">'1 rok'!K75+'1 rok'!AC75</f>
        <v>0</v>
      </c>
      <c r="L19" s="175" t="n">
        <f aca="false">'1 rok'!L75+'1 rok'!AD75</f>
        <v>0</v>
      </c>
      <c r="M19" s="175" t="n">
        <f aca="false">'1 rok'!M75+'1 rok'!AE75</f>
        <v>0</v>
      </c>
      <c r="N19" s="175" t="n">
        <f aca="false">'1 rok'!N75+'1 rok'!AF75</f>
        <v>0</v>
      </c>
      <c r="O19" s="175" t="n">
        <f aca="false">'1 rok'!O75+'1 rok'!AG75</f>
        <v>0</v>
      </c>
      <c r="P19" s="175" t="n">
        <f aca="false">'1 rok'!P75+'1 rok'!AH75</f>
        <v>0</v>
      </c>
      <c r="Q19" s="175" t="n">
        <f aca="false">'1 rok'!Q75+'1 rok'!AI75</f>
        <v>0</v>
      </c>
      <c r="R19" s="175" t="n">
        <f aca="false">'1 rok'!R75+'1 rok'!AJ75</f>
        <v>35</v>
      </c>
      <c r="S19" s="175" t="n">
        <f aca="false">'1 rok'!S75+'1 rok'!AK75</f>
        <v>60</v>
      </c>
      <c r="T19" s="175" t="n">
        <f aca="false">'1 rok'!T75+'1 rok'!AL75</f>
        <v>95</v>
      </c>
      <c r="U19" s="175"/>
      <c r="V19" s="176" t="n">
        <f aca="false">'1 rok'!V75+'1 rok'!AN75</f>
        <v>3</v>
      </c>
      <c r="W19" s="177" t="n">
        <f aca="false">V19/$V$11*100</f>
        <v>1</v>
      </c>
    </row>
    <row r="20" customFormat="false" ht="13.5" hidden="false" customHeight="false" outlineLevel="0" collapsed="false">
      <c r="C20" s="159"/>
      <c r="D20" s="178" t="s">
        <v>93</v>
      </c>
      <c r="E20" s="179" t="n">
        <f aca="false">SUM(E13:E19)</f>
        <v>459</v>
      </c>
      <c r="F20" s="180" t="n">
        <f aca="false">SUM(F13:F19)</f>
        <v>86</v>
      </c>
      <c r="G20" s="180" t="n">
        <f aca="false">SUM(G13:G19)</f>
        <v>282</v>
      </c>
      <c r="H20" s="180" t="n">
        <f aca="false">SUM(H13:H19)</f>
        <v>74</v>
      </c>
      <c r="I20" s="180" t="n">
        <f aca="false">SUM(I13:I19)</f>
        <v>35</v>
      </c>
      <c r="J20" s="180" t="n">
        <f aca="false">SUM(J13:J19)</f>
        <v>30</v>
      </c>
      <c r="K20" s="180" t="n">
        <f aca="false">SUM(K13:K19)</f>
        <v>0</v>
      </c>
      <c r="L20" s="180" t="n">
        <f aca="false">SUM(L13:L19)</f>
        <v>0</v>
      </c>
      <c r="M20" s="180" t="n">
        <f aca="false">SUM(M13:M19)</f>
        <v>0</v>
      </c>
      <c r="N20" s="180" t="n">
        <f aca="false">SUM(N13:N19)</f>
        <v>60</v>
      </c>
      <c r="O20" s="180" t="n">
        <f aca="false">SUM(O13:O19)</f>
        <v>0</v>
      </c>
      <c r="P20" s="180" t="n">
        <f aca="false">SUM(P13:P19)</f>
        <v>75</v>
      </c>
      <c r="Q20" s="180" t="n">
        <f aca="false">SUM(Q13:Q19)</f>
        <v>50</v>
      </c>
      <c r="R20" s="180" t="n">
        <f aca="false">SUM(R13:R19)</f>
        <v>574</v>
      </c>
      <c r="S20" s="180" t="n">
        <f aca="false">SUM(S13:S19)</f>
        <v>1101</v>
      </c>
      <c r="T20" s="180" t="n">
        <f aca="false">SUM(T13:T19)</f>
        <v>1725</v>
      </c>
      <c r="U20" s="180" t="n">
        <f aca="false">SUM(U13:U19)</f>
        <v>5</v>
      </c>
      <c r="V20" s="181" t="n">
        <f aca="false">SUM(V13:V19)</f>
        <v>62</v>
      </c>
      <c r="W20" s="182" t="n">
        <f aca="false">V20/$V$11*100</f>
        <v>20.6666666666667</v>
      </c>
    </row>
    <row r="21" customFormat="false" ht="13" hidden="false" customHeight="false" outlineLevel="0" collapsed="false">
      <c r="C21" s="159" t="n">
        <v>2</v>
      </c>
      <c r="D21" s="183" t="s">
        <v>32</v>
      </c>
      <c r="E21" s="184" t="n">
        <f aca="false">'2 rok'!E24+'2 rok'!W24</f>
        <v>59</v>
      </c>
      <c r="F21" s="184" t="n">
        <f aca="false">'2 rok'!F24+'2 rok'!X24</f>
        <v>25</v>
      </c>
      <c r="G21" s="184" t="n">
        <f aca="false">'2 rok'!G24+'2 rok'!Y24</f>
        <v>6</v>
      </c>
      <c r="H21" s="184" t="n">
        <f aca="false">'2 rok'!H24+'2 rok'!Z24</f>
        <v>40</v>
      </c>
      <c r="I21" s="184" t="n">
        <f aca="false">'2 rok'!I24+'2 rok'!AA24</f>
        <v>0</v>
      </c>
      <c r="J21" s="184" t="n">
        <f aca="false">'2 rok'!J24+'2 rok'!AB24</f>
        <v>0</v>
      </c>
      <c r="K21" s="184" t="n">
        <f aca="false">'2 rok'!K24+'2 rok'!AC24</f>
        <v>0</v>
      </c>
      <c r="L21" s="184" t="n">
        <f aca="false">'2 rok'!L24+'2 rok'!AD24</f>
        <v>0</v>
      </c>
      <c r="M21" s="184" t="n">
        <f aca="false">'2 rok'!M24+'2 rok'!AE24</f>
        <v>0</v>
      </c>
      <c r="N21" s="184" t="n">
        <f aca="false">'2 rok'!N24+'2 rok'!AF24</f>
        <v>0</v>
      </c>
      <c r="O21" s="184" t="n">
        <f aca="false">'2 rok'!O24+'2 rok'!AG24</f>
        <v>0</v>
      </c>
      <c r="P21" s="184" t="n">
        <f aca="false">'2 rok'!P24+'2 rok'!AH24</f>
        <v>0</v>
      </c>
      <c r="Q21" s="184" t="n">
        <f aca="false">'2 rok'!Q24+'2 rok'!AI24</f>
        <v>0</v>
      </c>
      <c r="R21" s="184" t="n">
        <f aca="false">'2 rok'!R24+'2 rok'!AJ24</f>
        <v>90</v>
      </c>
      <c r="S21" s="184" t="n">
        <f aca="false">'2 rok'!S24+'2 rok'!AK24</f>
        <v>130</v>
      </c>
      <c r="T21" s="184" t="n">
        <f aca="false">'2 rok'!T24+'2 rok'!AL24</f>
        <v>220</v>
      </c>
      <c r="U21" s="184" t="n">
        <v>2</v>
      </c>
      <c r="V21" s="185" t="n">
        <f aca="false">'2 rok'!V24+'2 rok'!AN24</f>
        <v>8</v>
      </c>
      <c r="W21" s="164" t="n">
        <f aca="false">V21/$V$11*100</f>
        <v>2.66666666666667</v>
      </c>
    </row>
    <row r="22" customFormat="false" ht="13" hidden="false" customHeight="false" outlineLevel="0" collapsed="false">
      <c r="C22" s="159"/>
      <c r="D22" s="165" t="s">
        <v>50</v>
      </c>
      <c r="E22" s="166" t="n">
        <f aca="false">'2 rok'!E29+'2 rok'!W29</f>
        <v>0</v>
      </c>
      <c r="F22" s="166" t="n">
        <f aca="false">'2 rok'!F29+'2 rok'!X29</f>
        <v>0</v>
      </c>
      <c r="G22" s="166" t="n">
        <f aca="false">'2 rok'!G29+'2 rok'!Y29</f>
        <v>0</v>
      </c>
      <c r="H22" s="166" t="n">
        <f aca="false">'2 rok'!H29+'2 rok'!Z29</f>
        <v>0</v>
      </c>
      <c r="I22" s="166" t="n">
        <f aca="false">'2 rok'!I29+'2 rok'!AA29</f>
        <v>0</v>
      </c>
      <c r="J22" s="166" t="n">
        <f aca="false">'2 rok'!J29+'2 rok'!AB29</f>
        <v>0</v>
      </c>
      <c r="K22" s="166" t="n">
        <f aca="false">'2 rok'!K29+'2 rok'!AC29</f>
        <v>0</v>
      </c>
      <c r="L22" s="166" t="n">
        <f aca="false">'2 rok'!L29+'2 rok'!AD29</f>
        <v>0</v>
      </c>
      <c r="M22" s="166" t="n">
        <f aca="false">'2 rok'!M29+'2 rok'!AE29</f>
        <v>0</v>
      </c>
      <c r="N22" s="166" t="n">
        <f aca="false">'2 rok'!N29+'2 rok'!AF29</f>
        <v>30</v>
      </c>
      <c r="O22" s="166" t="n">
        <f aca="false">'2 rok'!O29+'2 rok'!AG29</f>
        <v>0</v>
      </c>
      <c r="P22" s="166" t="n">
        <f aca="false">'2 rok'!P29+'2 rok'!AH29</f>
        <v>15</v>
      </c>
      <c r="Q22" s="166" t="n">
        <f aca="false">'2 rok'!Q29+'2 rok'!AI29</f>
        <v>0</v>
      </c>
      <c r="R22" s="166" t="n">
        <f aca="false">'2 rok'!R29+'2 rok'!AJ29</f>
        <v>30</v>
      </c>
      <c r="S22" s="166" t="n">
        <f aca="false">'2 rok'!S29+'2 rok'!AK29</f>
        <v>45</v>
      </c>
      <c r="T22" s="166" t="n">
        <f aca="false">'2 rok'!T29+'2 rok'!AL29</f>
        <v>75</v>
      </c>
      <c r="U22" s="166"/>
      <c r="V22" s="186" t="n">
        <f aca="false">'2 rok'!V29+'2 rok'!AN29</f>
        <v>2</v>
      </c>
      <c r="W22" s="169" t="n">
        <f aca="false">V22/$V$11*100</f>
        <v>0.666666666666667</v>
      </c>
    </row>
    <row r="23" customFormat="false" ht="13" hidden="false" customHeight="false" outlineLevel="0" collapsed="false">
      <c r="C23" s="159"/>
      <c r="D23" s="165" t="s">
        <v>68</v>
      </c>
      <c r="E23" s="166" t="n">
        <f aca="false">'2 rok'!E37+'2 rok'!W37</f>
        <v>40</v>
      </c>
      <c r="F23" s="166" t="n">
        <f aca="false">'2 rok'!F37+'2 rok'!X37</f>
        <v>0</v>
      </c>
      <c r="G23" s="166" t="n">
        <f aca="false">'2 rok'!G37+'2 rok'!Y37</f>
        <v>10</v>
      </c>
      <c r="H23" s="166" t="n">
        <f aca="false">'2 rok'!H37+'2 rok'!Z37</f>
        <v>119</v>
      </c>
      <c r="I23" s="166" t="n">
        <f aca="false">'2 rok'!I37+'2 rok'!AA37</f>
        <v>0</v>
      </c>
      <c r="J23" s="166" t="n">
        <f aca="false">'2 rok'!J37+'2 rok'!AB37</f>
        <v>0</v>
      </c>
      <c r="K23" s="166" t="n">
        <f aca="false">'2 rok'!K37+'2 rok'!AC37</f>
        <v>40</v>
      </c>
      <c r="L23" s="166" t="n">
        <f aca="false">'2 rok'!L37+'2 rok'!AD37</f>
        <v>0</v>
      </c>
      <c r="M23" s="166" t="n">
        <f aca="false">'2 rok'!M37+'2 rok'!AE37</f>
        <v>0</v>
      </c>
      <c r="N23" s="166" t="n">
        <f aca="false">'2 rok'!N37+'2 rok'!AF37</f>
        <v>0</v>
      </c>
      <c r="O23" s="166" t="n">
        <f aca="false">'2 rok'!O37+'2 rok'!AG37</f>
        <v>0</v>
      </c>
      <c r="P23" s="166" t="n">
        <f aca="false">'2 rok'!P37+'2 rok'!AH37</f>
        <v>0</v>
      </c>
      <c r="Q23" s="166" t="n">
        <f aca="false">'2 rok'!Q37+'2 rok'!AI37</f>
        <v>0</v>
      </c>
      <c r="R23" s="166" t="n">
        <f aca="false">'2 rok'!R37+'2 rok'!AJ37</f>
        <v>91</v>
      </c>
      <c r="S23" s="166" t="n">
        <f aca="false">'2 rok'!S37+'2 rok'!AK37</f>
        <v>209</v>
      </c>
      <c r="T23" s="166" t="n">
        <f aca="false">'2 rok'!T37+'2 rok'!AL37</f>
        <v>300</v>
      </c>
      <c r="U23" s="166" t="n">
        <v>4</v>
      </c>
      <c r="V23" s="186" t="n">
        <f aca="false">'2 rok'!V37+'2 rok'!AN37</f>
        <v>10</v>
      </c>
      <c r="W23" s="169" t="n">
        <f aca="false">V23/$V$11*100</f>
        <v>3.33333333333333</v>
      </c>
    </row>
    <row r="24" customFormat="false" ht="13" hidden="false" customHeight="false" outlineLevel="0" collapsed="false">
      <c r="C24" s="159"/>
      <c r="D24" s="165" t="s">
        <v>82</v>
      </c>
      <c r="E24" s="166" t="n">
        <f aca="false">'2 rok'!E67+'2 rok'!W67</f>
        <v>381</v>
      </c>
      <c r="F24" s="166" t="n">
        <f aca="false">'2 rok'!F67+'2 rok'!X67</f>
        <v>145</v>
      </c>
      <c r="G24" s="166" t="n">
        <f aca="false">'2 rok'!G67+'2 rok'!Y67</f>
        <v>65</v>
      </c>
      <c r="H24" s="166" t="n">
        <f aca="false">'2 rok'!H67+'2 rok'!Z67</f>
        <v>15</v>
      </c>
      <c r="I24" s="166" t="n">
        <f aca="false">'2 rok'!I67+'2 rok'!AA67</f>
        <v>0</v>
      </c>
      <c r="J24" s="166" t="n">
        <f aca="false">'2 rok'!J67+'2 rok'!AB67</f>
        <v>0</v>
      </c>
      <c r="K24" s="166" t="n">
        <f aca="false">'2 rok'!K67+'2 rok'!AC67</f>
        <v>125</v>
      </c>
      <c r="L24" s="166" t="n">
        <f aca="false">'2 rok'!L67+'2 rok'!AD67</f>
        <v>0</v>
      </c>
      <c r="M24" s="166" t="n">
        <f aca="false">'2 rok'!M67+'2 rok'!AE67</f>
        <v>0</v>
      </c>
      <c r="N24" s="166" t="n">
        <f aca="false">'2 rok'!N67+'2 rok'!AF67</f>
        <v>0</v>
      </c>
      <c r="O24" s="166" t="n">
        <f aca="false">'2 rok'!O67+'2 rok'!AG67</f>
        <v>0</v>
      </c>
      <c r="P24" s="166" t="n">
        <f aca="false">'2 rok'!P67+'2 rok'!AH67</f>
        <v>0</v>
      </c>
      <c r="Q24" s="166" t="n">
        <f aca="false">'2 rok'!Q67+'2 rok'!AI67</f>
        <v>0</v>
      </c>
      <c r="R24" s="166" t="n">
        <f aca="false">'2 rok'!R67+'2 rok'!AJ67</f>
        <v>409</v>
      </c>
      <c r="S24" s="166" t="n">
        <f aca="false">'2 rok'!S67+'2 rok'!AK67</f>
        <v>731</v>
      </c>
      <c r="T24" s="166" t="n">
        <f aca="false">'2 rok'!T67+'2 rok'!AL67</f>
        <v>1140</v>
      </c>
      <c r="U24" s="166" t="n">
        <v>1</v>
      </c>
      <c r="V24" s="186" t="n">
        <f aca="false">'2 rok'!V67+'2 rok'!AN67</f>
        <v>38</v>
      </c>
      <c r="W24" s="169" t="n">
        <f aca="false">V24/$V$11*100</f>
        <v>12.6666666666667</v>
      </c>
    </row>
    <row r="25" customFormat="false" ht="13" hidden="false" customHeight="false" outlineLevel="0" collapsed="false">
      <c r="C25" s="159"/>
      <c r="D25" s="165" t="s">
        <v>86</v>
      </c>
      <c r="E25" s="166" t="n">
        <f aca="false">'2 rok'!E70+'2 rok'!W70</f>
        <v>0</v>
      </c>
      <c r="F25" s="166" t="n">
        <f aca="false">'2 rok'!F70+'2 rok'!X70</f>
        <v>0</v>
      </c>
      <c r="G25" s="166" t="n">
        <f aca="false">'2 rok'!G70+'2 rok'!Y70</f>
        <v>0</v>
      </c>
      <c r="H25" s="166" t="n">
        <f aca="false">'2 rok'!H70+'2 rok'!Z70</f>
        <v>0</v>
      </c>
      <c r="I25" s="166" t="n">
        <f aca="false">'2 rok'!I70+'2 rok'!AA70</f>
        <v>0</v>
      </c>
      <c r="J25" s="166" t="n">
        <f aca="false">'2 rok'!J70+'2 rok'!AB70</f>
        <v>0</v>
      </c>
      <c r="K25" s="166" t="n">
        <f aca="false">'2 rok'!K70+'2 rok'!AC70</f>
        <v>0</v>
      </c>
      <c r="L25" s="166" t="n">
        <f aca="false">'2 rok'!L70+'2 rok'!AD70</f>
        <v>0</v>
      </c>
      <c r="M25" s="166" t="n">
        <f aca="false">'2 rok'!M70+'2 rok'!AE70</f>
        <v>0</v>
      </c>
      <c r="N25" s="166" t="n">
        <f aca="false">'2 rok'!N70+'2 rok'!AF70</f>
        <v>0</v>
      </c>
      <c r="O25" s="166" t="n">
        <f aca="false">'2 rok'!O70+'2 rok'!AG70</f>
        <v>0</v>
      </c>
      <c r="P25" s="166" t="n">
        <f aca="false">'2 rok'!P70+'2 rok'!AH70</f>
        <v>0</v>
      </c>
      <c r="Q25" s="166" t="n">
        <f aca="false">'2 rok'!Q70+'2 rok'!AI70</f>
        <v>150</v>
      </c>
      <c r="R25" s="166" t="n">
        <f aca="false">'2 rok'!R70+'2 rok'!AJ70</f>
        <v>0</v>
      </c>
      <c r="S25" s="166" t="n">
        <f aca="false">'2 rok'!S70+'2 rok'!AK70</f>
        <v>0</v>
      </c>
      <c r="T25" s="166" t="n">
        <f aca="false">'2 rok'!T70+'2 rok'!AL70</f>
        <v>150</v>
      </c>
      <c r="U25" s="166"/>
      <c r="V25" s="186" t="n">
        <f aca="false">'2 rok'!V70+'2 rok'!AN70</f>
        <v>6</v>
      </c>
      <c r="W25" s="169" t="n">
        <f aca="false">V25/$V$11*100</f>
        <v>2</v>
      </c>
    </row>
    <row r="26" customFormat="false" ht="13" hidden="false" customHeight="false" outlineLevel="0" collapsed="false">
      <c r="C26" s="159"/>
      <c r="D26" s="165" t="s">
        <v>199</v>
      </c>
      <c r="E26" s="170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2"/>
      <c r="W26" s="169" t="n">
        <f aca="false">V26/$V$11*100</f>
        <v>0</v>
      </c>
    </row>
    <row r="27" customFormat="false" ht="13.5" hidden="false" customHeight="false" outlineLevel="0" collapsed="false">
      <c r="C27" s="159"/>
      <c r="D27" s="173" t="s">
        <v>89</v>
      </c>
      <c r="E27" s="174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6"/>
      <c r="W27" s="177" t="n">
        <f aca="false">V27/$V$11*100</f>
        <v>0</v>
      </c>
    </row>
    <row r="28" customFormat="false" ht="13.5" hidden="false" customHeight="false" outlineLevel="0" collapsed="false">
      <c r="C28" s="159"/>
      <c r="D28" s="178" t="s">
        <v>93</v>
      </c>
      <c r="E28" s="179" t="n">
        <f aca="false">SUM(E21:E27)</f>
        <v>480</v>
      </c>
      <c r="F28" s="180" t="n">
        <f aca="false">SUM(F21:F27)</f>
        <v>170</v>
      </c>
      <c r="G28" s="180" t="n">
        <f aca="false">SUM(G21:G27)</f>
        <v>81</v>
      </c>
      <c r="H28" s="180" t="n">
        <f aca="false">SUM(H21:H27)</f>
        <v>174</v>
      </c>
      <c r="I28" s="180" t="n">
        <f aca="false">SUM(I21:I27)</f>
        <v>0</v>
      </c>
      <c r="J28" s="180" t="n">
        <f aca="false">SUM(J21:J27)</f>
        <v>0</v>
      </c>
      <c r="K28" s="180" t="n">
        <f aca="false">SUM(K21:K27)</f>
        <v>165</v>
      </c>
      <c r="L28" s="180" t="n">
        <f aca="false">SUM(L21:L27)</f>
        <v>0</v>
      </c>
      <c r="M28" s="180" t="n">
        <f aca="false">SUM(M21:M27)</f>
        <v>0</v>
      </c>
      <c r="N28" s="180" t="n">
        <f aca="false">SUM(N21:N27)</f>
        <v>30</v>
      </c>
      <c r="O28" s="180" t="n">
        <f aca="false">SUM(O21:O27)</f>
        <v>0</v>
      </c>
      <c r="P28" s="180" t="n">
        <f aca="false">SUM(P21:P27)</f>
        <v>15</v>
      </c>
      <c r="Q28" s="180" t="n">
        <f aca="false">SUM(Q21:Q27)</f>
        <v>150</v>
      </c>
      <c r="R28" s="180" t="n">
        <f aca="false">SUM(R21:R27)</f>
        <v>620</v>
      </c>
      <c r="S28" s="180" t="n">
        <f aca="false">SUM(S21:S27)</f>
        <v>1115</v>
      </c>
      <c r="T28" s="180" t="n">
        <f aca="false">SUM(T21:T27)</f>
        <v>1885</v>
      </c>
      <c r="U28" s="180" t="n">
        <f aca="false">SUM(U21:U27)</f>
        <v>7</v>
      </c>
      <c r="V28" s="181" t="n">
        <f aca="false">SUM(V21:V27)</f>
        <v>64</v>
      </c>
      <c r="W28" s="182" t="n">
        <f aca="false">V28/$V$11*100</f>
        <v>21.3333333333333</v>
      </c>
    </row>
    <row r="29" customFormat="false" ht="13" hidden="false" customHeight="false" outlineLevel="0" collapsed="false">
      <c r="C29" s="159" t="n">
        <v>3</v>
      </c>
      <c r="D29" s="183" t="s">
        <v>32</v>
      </c>
      <c r="E29" s="184" t="n">
        <f aca="false">'3 rok'!E21+'3 rok'!W21</f>
        <v>25</v>
      </c>
      <c r="F29" s="184" t="n">
        <f aca="false">'3 rok'!F21+'3 rok'!X21</f>
        <v>0</v>
      </c>
      <c r="G29" s="184" t="n">
        <f aca="false">'3 rok'!G21+'3 rok'!Y21</f>
        <v>30</v>
      </c>
      <c r="H29" s="184" t="n">
        <f aca="false">'3 rok'!H21+'3 rok'!Z21</f>
        <v>0</v>
      </c>
      <c r="I29" s="184" t="n">
        <f aca="false">'3 rok'!I21+'3 rok'!AA21</f>
        <v>0</v>
      </c>
      <c r="J29" s="184" t="n">
        <f aca="false">'3 rok'!J21+'3 rok'!AB21</f>
        <v>0</v>
      </c>
      <c r="K29" s="184" t="n">
        <f aca="false">'3 rok'!K21+'3 rok'!AC21</f>
        <v>0</v>
      </c>
      <c r="L29" s="184" t="n">
        <f aca="false">'3 rok'!L21+'3 rok'!AD21</f>
        <v>0</v>
      </c>
      <c r="M29" s="184" t="n">
        <f aca="false">'3 rok'!M21+'3 rok'!AE21</f>
        <v>0</v>
      </c>
      <c r="N29" s="184" t="n">
        <f aca="false">'3 rok'!N21+'3 rok'!AF21</f>
        <v>0</v>
      </c>
      <c r="O29" s="184" t="n">
        <f aca="false">'3 rok'!O21+'3 rok'!AG21</f>
        <v>0</v>
      </c>
      <c r="P29" s="184" t="n">
        <f aca="false">'3 rok'!P21+'3 rok'!AH21</f>
        <v>0</v>
      </c>
      <c r="Q29" s="184" t="n">
        <f aca="false">'3 rok'!Q21+'3 rok'!AI21</f>
        <v>0</v>
      </c>
      <c r="R29" s="184" t="n">
        <f aca="false">'3 rok'!R21+'3 rok'!AJ21</f>
        <v>30</v>
      </c>
      <c r="S29" s="184" t="n">
        <f aca="false">'3 rok'!S21+'3 rok'!AK21</f>
        <v>55</v>
      </c>
      <c r="T29" s="184" t="n">
        <f aca="false">'3 rok'!T21+'3 rok'!AL21</f>
        <v>85</v>
      </c>
      <c r="U29" s="184" t="n">
        <v>1</v>
      </c>
      <c r="V29" s="185" t="n">
        <f aca="false">'3 rok'!V21+'3 rok'!AN21</f>
        <v>3</v>
      </c>
      <c r="W29" s="164" t="n">
        <f aca="false">V29/$V$11*100</f>
        <v>1</v>
      </c>
    </row>
    <row r="30" customFormat="false" ht="13" hidden="false" customHeight="false" outlineLevel="0" collapsed="false">
      <c r="C30" s="159"/>
      <c r="D30" s="165" t="s">
        <v>50</v>
      </c>
      <c r="E30" s="166" t="n">
        <f aca="false">'3 rok'!E27+'3 rok'!W27</f>
        <v>16</v>
      </c>
      <c r="F30" s="166" t="n">
        <f aca="false">'3 rok'!F27+'3 rok'!X27</f>
        <v>0</v>
      </c>
      <c r="G30" s="166" t="n">
        <f aca="false">'3 rok'!G27+'3 rok'!Y27</f>
        <v>24</v>
      </c>
      <c r="H30" s="166" t="n">
        <f aca="false">'3 rok'!H27+'3 rok'!Z27</f>
        <v>0</v>
      </c>
      <c r="I30" s="166" t="n">
        <f aca="false">'3 rok'!I27+'3 rok'!AA27</f>
        <v>0</v>
      </c>
      <c r="J30" s="166" t="n">
        <f aca="false">'3 rok'!J27+'3 rok'!AB27</f>
        <v>0</v>
      </c>
      <c r="K30" s="166" t="n">
        <f aca="false">'3 rok'!K27+'3 rok'!AC27</f>
        <v>0</v>
      </c>
      <c r="L30" s="166" t="n">
        <f aca="false">'3 rok'!L27+'3 rok'!AD27</f>
        <v>0</v>
      </c>
      <c r="M30" s="166" t="n">
        <f aca="false">'3 rok'!M27+'3 rok'!AE27</f>
        <v>0</v>
      </c>
      <c r="N30" s="166" t="n">
        <f aca="false">'3 rok'!N27+'3 rok'!AF27</f>
        <v>30</v>
      </c>
      <c r="O30" s="166" t="n">
        <f aca="false">'3 rok'!O27+'3 rok'!AG27</f>
        <v>0</v>
      </c>
      <c r="P30" s="166" t="n">
        <f aca="false">'3 rok'!P27+'3 rok'!AH27</f>
        <v>15</v>
      </c>
      <c r="Q30" s="166" t="n">
        <f aca="false">'3 rok'!Q27+'3 rok'!AI27</f>
        <v>0</v>
      </c>
      <c r="R30" s="166" t="n">
        <f aca="false">'3 rok'!R27+'3 rok'!AJ27</f>
        <v>40</v>
      </c>
      <c r="S30" s="166" t="n">
        <f aca="false">'3 rok'!S27+'3 rok'!AK27</f>
        <v>85</v>
      </c>
      <c r="T30" s="166" t="n">
        <f aca="false">'3 rok'!T27+'3 rok'!AL27</f>
        <v>125</v>
      </c>
      <c r="U30" s="166" t="n">
        <v>1</v>
      </c>
      <c r="V30" s="186" t="n">
        <f aca="false">'3 rok'!V27+'3 rok'!AN27</f>
        <v>4</v>
      </c>
      <c r="W30" s="169" t="n">
        <f aca="false">V30/$V$11*100</f>
        <v>1.33333333333333</v>
      </c>
    </row>
    <row r="31" customFormat="false" ht="13" hidden="false" customHeight="false" outlineLevel="0" collapsed="false">
      <c r="C31" s="159"/>
      <c r="D31" s="165" t="s">
        <v>68</v>
      </c>
      <c r="E31" s="166" t="n">
        <f aca="false">'3 rok'!E33+'3 rok'!W33</f>
        <v>35</v>
      </c>
      <c r="F31" s="166" t="n">
        <f aca="false">'3 rok'!F33+'3 rok'!X33</f>
        <v>0</v>
      </c>
      <c r="G31" s="166" t="n">
        <f aca="false">'3 rok'!G33+'3 rok'!Y33</f>
        <v>10</v>
      </c>
      <c r="H31" s="166" t="n">
        <f aca="false">'3 rok'!H33+'3 rok'!Z33</f>
        <v>65</v>
      </c>
      <c r="I31" s="166" t="n">
        <f aca="false">'3 rok'!I33+'3 rok'!AA33</f>
        <v>0</v>
      </c>
      <c r="J31" s="166" t="n">
        <f aca="false">'3 rok'!J33+'3 rok'!AB33</f>
        <v>0</v>
      </c>
      <c r="K31" s="166" t="n">
        <f aca="false">'3 rok'!K33+'3 rok'!AC33</f>
        <v>0</v>
      </c>
      <c r="L31" s="166" t="n">
        <f aca="false">'3 rok'!L33+'3 rok'!AD33</f>
        <v>0</v>
      </c>
      <c r="M31" s="166" t="n">
        <f aca="false">'3 rok'!M33+'3 rok'!AE33</f>
        <v>0</v>
      </c>
      <c r="N31" s="166" t="n">
        <f aca="false">'3 rok'!N33+'3 rok'!AF33</f>
        <v>0</v>
      </c>
      <c r="O31" s="166" t="n">
        <f aca="false">'3 rok'!O33+'3 rok'!AG33</f>
        <v>0</v>
      </c>
      <c r="P31" s="166" t="n">
        <f aca="false">'3 rok'!P33+'3 rok'!AH33</f>
        <v>0</v>
      </c>
      <c r="Q31" s="166" t="n">
        <f aca="false">'3 rok'!Q33+'3 rok'!AI33</f>
        <v>0</v>
      </c>
      <c r="R31" s="166" t="n">
        <f aca="false">'3 rok'!R33+'3 rok'!AJ33</f>
        <v>30</v>
      </c>
      <c r="S31" s="166" t="n">
        <f aca="false">'3 rok'!S33+'3 rok'!AK33</f>
        <v>110</v>
      </c>
      <c r="T31" s="166" t="n">
        <f aca="false">'3 rok'!T33+'3 rok'!AL33</f>
        <v>140</v>
      </c>
      <c r="U31" s="166" t="n">
        <v>1</v>
      </c>
      <c r="V31" s="186" t="n">
        <f aca="false">'3 rok'!V33+'3 rok'!AN33</f>
        <v>5</v>
      </c>
      <c r="W31" s="169" t="n">
        <f aca="false">V31/$V$11*100</f>
        <v>1.66666666666667</v>
      </c>
    </row>
    <row r="32" customFormat="false" ht="13" hidden="false" customHeight="false" outlineLevel="0" collapsed="false">
      <c r="C32" s="159"/>
      <c r="D32" s="165" t="s">
        <v>82</v>
      </c>
      <c r="E32" s="166" t="n">
        <f aca="false">'3 rok'!E49+'3 rok'!W49</f>
        <v>230</v>
      </c>
      <c r="F32" s="166" t="n">
        <f aca="false">'3 rok'!F49+'3 rok'!X49</f>
        <v>60</v>
      </c>
      <c r="G32" s="166" t="n">
        <f aca="false">'3 rok'!G49+'3 rok'!Y49</f>
        <v>120</v>
      </c>
      <c r="H32" s="166" t="n">
        <f aca="false">'3 rok'!H49+'3 rok'!Z49</f>
        <v>15</v>
      </c>
      <c r="I32" s="166" t="n">
        <f aca="false">'3 rok'!I49+'3 rok'!AA49</f>
        <v>0</v>
      </c>
      <c r="J32" s="166" t="n">
        <f aca="false">'3 rok'!J49+'3 rok'!AB49</f>
        <v>0</v>
      </c>
      <c r="K32" s="166" t="n">
        <f aca="false">'3 rok'!K49+'3 rok'!AC49</f>
        <v>115</v>
      </c>
      <c r="L32" s="166" t="n">
        <f aca="false">'3 rok'!L49+'3 rok'!AD49</f>
        <v>0</v>
      </c>
      <c r="M32" s="166" t="n">
        <f aca="false">'3 rok'!M49+'3 rok'!AE49</f>
        <v>0</v>
      </c>
      <c r="N32" s="166" t="n">
        <f aca="false">'3 rok'!N49+'3 rok'!AF49</f>
        <v>0</v>
      </c>
      <c r="O32" s="166" t="n">
        <f aca="false">'3 rok'!O49+'3 rok'!AG49</f>
        <v>0</v>
      </c>
      <c r="P32" s="166" t="n">
        <f aca="false">'3 rok'!P49+'3 rok'!AH49</f>
        <v>0</v>
      </c>
      <c r="Q32" s="166" t="n">
        <f aca="false">'3 rok'!Q49+'3 rok'!AI49</f>
        <v>0</v>
      </c>
      <c r="R32" s="166" t="n">
        <f aca="false">'3 rok'!R49+'3 rok'!AJ49</f>
        <v>320</v>
      </c>
      <c r="S32" s="166" t="n">
        <f aca="false">'3 rok'!S49+'3 rok'!AK49</f>
        <v>540</v>
      </c>
      <c r="T32" s="166" t="n">
        <f aca="false">'3 rok'!T49+'3 rok'!AL49</f>
        <v>860</v>
      </c>
      <c r="U32" s="166" t="n">
        <v>4</v>
      </c>
      <c r="V32" s="186" t="n">
        <f aca="false">'3 rok'!V49+'3 rok'!AN49</f>
        <v>31</v>
      </c>
      <c r="W32" s="169" t="n">
        <f aca="false">V32/$V$11*100</f>
        <v>10.3333333333333</v>
      </c>
    </row>
    <row r="33" customFormat="false" ht="13" hidden="false" customHeight="false" outlineLevel="0" collapsed="false">
      <c r="C33" s="159"/>
      <c r="D33" s="165" t="s">
        <v>86</v>
      </c>
      <c r="E33" s="166" t="n">
        <f aca="false">'3 rok'!E52+'3 rok'!W52</f>
        <v>0</v>
      </c>
      <c r="F33" s="166" t="n">
        <f aca="false">'3 rok'!F52+'3 rok'!X52</f>
        <v>0</v>
      </c>
      <c r="G33" s="166" t="n">
        <f aca="false">'3 rok'!G52+'3 rok'!Y52</f>
        <v>0</v>
      </c>
      <c r="H33" s="166" t="n">
        <f aca="false">'3 rok'!H52+'3 rok'!Z52</f>
        <v>0</v>
      </c>
      <c r="I33" s="166" t="n">
        <f aca="false">'3 rok'!I52+'3 rok'!AA52</f>
        <v>0</v>
      </c>
      <c r="J33" s="166" t="n">
        <f aca="false">'3 rok'!J52+'3 rok'!AB52</f>
        <v>0</v>
      </c>
      <c r="K33" s="166" t="n">
        <f aca="false">'3 rok'!K52+'3 rok'!AC52</f>
        <v>0</v>
      </c>
      <c r="L33" s="166" t="n">
        <f aca="false">'3 rok'!L52+'3 rok'!AD52</f>
        <v>0</v>
      </c>
      <c r="M33" s="166" t="n">
        <f aca="false">'3 rok'!M52+'3 rok'!AE52</f>
        <v>0</v>
      </c>
      <c r="N33" s="166" t="n">
        <f aca="false">'3 rok'!N52+'3 rok'!AF52</f>
        <v>0</v>
      </c>
      <c r="O33" s="166" t="n">
        <f aca="false">'3 rok'!O52+'3 rok'!AG52</f>
        <v>0</v>
      </c>
      <c r="P33" s="166" t="n">
        <f aca="false">'3 rok'!P52+'3 rok'!AH52</f>
        <v>0</v>
      </c>
      <c r="Q33" s="166" t="n">
        <f aca="false">'3 rok'!Q52+'3 rok'!AI52</f>
        <v>150</v>
      </c>
      <c r="R33" s="166" t="n">
        <f aca="false">'3 rok'!R52+'3 rok'!AJ52</f>
        <v>0</v>
      </c>
      <c r="S33" s="166" t="n">
        <f aca="false">'3 rok'!S52+'3 rok'!AK52</f>
        <v>0</v>
      </c>
      <c r="T33" s="166" t="n">
        <f aca="false">'3 rok'!T52+'3 rok'!AL52</f>
        <v>150</v>
      </c>
      <c r="U33" s="166"/>
      <c r="V33" s="186" t="n">
        <f aca="false">'3 rok'!V52+'3 rok'!AN52</f>
        <v>6</v>
      </c>
      <c r="W33" s="169" t="n">
        <f aca="false">V33/$V$11*100</f>
        <v>2</v>
      </c>
    </row>
    <row r="34" customFormat="false" ht="13" hidden="false" customHeight="false" outlineLevel="0" collapsed="false">
      <c r="C34" s="159"/>
      <c r="D34" s="165" t="s">
        <v>199</v>
      </c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2"/>
      <c r="W34" s="169" t="n">
        <f aca="false">V34/$V$11*100</f>
        <v>0</v>
      </c>
    </row>
    <row r="35" customFormat="false" ht="13.5" hidden="false" customHeight="false" outlineLevel="0" collapsed="false">
      <c r="C35" s="159"/>
      <c r="D35" s="173" t="s">
        <v>89</v>
      </c>
      <c r="E35" s="174" t="n">
        <f aca="false">'3 rok'!E55+'3 rok'!W55</f>
        <v>130</v>
      </c>
      <c r="F35" s="174" t="n">
        <f aca="false">'3 rok'!F55+'3 rok'!X55</f>
        <v>0</v>
      </c>
      <c r="G35" s="174" t="n">
        <f aca="false">'3 rok'!G55+'3 rok'!Y55</f>
        <v>130</v>
      </c>
      <c r="H35" s="174" t="n">
        <f aca="false">'3 rok'!H55+'3 rok'!Z55</f>
        <v>0</v>
      </c>
      <c r="I35" s="174" t="n">
        <f aca="false">'3 rok'!I55+'3 rok'!AA55</f>
        <v>0</v>
      </c>
      <c r="J35" s="174" t="n">
        <f aca="false">'3 rok'!J55+'3 rok'!AB55</f>
        <v>0</v>
      </c>
      <c r="K35" s="174" t="n">
        <f aca="false">'3 rok'!K55+'3 rok'!AC55</f>
        <v>0</v>
      </c>
      <c r="L35" s="174" t="n">
        <f aca="false">'3 rok'!L55+'3 rok'!AD55</f>
        <v>0</v>
      </c>
      <c r="M35" s="174" t="n">
        <f aca="false">'3 rok'!M55+'3 rok'!AE55</f>
        <v>0</v>
      </c>
      <c r="N35" s="174" t="n">
        <f aca="false">'3 rok'!N55+'3 rok'!AF55</f>
        <v>0</v>
      </c>
      <c r="O35" s="174" t="n">
        <f aca="false">'3 rok'!O55+'3 rok'!AG55</f>
        <v>0</v>
      </c>
      <c r="P35" s="174" t="n">
        <f aca="false">'3 rok'!P55+'3 rok'!AH55</f>
        <v>0</v>
      </c>
      <c r="Q35" s="174" t="n">
        <f aca="false">'3 rok'!Q55+'3 rok'!AI55</f>
        <v>0</v>
      </c>
      <c r="R35" s="174" t="n">
        <f aca="false">'3 rok'!R55+'3 rok'!AJ55</f>
        <v>130</v>
      </c>
      <c r="S35" s="174" t="n">
        <f aca="false">'3 rok'!S55+'3 rok'!AK55</f>
        <v>260</v>
      </c>
      <c r="T35" s="174" t="n">
        <f aca="false">'3 rok'!T55+'3 rok'!AL55</f>
        <v>390</v>
      </c>
      <c r="U35" s="174"/>
      <c r="V35" s="187" t="n">
        <f aca="false">'3 rok'!V55+'3 rok'!AN55</f>
        <v>13</v>
      </c>
      <c r="W35" s="177" t="n">
        <f aca="false">V35/$V$11*100</f>
        <v>4.33333333333333</v>
      </c>
    </row>
    <row r="36" customFormat="false" ht="13.5" hidden="false" customHeight="false" outlineLevel="0" collapsed="false">
      <c r="C36" s="159"/>
      <c r="D36" s="178" t="s">
        <v>93</v>
      </c>
      <c r="E36" s="179" t="n">
        <f aca="false">SUM(E29:E35)</f>
        <v>436</v>
      </c>
      <c r="F36" s="180" t="n">
        <f aca="false">SUM(F29:F35)</f>
        <v>60</v>
      </c>
      <c r="G36" s="180" t="n">
        <f aca="false">SUM(G29:G35)</f>
        <v>314</v>
      </c>
      <c r="H36" s="180" t="n">
        <f aca="false">SUM(H29:H35)</f>
        <v>80</v>
      </c>
      <c r="I36" s="180" t="n">
        <f aca="false">SUM(I29:I35)</f>
        <v>0</v>
      </c>
      <c r="J36" s="180" t="n">
        <f aca="false">SUM(J29:J35)</f>
        <v>0</v>
      </c>
      <c r="K36" s="180" t="n">
        <f aca="false">SUM(K29:K35)</f>
        <v>115</v>
      </c>
      <c r="L36" s="180" t="n">
        <f aca="false">SUM(L29:L35)</f>
        <v>0</v>
      </c>
      <c r="M36" s="180" t="n">
        <f aca="false">SUM(M29:M35)</f>
        <v>0</v>
      </c>
      <c r="N36" s="180" t="n">
        <f aca="false">SUM(N29:N35)</f>
        <v>30</v>
      </c>
      <c r="O36" s="180" t="n">
        <f aca="false">SUM(O29:O35)</f>
        <v>0</v>
      </c>
      <c r="P36" s="180" t="n">
        <f aca="false">SUM(P29:P35)</f>
        <v>15</v>
      </c>
      <c r="Q36" s="180" t="n">
        <f aca="false">SUM(Q29:Q35)</f>
        <v>150</v>
      </c>
      <c r="R36" s="180" t="n">
        <f aca="false">SUM(R29:R35)</f>
        <v>550</v>
      </c>
      <c r="S36" s="180" t="n">
        <f aca="false">SUM(S29:S35)</f>
        <v>1050</v>
      </c>
      <c r="T36" s="180" t="n">
        <f aca="false">SUM(T29:T35)</f>
        <v>1750</v>
      </c>
      <c r="U36" s="180" t="n">
        <f aca="false">SUM(U29:U35)</f>
        <v>7</v>
      </c>
      <c r="V36" s="181" t="n">
        <f aca="false">SUM(V29:V35)</f>
        <v>62</v>
      </c>
      <c r="W36" s="182" t="n">
        <f aca="false">V36/$V$11*100</f>
        <v>20.6666666666667</v>
      </c>
    </row>
    <row r="37" customFormat="false" ht="13" hidden="false" customHeight="false" outlineLevel="0" collapsed="false">
      <c r="C37" s="159" t="n">
        <v>4</v>
      </c>
      <c r="D37" s="183" t="s">
        <v>32</v>
      </c>
      <c r="E37" s="184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9"/>
      <c r="W37" s="164" t="n">
        <f aca="false">V37/$V$11*100</f>
        <v>0</v>
      </c>
    </row>
    <row r="38" customFormat="false" ht="13" hidden="false" customHeight="false" outlineLevel="0" collapsed="false">
      <c r="C38" s="159"/>
      <c r="D38" s="165" t="s">
        <v>50</v>
      </c>
      <c r="E38" s="166" t="n">
        <f aca="false">'4 rok'!E24+'4 rok'!W24</f>
        <v>41</v>
      </c>
      <c r="F38" s="166" t="n">
        <f aca="false">'4 rok'!F24+'4 rok'!X24</f>
        <v>30</v>
      </c>
      <c r="G38" s="166" t="n">
        <f aca="false">'4 rok'!G24+'4 rok'!Y24</f>
        <v>40</v>
      </c>
      <c r="H38" s="166" t="n">
        <f aca="false">'4 rok'!H24+'4 rok'!Z24</f>
        <v>0</v>
      </c>
      <c r="I38" s="166" t="n">
        <f aca="false">'4 rok'!I24+'4 rok'!AA24</f>
        <v>0</v>
      </c>
      <c r="J38" s="166" t="n">
        <f aca="false">'4 rok'!J24+'4 rok'!AB24</f>
        <v>0</v>
      </c>
      <c r="K38" s="166" t="n">
        <f aca="false">'4 rok'!K24+'4 rok'!AC24</f>
        <v>0</v>
      </c>
      <c r="L38" s="166" t="n">
        <f aca="false">'4 rok'!L24+'4 rok'!AD24</f>
        <v>0</v>
      </c>
      <c r="M38" s="166" t="n">
        <f aca="false">'4 rok'!M24+'4 rok'!AE24</f>
        <v>0</v>
      </c>
      <c r="N38" s="166" t="n">
        <f aca="false">'4 rok'!N24+'4 rok'!AF24</f>
        <v>0</v>
      </c>
      <c r="O38" s="166" t="n">
        <f aca="false">'4 rok'!O24+'4 rok'!AG24</f>
        <v>0</v>
      </c>
      <c r="P38" s="166" t="n">
        <f aca="false">'4 rok'!P24+'4 rok'!AH24</f>
        <v>15</v>
      </c>
      <c r="Q38" s="166" t="n">
        <f aca="false">'4 rok'!Q24+'4 rok'!AI24</f>
        <v>0</v>
      </c>
      <c r="R38" s="166" t="n">
        <f aca="false">'4 rok'!R24+'4 rok'!AJ24</f>
        <v>69</v>
      </c>
      <c r="S38" s="166" t="n">
        <f aca="false">'4 rok'!S24+'4 rok'!AK24</f>
        <v>126</v>
      </c>
      <c r="T38" s="166" t="n">
        <f aca="false">'4 rok'!T24+'4 rok'!AL24</f>
        <v>195</v>
      </c>
      <c r="U38" s="166" t="n">
        <v>1</v>
      </c>
      <c r="V38" s="186" t="n">
        <f aca="false">'4 rok'!V24+'4 rok'!AN24</f>
        <v>7</v>
      </c>
      <c r="W38" s="169" t="n">
        <f aca="false">V38/$V$11*100</f>
        <v>2.33333333333333</v>
      </c>
    </row>
    <row r="39" customFormat="false" ht="13" hidden="false" customHeight="false" outlineLevel="0" collapsed="false">
      <c r="C39" s="159"/>
      <c r="D39" s="165" t="s">
        <v>68</v>
      </c>
      <c r="E39" s="166" t="n">
        <f aca="false">'4 rok'!E30+'4 rok'!W30</f>
        <v>60</v>
      </c>
      <c r="F39" s="166" t="n">
        <f aca="false">'4 rok'!F30+'4 rok'!X30</f>
        <v>0</v>
      </c>
      <c r="G39" s="166" t="n">
        <f aca="false">'4 rok'!G30+'4 rok'!Y30</f>
        <v>15</v>
      </c>
      <c r="H39" s="166" t="n">
        <f aca="false">'4 rok'!H30+'4 rok'!Z30</f>
        <v>75</v>
      </c>
      <c r="I39" s="166" t="n">
        <f aca="false">'4 rok'!I30+'4 rok'!AA30</f>
        <v>0</v>
      </c>
      <c r="J39" s="166" t="n">
        <f aca="false">'4 rok'!J30+'4 rok'!AB30</f>
        <v>0</v>
      </c>
      <c r="K39" s="166" t="n">
        <f aca="false">'4 rok'!K30+'4 rok'!AC30</f>
        <v>0</v>
      </c>
      <c r="L39" s="166" t="n">
        <f aca="false">'4 rok'!L30+'4 rok'!AD30</f>
        <v>0</v>
      </c>
      <c r="M39" s="166" t="n">
        <f aca="false">'4 rok'!M30+'4 rok'!AE30</f>
        <v>0</v>
      </c>
      <c r="N39" s="166" t="n">
        <f aca="false">'4 rok'!N30+'4 rok'!AF30</f>
        <v>0</v>
      </c>
      <c r="O39" s="166" t="n">
        <f aca="false">'4 rok'!O30+'4 rok'!AG30</f>
        <v>0</v>
      </c>
      <c r="P39" s="166" t="n">
        <f aca="false">'4 rok'!P30+'4 rok'!AH30</f>
        <v>0</v>
      </c>
      <c r="Q39" s="166" t="n">
        <f aca="false">'4 rok'!Q30+'4 rok'!AI30</f>
        <v>0</v>
      </c>
      <c r="R39" s="166" t="n">
        <f aca="false">'4 rok'!R30+'4 rok'!AJ30</f>
        <v>70</v>
      </c>
      <c r="S39" s="166" t="n">
        <f aca="false">'4 rok'!S30+'4 rok'!AK30</f>
        <v>150</v>
      </c>
      <c r="T39" s="166" t="n">
        <f aca="false">'4 rok'!T30+'4 rok'!AL30</f>
        <v>220</v>
      </c>
      <c r="U39" s="166" t="n">
        <v>1</v>
      </c>
      <c r="V39" s="186" t="n">
        <f aca="false">'4 rok'!V30+'4 rok'!AN30</f>
        <v>8</v>
      </c>
      <c r="W39" s="169" t="n">
        <f aca="false">V39/$V$11*100</f>
        <v>2.66666666666667</v>
      </c>
    </row>
    <row r="40" customFormat="false" ht="13" hidden="false" customHeight="false" outlineLevel="0" collapsed="false">
      <c r="C40" s="159"/>
      <c r="D40" s="165" t="s">
        <v>82</v>
      </c>
      <c r="E40" s="166" t="n">
        <f aca="false">'4 rok'!E37+'4 rok'!W37</f>
        <v>60</v>
      </c>
      <c r="F40" s="166" t="n">
        <f aca="false">'4 rok'!F37+'4 rok'!X37</f>
        <v>0</v>
      </c>
      <c r="G40" s="166" t="n">
        <f aca="false">'4 rok'!G37+'4 rok'!Y37</f>
        <v>85</v>
      </c>
      <c r="H40" s="166" t="n">
        <f aca="false">'4 rok'!H37+'4 rok'!Z37</f>
        <v>0</v>
      </c>
      <c r="I40" s="166" t="n">
        <f aca="false">'4 rok'!I37+'4 rok'!AA37</f>
        <v>0</v>
      </c>
      <c r="J40" s="166" t="n">
        <f aca="false">'4 rok'!J37+'4 rok'!AB37</f>
        <v>0</v>
      </c>
      <c r="K40" s="166" t="n">
        <f aca="false">'4 rok'!K37+'4 rok'!AC37</f>
        <v>80</v>
      </c>
      <c r="L40" s="166" t="n">
        <f aca="false">'4 rok'!L37+'4 rok'!AD37</f>
        <v>0</v>
      </c>
      <c r="M40" s="166" t="n">
        <f aca="false">'4 rok'!M37+'4 rok'!AE37</f>
        <v>0</v>
      </c>
      <c r="N40" s="166" t="n">
        <f aca="false">'4 rok'!N37+'4 rok'!AF37</f>
        <v>0</v>
      </c>
      <c r="O40" s="166" t="n">
        <f aca="false">'4 rok'!O37+'4 rok'!AG37</f>
        <v>0</v>
      </c>
      <c r="P40" s="166" t="n">
        <f aca="false">'4 rok'!P37+'4 rok'!AH37</f>
        <v>0</v>
      </c>
      <c r="Q40" s="166" t="n">
        <f aca="false">'4 rok'!Q37+'4 rok'!AI37</f>
        <v>0</v>
      </c>
      <c r="R40" s="166" t="n">
        <f aca="false">'4 rok'!R37+'4 rok'!AJ37</f>
        <v>150</v>
      </c>
      <c r="S40" s="166" t="n">
        <f aca="false">'4 rok'!S37+'4 rok'!AK37</f>
        <v>225</v>
      </c>
      <c r="T40" s="166" t="n">
        <f aca="false">'4 rok'!T37+'4 rok'!AL37</f>
        <v>375</v>
      </c>
      <c r="U40" s="166" t="n">
        <v>3</v>
      </c>
      <c r="V40" s="186" t="n">
        <f aca="false">'4 rok'!V37+'4 rok'!AN37</f>
        <v>15</v>
      </c>
      <c r="W40" s="169" t="n">
        <f aca="false">V40/$V$11*100</f>
        <v>5</v>
      </c>
    </row>
    <row r="41" customFormat="false" ht="13" hidden="false" customHeight="false" outlineLevel="0" collapsed="false">
      <c r="C41" s="159"/>
      <c r="D41" s="165" t="s">
        <v>86</v>
      </c>
      <c r="E41" s="166" t="n">
        <f aca="false">'4 rok'!E40+'4 rok'!W40</f>
        <v>0</v>
      </c>
      <c r="F41" s="166" t="n">
        <f aca="false">'4 rok'!F40+'4 rok'!X40</f>
        <v>0</v>
      </c>
      <c r="G41" s="166" t="n">
        <f aca="false">'4 rok'!G40+'4 rok'!Y40</f>
        <v>0</v>
      </c>
      <c r="H41" s="166" t="n">
        <f aca="false">'4 rok'!H40+'4 rok'!Z40</f>
        <v>0</v>
      </c>
      <c r="I41" s="166" t="n">
        <f aca="false">'4 rok'!I40+'4 rok'!AA40</f>
        <v>0</v>
      </c>
      <c r="J41" s="166" t="n">
        <f aca="false">'4 rok'!J40+'4 rok'!AB40</f>
        <v>0</v>
      </c>
      <c r="K41" s="166" t="n">
        <f aca="false">'4 rok'!K40+'4 rok'!AC40</f>
        <v>0</v>
      </c>
      <c r="L41" s="166" t="n">
        <f aca="false">'4 rok'!L40+'4 rok'!AD40</f>
        <v>0</v>
      </c>
      <c r="M41" s="166" t="n">
        <f aca="false">'4 rok'!M40+'4 rok'!AE40</f>
        <v>0</v>
      </c>
      <c r="N41" s="166" t="n">
        <f aca="false">'4 rok'!N40+'4 rok'!AF40</f>
        <v>0</v>
      </c>
      <c r="O41" s="166" t="n">
        <f aca="false">'4 rok'!O40+'4 rok'!AG40</f>
        <v>0</v>
      </c>
      <c r="P41" s="166" t="n">
        <f aca="false">'4 rok'!P40+'4 rok'!AH40</f>
        <v>0</v>
      </c>
      <c r="Q41" s="166" t="n">
        <f aca="false">'4 rok'!Q40+'4 rok'!AI40</f>
        <v>150</v>
      </c>
      <c r="R41" s="166" t="n">
        <f aca="false">'4 rok'!R40+'4 rok'!AJ40</f>
        <v>0</v>
      </c>
      <c r="S41" s="166" t="n">
        <f aca="false">'4 rok'!S40+'4 rok'!AK40</f>
        <v>0</v>
      </c>
      <c r="T41" s="166" t="n">
        <f aca="false">'4 rok'!T40+'4 rok'!AL40</f>
        <v>150</v>
      </c>
      <c r="U41" s="166"/>
      <c r="V41" s="186" t="n">
        <f aca="false">'4 rok'!V40+'4 rok'!AN40</f>
        <v>6</v>
      </c>
      <c r="W41" s="169" t="n">
        <f aca="false">V41/$V$11*100</f>
        <v>2</v>
      </c>
    </row>
    <row r="42" customFormat="false" ht="13" hidden="false" customHeight="false" outlineLevel="0" collapsed="false">
      <c r="C42" s="159"/>
      <c r="D42" s="165" t="s">
        <v>199</v>
      </c>
      <c r="E42" s="166" t="n">
        <f aca="false">'4 rok'!E46+'4 rok'!W46</f>
        <v>9</v>
      </c>
      <c r="F42" s="166" t="n">
        <f aca="false">'4 rok'!F46+'4 rok'!X46</f>
        <v>69</v>
      </c>
      <c r="G42" s="166" t="n">
        <f aca="false">'4 rok'!G46+'4 rok'!Y46</f>
        <v>0</v>
      </c>
      <c r="H42" s="166" t="n">
        <f aca="false">'4 rok'!H46+'4 rok'!Z46</f>
        <v>0</v>
      </c>
      <c r="I42" s="166" t="n">
        <f aca="false">'4 rok'!I46+'4 rok'!AA46</f>
        <v>0</v>
      </c>
      <c r="J42" s="166" t="n">
        <f aca="false">'4 rok'!J46+'4 rok'!AB46</f>
        <v>0</v>
      </c>
      <c r="K42" s="166" t="n">
        <f aca="false">'4 rok'!K46+'4 rok'!AC46</f>
        <v>30</v>
      </c>
      <c r="L42" s="166" t="n">
        <f aca="false">'4 rok'!L46+'4 rok'!AD46</f>
        <v>0</v>
      </c>
      <c r="M42" s="166" t="n">
        <f aca="false">'4 rok'!M46+'4 rok'!AE46</f>
        <v>0</v>
      </c>
      <c r="N42" s="166" t="n">
        <f aca="false">'4 rok'!N46+'4 rok'!AF46</f>
        <v>0</v>
      </c>
      <c r="O42" s="166" t="n">
        <f aca="false">'4 rok'!O46+'4 rok'!AG46</f>
        <v>0</v>
      </c>
      <c r="P42" s="166" t="n">
        <f aca="false">'4 rok'!P46+'4 rok'!AH46</f>
        <v>0</v>
      </c>
      <c r="Q42" s="166" t="n">
        <f aca="false">'4 rok'!Q46+'4 rok'!AI46</f>
        <v>0</v>
      </c>
      <c r="R42" s="166" t="n">
        <f aca="false">'4 rok'!R46+'4 rok'!AJ46</f>
        <v>352</v>
      </c>
      <c r="S42" s="166" t="n">
        <f aca="false">'4 rok'!S46+'4 rok'!AK46</f>
        <v>108</v>
      </c>
      <c r="T42" s="166" t="n">
        <f aca="false">'4 rok'!T46+'4 rok'!AL46</f>
        <v>460</v>
      </c>
      <c r="U42" s="166"/>
      <c r="V42" s="186" t="n">
        <f aca="false">'4 rok'!V46+'4 rok'!AN46</f>
        <v>14</v>
      </c>
      <c r="W42" s="169" t="n">
        <f aca="false">V42/$V$11*100</f>
        <v>4.66666666666667</v>
      </c>
    </row>
    <row r="43" customFormat="false" ht="13.5" hidden="false" customHeight="false" outlineLevel="0" collapsed="false">
      <c r="C43" s="159"/>
      <c r="D43" s="173" t="s">
        <v>89</v>
      </c>
      <c r="E43" s="174" t="n">
        <f aca="false">'4 rok'!E49+'4 rok'!W49</f>
        <v>120</v>
      </c>
      <c r="F43" s="174" t="n">
        <f aca="false">'4 rok'!F49+'4 rok'!X49</f>
        <v>0</v>
      </c>
      <c r="G43" s="174" t="n">
        <f aca="false">'4 rok'!G49+'4 rok'!Y49</f>
        <v>120</v>
      </c>
      <c r="H43" s="174" t="n">
        <f aca="false">'4 rok'!H49+'4 rok'!Z49</f>
        <v>0</v>
      </c>
      <c r="I43" s="174" t="n">
        <f aca="false">'4 rok'!I49+'4 rok'!AA49</f>
        <v>0</v>
      </c>
      <c r="J43" s="174" t="n">
        <f aca="false">'4 rok'!J49+'4 rok'!AB49</f>
        <v>0</v>
      </c>
      <c r="K43" s="174" t="n">
        <f aca="false">'4 rok'!K49+'4 rok'!AC49</f>
        <v>0</v>
      </c>
      <c r="L43" s="174" t="n">
        <f aca="false">'4 rok'!L49+'4 rok'!AD49</f>
        <v>0</v>
      </c>
      <c r="M43" s="174" t="n">
        <f aca="false">'4 rok'!M49+'4 rok'!AE49</f>
        <v>0</v>
      </c>
      <c r="N43" s="174" t="n">
        <f aca="false">'4 rok'!N49+'4 rok'!AF49</f>
        <v>0</v>
      </c>
      <c r="O43" s="174" t="n">
        <f aca="false">'4 rok'!O49+'4 rok'!AG49</f>
        <v>0</v>
      </c>
      <c r="P43" s="174" t="n">
        <f aca="false">'4 rok'!P49+'4 rok'!AH49</f>
        <v>0</v>
      </c>
      <c r="Q43" s="174" t="n">
        <f aca="false">'4 rok'!Q49+'4 rok'!AI49</f>
        <v>0</v>
      </c>
      <c r="R43" s="174" t="n">
        <f aca="false">'4 rok'!R49+'4 rok'!AJ49</f>
        <v>120</v>
      </c>
      <c r="S43" s="174" t="n">
        <f aca="false">'4 rok'!S49+'4 rok'!AK49</f>
        <v>240</v>
      </c>
      <c r="T43" s="174" t="n">
        <f aca="false">'4 rok'!T49+'4 rok'!AL49</f>
        <v>360</v>
      </c>
      <c r="U43" s="174"/>
      <c r="V43" s="187" t="n">
        <f aca="false">'4 rok'!V49+'4 rok'!AN49</f>
        <v>12</v>
      </c>
      <c r="W43" s="177" t="n">
        <f aca="false">V43/$V$11*100</f>
        <v>4</v>
      </c>
    </row>
    <row r="44" customFormat="false" ht="13.5" hidden="false" customHeight="false" outlineLevel="0" collapsed="false">
      <c r="C44" s="159"/>
      <c r="D44" s="178" t="s">
        <v>93</v>
      </c>
      <c r="E44" s="179" t="n">
        <f aca="false">SUM(E37:E43)</f>
        <v>290</v>
      </c>
      <c r="F44" s="180" t="n">
        <f aca="false">SUM(F37:F43)</f>
        <v>99</v>
      </c>
      <c r="G44" s="180" t="n">
        <f aca="false">SUM(G37:G43)</f>
        <v>260</v>
      </c>
      <c r="H44" s="180" t="n">
        <f aca="false">SUM(H37:H43)</f>
        <v>75</v>
      </c>
      <c r="I44" s="180" t="n">
        <f aca="false">SUM(I37:I43)</f>
        <v>0</v>
      </c>
      <c r="J44" s="180" t="n">
        <f aca="false">SUM(J37:J43)</f>
        <v>0</v>
      </c>
      <c r="K44" s="180" t="n">
        <f aca="false">SUM(K37:K43)</f>
        <v>110</v>
      </c>
      <c r="L44" s="180" t="n">
        <f aca="false">SUM(L37:L43)</f>
        <v>0</v>
      </c>
      <c r="M44" s="180" t="n">
        <f aca="false">SUM(M37:M43)</f>
        <v>0</v>
      </c>
      <c r="N44" s="180" t="n">
        <f aca="false">SUM(N37:N43)</f>
        <v>0</v>
      </c>
      <c r="O44" s="180" t="n">
        <f aca="false">SUM(O37:O43)</f>
        <v>0</v>
      </c>
      <c r="P44" s="180" t="n">
        <f aca="false">SUM(P37:P43)</f>
        <v>15</v>
      </c>
      <c r="Q44" s="180" t="n">
        <f aca="false">SUM(Q37:Q43)</f>
        <v>150</v>
      </c>
      <c r="R44" s="180" t="n">
        <f aca="false">SUM(R37:R43)</f>
        <v>761</v>
      </c>
      <c r="S44" s="180" t="n">
        <f aca="false">SUM(S37:S43)</f>
        <v>849</v>
      </c>
      <c r="T44" s="180" t="n">
        <f aca="false">SUM(T37:T43)</f>
        <v>1760</v>
      </c>
      <c r="U44" s="180" t="n">
        <f aca="false">SUM(U37:U43)</f>
        <v>5</v>
      </c>
      <c r="V44" s="181" t="n">
        <f aca="false">SUM(V37:V43)</f>
        <v>62</v>
      </c>
      <c r="W44" s="182" t="n">
        <f aca="false">V44/$V$11*100</f>
        <v>20.6666666666667</v>
      </c>
    </row>
    <row r="45" customFormat="false" ht="13" hidden="false" customHeight="false" outlineLevel="0" collapsed="false">
      <c r="C45" s="159" t="n">
        <v>5</v>
      </c>
      <c r="D45" s="160" t="s">
        <v>32</v>
      </c>
      <c r="E45" s="190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9"/>
      <c r="W45" s="164" t="n">
        <f aca="false">V45/$V$11*100</f>
        <v>0</v>
      </c>
    </row>
    <row r="46" customFormat="false" ht="13" hidden="false" customHeight="false" outlineLevel="0" collapsed="false">
      <c r="C46" s="159"/>
      <c r="D46" s="165" t="s">
        <v>50</v>
      </c>
      <c r="E46" s="191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8"/>
      <c r="W46" s="169" t="n">
        <f aca="false">V46/$V$11*100</f>
        <v>0</v>
      </c>
    </row>
    <row r="47" customFormat="false" ht="13" hidden="false" customHeight="false" outlineLevel="0" collapsed="false">
      <c r="C47" s="159"/>
      <c r="D47" s="165" t="s">
        <v>68</v>
      </c>
      <c r="E47" s="191" t="n">
        <f aca="false">'5 rok'!E20+'5 rok'!W20</f>
        <v>10</v>
      </c>
      <c r="F47" s="166" t="n">
        <f aca="false">'5 rok'!F20+'5 rok'!X20</f>
        <v>0</v>
      </c>
      <c r="G47" s="166" t="n">
        <f aca="false">'5 rok'!G20+'5 rok'!Y20</f>
        <v>0</v>
      </c>
      <c r="H47" s="166" t="n">
        <f aca="false">'5 rok'!H20+'5 rok'!Z20</f>
        <v>30</v>
      </c>
      <c r="I47" s="166" t="n">
        <f aca="false">'5 rok'!I20+'5 rok'!AA20</f>
        <v>0</v>
      </c>
      <c r="J47" s="166" t="n">
        <f aca="false">'5 rok'!J20+'5 rok'!AB20</f>
        <v>0</v>
      </c>
      <c r="K47" s="166" t="n">
        <f aca="false">'5 rok'!K20+'5 rok'!AC20</f>
        <v>0</v>
      </c>
      <c r="L47" s="166" t="n">
        <f aca="false">'5 rok'!L20+'5 rok'!AD20</f>
        <v>0</v>
      </c>
      <c r="M47" s="166" t="n">
        <f aca="false">'5 rok'!M20+'5 rok'!AE20</f>
        <v>0</v>
      </c>
      <c r="N47" s="166" t="n">
        <f aca="false">'5 rok'!N20+'5 rok'!AF20</f>
        <v>0</v>
      </c>
      <c r="O47" s="166" t="n">
        <f aca="false">'5 rok'!O20+'5 rok'!AG20</f>
        <v>0</v>
      </c>
      <c r="P47" s="166" t="n">
        <f aca="false">'5 rok'!P20+'5 rok'!AH20</f>
        <v>0</v>
      </c>
      <c r="Q47" s="166" t="n">
        <f aca="false">'5 rok'!Q20+'5 rok'!AI20</f>
        <v>0</v>
      </c>
      <c r="R47" s="166" t="n">
        <f aca="false">'5 rok'!R20+'5 rok'!AJ20</f>
        <v>10</v>
      </c>
      <c r="S47" s="166" t="n">
        <f aca="false">'5 rok'!S20+'5 rok'!AK20</f>
        <v>40</v>
      </c>
      <c r="T47" s="166" t="n">
        <f aca="false">'5 rok'!T20+'5 rok'!AL20</f>
        <v>50</v>
      </c>
      <c r="U47" s="166" t="n">
        <v>1</v>
      </c>
      <c r="V47" s="186" t="n">
        <f aca="false">'5 rok'!V20+'5 rok'!AN20</f>
        <v>2</v>
      </c>
      <c r="W47" s="169" t="n">
        <f aca="false">V47/$V$11*100</f>
        <v>0.666666666666667</v>
      </c>
    </row>
    <row r="48" customFormat="false" ht="13" hidden="false" customHeight="false" outlineLevel="0" collapsed="false">
      <c r="C48" s="159"/>
      <c r="D48" s="165" t="s">
        <v>82</v>
      </c>
      <c r="E48" s="191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8"/>
      <c r="W48" s="169" t="n">
        <f aca="false">V48/$V$11*100</f>
        <v>0</v>
      </c>
    </row>
    <row r="49" customFormat="false" ht="13" hidden="false" customHeight="false" outlineLevel="0" collapsed="false">
      <c r="C49" s="159"/>
      <c r="D49" s="165" t="s">
        <v>86</v>
      </c>
      <c r="E49" s="191" t="n">
        <f aca="false">'5 rok'!E23+'5 rok'!W23</f>
        <v>0</v>
      </c>
      <c r="F49" s="166" t="n">
        <f aca="false">'5 rok'!F23+'5 rok'!X23</f>
        <v>0</v>
      </c>
      <c r="G49" s="166" t="n">
        <f aca="false">'5 rok'!G23+'5 rok'!Y23</f>
        <v>0</v>
      </c>
      <c r="H49" s="166" t="n">
        <f aca="false">'5 rok'!H23+'5 rok'!Z23</f>
        <v>0</v>
      </c>
      <c r="I49" s="166" t="n">
        <f aca="false">'5 rok'!I23+'5 rok'!AA23</f>
        <v>0</v>
      </c>
      <c r="J49" s="166" t="n">
        <f aca="false">'5 rok'!J23+'5 rok'!AB23</f>
        <v>0</v>
      </c>
      <c r="K49" s="166" t="n">
        <f aca="false">'5 rok'!K23+'5 rok'!AC23</f>
        <v>0</v>
      </c>
      <c r="L49" s="166" t="n">
        <f aca="false">'5 rok'!L23+'5 rok'!AD23</f>
        <v>0</v>
      </c>
      <c r="M49" s="166" t="n">
        <f aca="false">'5 rok'!M23+'5 rok'!AE23</f>
        <v>0</v>
      </c>
      <c r="N49" s="166" t="n">
        <f aca="false">'5 rok'!N23+'5 rok'!AF23</f>
        <v>0</v>
      </c>
      <c r="O49" s="166" t="n">
        <f aca="false">'5 rok'!O23+'5 rok'!AG23</f>
        <v>0</v>
      </c>
      <c r="P49" s="166" t="n">
        <f aca="false">'5 rok'!P23+'5 rok'!AH23</f>
        <v>0</v>
      </c>
      <c r="Q49" s="166" t="n">
        <f aca="false">'5 rok'!Q23+'5 rok'!AI23</f>
        <v>960</v>
      </c>
      <c r="R49" s="166" t="n">
        <f aca="false">'5 rok'!R23+'5 rok'!AJ23</f>
        <v>0</v>
      </c>
      <c r="S49" s="166" t="n">
        <f aca="false">'5 rok'!S23+'5 rok'!AK23</f>
        <v>0</v>
      </c>
      <c r="T49" s="166" t="n">
        <f aca="false">'5 rok'!T23+'5 rok'!AL23</f>
        <v>960</v>
      </c>
      <c r="U49" s="166" t="n">
        <f aca="false">'5 rok'!U23+'5 rok'!AM23</f>
        <v>0</v>
      </c>
      <c r="V49" s="186" t="n">
        <f aca="false">'5 rok'!V23+'5 rok'!AN23</f>
        <v>38</v>
      </c>
      <c r="W49" s="169" t="n">
        <f aca="false">V49/$V$11*100</f>
        <v>12.6666666666667</v>
      </c>
    </row>
    <row r="50" customFormat="false" ht="13" hidden="false" customHeight="false" outlineLevel="0" collapsed="false">
      <c r="C50" s="159"/>
      <c r="D50" s="165" t="s">
        <v>199</v>
      </c>
      <c r="E50" s="191" t="n">
        <f aca="false">'5 rok'!E28+'5 rok'!W28</f>
        <v>0</v>
      </c>
      <c r="F50" s="166" t="n">
        <f aca="false">'5 rok'!F28+'5 rok'!X28</f>
        <v>20</v>
      </c>
      <c r="G50" s="166" t="n">
        <f aca="false">'5 rok'!G28+'5 rok'!Y28</f>
        <v>0</v>
      </c>
      <c r="H50" s="166" t="n">
        <f aca="false">'5 rok'!H28+'5 rok'!Z28</f>
        <v>0</v>
      </c>
      <c r="I50" s="166" t="n">
        <f aca="false">'5 rok'!I28+'5 rok'!AA28</f>
        <v>0</v>
      </c>
      <c r="J50" s="166" t="n">
        <f aca="false">'5 rok'!J28+'5 rok'!AB28</f>
        <v>0</v>
      </c>
      <c r="K50" s="166" t="n">
        <f aca="false">'5 rok'!K28+'5 rok'!AC28</f>
        <v>0</v>
      </c>
      <c r="L50" s="166" t="n">
        <f aca="false">'5 rok'!L28+'5 rok'!AD28</f>
        <v>0</v>
      </c>
      <c r="M50" s="166" t="n">
        <f aca="false">'5 rok'!M28+'5 rok'!AE28</f>
        <v>0</v>
      </c>
      <c r="N50" s="166" t="n">
        <f aca="false">'5 rok'!N28+'5 rok'!AF28</f>
        <v>0</v>
      </c>
      <c r="O50" s="166" t="n">
        <f aca="false">'5 rok'!O28+'5 rok'!AG28</f>
        <v>0</v>
      </c>
      <c r="P50" s="166" t="n">
        <f aca="false">'5 rok'!P28+'5 rok'!AH28</f>
        <v>0</v>
      </c>
      <c r="Q50" s="166" t="n">
        <f aca="false">'5 rok'!Q28+'5 rok'!AI28</f>
        <v>0</v>
      </c>
      <c r="R50" s="166" t="n">
        <f aca="false">'5 rok'!R28+'5 rok'!AJ28</f>
        <v>220</v>
      </c>
      <c r="S50" s="166" t="n">
        <f aca="false">'5 rok'!S28+'5 rok'!AK28</f>
        <v>20</v>
      </c>
      <c r="T50" s="166" t="n">
        <f aca="false">'5 rok'!T28+'5 rok'!AL28</f>
        <v>240</v>
      </c>
      <c r="U50" s="166" t="n">
        <v>1</v>
      </c>
      <c r="V50" s="186" t="n">
        <f aca="false">'5 rok'!V28+'5 rok'!AN28</f>
        <v>8</v>
      </c>
      <c r="W50" s="169" t="n">
        <f aca="false">V50/$V$11*100</f>
        <v>2.66666666666667</v>
      </c>
    </row>
    <row r="51" customFormat="false" ht="13.5" hidden="false" customHeight="false" outlineLevel="0" collapsed="false">
      <c r="C51" s="159"/>
      <c r="D51" s="173" t="s">
        <v>89</v>
      </c>
      <c r="E51" s="192" t="n">
        <f aca="false">'5 rok'!E31+'5 rok'!W31</f>
        <v>20</v>
      </c>
      <c r="F51" s="193" t="n">
        <f aca="false">'5 rok'!F31+'5 rok'!X31</f>
        <v>0</v>
      </c>
      <c r="G51" s="193" t="n">
        <f aca="false">'5 rok'!G31+'5 rok'!Y31</f>
        <v>20</v>
      </c>
      <c r="H51" s="193" t="n">
        <f aca="false">'5 rok'!H31+'5 rok'!Z31</f>
        <v>0</v>
      </c>
      <c r="I51" s="193" t="n">
        <f aca="false">'5 rok'!I31+'5 rok'!AA31</f>
        <v>0</v>
      </c>
      <c r="J51" s="193" t="n">
        <f aca="false">'5 rok'!J31+'5 rok'!AB31</f>
        <v>0</v>
      </c>
      <c r="K51" s="193" t="n">
        <f aca="false">'5 rok'!K31+'5 rok'!AC31</f>
        <v>0</v>
      </c>
      <c r="L51" s="193" t="n">
        <f aca="false">'5 rok'!L31+'5 rok'!AD31</f>
        <v>0</v>
      </c>
      <c r="M51" s="193" t="n">
        <f aca="false">'5 rok'!M31+'5 rok'!AE31</f>
        <v>0</v>
      </c>
      <c r="N51" s="193" t="n">
        <f aca="false">'5 rok'!N31+'5 rok'!AF31</f>
        <v>0</v>
      </c>
      <c r="O51" s="193" t="n">
        <f aca="false">'5 rok'!O31+'5 rok'!AG31</f>
        <v>0</v>
      </c>
      <c r="P51" s="193" t="n">
        <f aca="false">'5 rok'!P31+'5 rok'!AH31</f>
        <v>0</v>
      </c>
      <c r="Q51" s="193" t="n">
        <f aca="false">'5 rok'!Q31+'5 rok'!AI31</f>
        <v>0</v>
      </c>
      <c r="R51" s="193" t="n">
        <f aca="false">'5 rok'!R31+'5 rok'!AJ31</f>
        <v>20</v>
      </c>
      <c r="S51" s="193" t="n">
        <f aca="false">'5 rok'!S31+'5 rok'!AK31</f>
        <v>40</v>
      </c>
      <c r="T51" s="193" t="n">
        <f aca="false">'5 rok'!T31+'5 rok'!AL31</f>
        <v>60</v>
      </c>
      <c r="U51" s="193" t="n">
        <f aca="false">'5 rok'!U31+'5 rok'!AM31</f>
        <v>0</v>
      </c>
      <c r="V51" s="194" t="n">
        <f aca="false">'5 rok'!V31+'5 rok'!AN31</f>
        <v>2</v>
      </c>
      <c r="W51" s="177" t="n">
        <f aca="false">V51/$V$11*100</f>
        <v>0.666666666666667</v>
      </c>
    </row>
    <row r="52" customFormat="false" ht="13.5" hidden="false" customHeight="false" outlineLevel="0" collapsed="false">
      <c r="C52" s="159"/>
      <c r="D52" s="178" t="s">
        <v>93</v>
      </c>
      <c r="E52" s="152" t="n">
        <f aca="false">SUM(E45:E51)</f>
        <v>30</v>
      </c>
      <c r="F52" s="180" t="n">
        <f aca="false">SUM(F45:F51)</f>
        <v>20</v>
      </c>
      <c r="G52" s="180" t="n">
        <f aca="false">SUM(G45:G51)</f>
        <v>20</v>
      </c>
      <c r="H52" s="180" t="n">
        <f aca="false">SUM(H45:H51)</f>
        <v>30</v>
      </c>
      <c r="I52" s="180" t="n">
        <f aca="false">SUM(I45:I51)</f>
        <v>0</v>
      </c>
      <c r="J52" s="180" t="n">
        <f aca="false">SUM(J45:J51)</f>
        <v>0</v>
      </c>
      <c r="K52" s="180" t="n">
        <f aca="false">SUM(K45:K51)</f>
        <v>0</v>
      </c>
      <c r="L52" s="180" t="n">
        <f aca="false">SUM(L45:L51)</f>
        <v>0</v>
      </c>
      <c r="M52" s="180" t="n">
        <f aca="false">SUM(M45:M51)</f>
        <v>0</v>
      </c>
      <c r="N52" s="180" t="n">
        <f aca="false">SUM(N45:N51)</f>
        <v>0</v>
      </c>
      <c r="O52" s="180" t="n">
        <f aca="false">SUM(O45:O51)</f>
        <v>0</v>
      </c>
      <c r="P52" s="180" t="n">
        <f aca="false">SUM(P45:P51)</f>
        <v>0</v>
      </c>
      <c r="Q52" s="180" t="n">
        <f aca="false">SUM(Q45:Q51)</f>
        <v>960</v>
      </c>
      <c r="R52" s="180" t="n">
        <f aca="false">SUM(R45:R51)</f>
        <v>250</v>
      </c>
      <c r="S52" s="180" t="n">
        <f aca="false">SUM(S45:S51)</f>
        <v>100</v>
      </c>
      <c r="T52" s="180" t="n">
        <f aca="false">SUM(T45:T51)</f>
        <v>1310</v>
      </c>
      <c r="U52" s="180" t="n">
        <f aca="false">SUM(U45:U51)</f>
        <v>2</v>
      </c>
      <c r="V52" s="181" t="n">
        <f aca="false">SUM(V45:V51)</f>
        <v>50</v>
      </c>
      <c r="W52" s="182" t="n">
        <f aca="false">V52/$V$11*100</f>
        <v>16.6666666666667</v>
      </c>
    </row>
    <row r="53" customFormat="false" ht="12.75" hidden="false" customHeight="true" outlineLevel="0" collapsed="false">
      <c r="C53" s="195" t="s">
        <v>225</v>
      </c>
      <c r="D53" s="183" t="s">
        <v>32</v>
      </c>
      <c r="E53" s="190" t="n">
        <f aca="false">E13+E21+E29+E37+E45</f>
        <v>209</v>
      </c>
      <c r="F53" s="188" t="n">
        <f aca="false">F13+F21+F29+F37+F45</f>
        <v>65</v>
      </c>
      <c r="G53" s="188" t="n">
        <f aca="false">G13+G21+G29+G37+G45</f>
        <v>116</v>
      </c>
      <c r="H53" s="188" t="n">
        <f aca="false">H13+H21+H29+H37+H45</f>
        <v>40</v>
      </c>
      <c r="I53" s="188" t="n">
        <f aca="false">I13+I21+I29+I37+I45</f>
        <v>35</v>
      </c>
      <c r="J53" s="188" t="n">
        <f aca="false">J13+J21+J29+J37+J45</f>
        <v>0</v>
      </c>
      <c r="K53" s="188" t="n">
        <f aca="false">K13+K21+K29+K37+K45</f>
        <v>0</v>
      </c>
      <c r="L53" s="188" t="n">
        <f aca="false">L13+L21+L29+L37+L45</f>
        <v>0</v>
      </c>
      <c r="M53" s="188" t="n">
        <f aca="false">M13+M21+M29+M37+M45</f>
        <v>0</v>
      </c>
      <c r="N53" s="188" t="n">
        <f aca="false">N13+N21+N29+N37+N45</f>
        <v>0</v>
      </c>
      <c r="O53" s="188" t="n">
        <f aca="false">O13+O21+O29+O37+O45</f>
        <v>0</v>
      </c>
      <c r="P53" s="188" t="n">
        <f aca="false">P13+P21+P29+P37+P45</f>
        <v>0</v>
      </c>
      <c r="Q53" s="188" t="n">
        <f aca="false">Q13+Q21+Q29+Q37+Q45</f>
        <v>0</v>
      </c>
      <c r="R53" s="188" t="n">
        <f aca="false">R13+R21+R29+R37+R45</f>
        <v>240</v>
      </c>
      <c r="S53" s="188" t="n">
        <f aca="false">S13+S21+S29+S37+S45</f>
        <v>465</v>
      </c>
      <c r="T53" s="188" t="n">
        <f aca="false">T13+T21+T29+T37+T45</f>
        <v>705</v>
      </c>
      <c r="U53" s="188" t="n">
        <f aca="false">U13+U21+U29+U37+U45</f>
        <v>6</v>
      </c>
      <c r="V53" s="189" t="n">
        <f aca="false">V13+V21+V29+V37+V45</f>
        <v>25</v>
      </c>
      <c r="W53" s="164" t="n">
        <f aca="false">V53/$V$11*100</f>
        <v>8.33333333333333</v>
      </c>
    </row>
    <row r="54" customFormat="false" ht="13" hidden="false" customHeight="false" outlineLevel="0" collapsed="false">
      <c r="C54" s="195"/>
      <c r="D54" s="165" t="s">
        <v>50</v>
      </c>
      <c r="E54" s="191" t="n">
        <f aca="false">E14+E22+E30+E38+E46</f>
        <v>222</v>
      </c>
      <c r="F54" s="167" t="n">
        <f aca="false">F14+F22+F30+F38+F46</f>
        <v>56</v>
      </c>
      <c r="G54" s="167" t="n">
        <f aca="false">G14+G22+G30+G38+G46</f>
        <v>91</v>
      </c>
      <c r="H54" s="167" t="n">
        <f aca="false">H14+H22+H30+H38+H46</f>
        <v>0</v>
      </c>
      <c r="I54" s="167" t="n">
        <f aca="false">I14+I22+I30+I38+I46</f>
        <v>0</v>
      </c>
      <c r="J54" s="167" t="n">
        <f aca="false">J14+J22+J30+J38+J46</f>
        <v>0</v>
      </c>
      <c r="K54" s="167" t="n">
        <f aca="false">K14+K22+K30+K38+K46</f>
        <v>0</v>
      </c>
      <c r="L54" s="167" t="n">
        <f aca="false">L14+L22+L30+L38+L46</f>
        <v>0</v>
      </c>
      <c r="M54" s="167" t="n">
        <f aca="false">M14+M22+M30+M38+M46</f>
        <v>0</v>
      </c>
      <c r="N54" s="167" t="n">
        <f aca="false">N14+N22+N30+N38+N46</f>
        <v>120</v>
      </c>
      <c r="O54" s="167" t="n">
        <f aca="false">O14+O22+O30+O38+O46</f>
        <v>0</v>
      </c>
      <c r="P54" s="167" t="n">
        <f aca="false">P14+P22+P30+P38+P46</f>
        <v>60</v>
      </c>
      <c r="Q54" s="167" t="n">
        <f aca="false">Q14+Q22+Q30+Q38+Q46</f>
        <v>0</v>
      </c>
      <c r="R54" s="167" t="n">
        <f aca="false">R14+R22+R30+R38+R46</f>
        <v>356</v>
      </c>
      <c r="S54" s="167" t="n">
        <f aca="false">S14+S22+S30+S38+S46</f>
        <v>549</v>
      </c>
      <c r="T54" s="167" t="n">
        <f aca="false">T14+T22+T30+T38+T46</f>
        <v>905</v>
      </c>
      <c r="U54" s="167" t="n">
        <f aca="false">U14+U22+U30+U38+U46</f>
        <v>2</v>
      </c>
      <c r="V54" s="168" t="n">
        <f aca="false">V14+V22+V30+V38+V46</f>
        <v>32</v>
      </c>
      <c r="W54" s="169" t="n">
        <f aca="false">V54/$V$11*100</f>
        <v>10.6666666666667</v>
      </c>
    </row>
    <row r="55" customFormat="false" ht="13" hidden="false" customHeight="false" outlineLevel="0" collapsed="false">
      <c r="C55" s="195"/>
      <c r="D55" s="165" t="s">
        <v>68</v>
      </c>
      <c r="E55" s="191" t="n">
        <f aca="false">E15+E23+E31+E39+E47</f>
        <v>234</v>
      </c>
      <c r="F55" s="167" t="n">
        <f aca="false">F15+F23+F31+F39+F47</f>
        <v>20</v>
      </c>
      <c r="G55" s="167" t="n">
        <f aca="false">G15+G23+G31+G39+G47</f>
        <v>140</v>
      </c>
      <c r="H55" s="167" t="n">
        <f aca="false">H15+H23+H31+H39+H47</f>
        <v>363</v>
      </c>
      <c r="I55" s="167" t="n">
        <f aca="false">I15+I23+I31+I39+I47</f>
        <v>0</v>
      </c>
      <c r="J55" s="167" t="n">
        <f aca="false">J15+J23+J31+J39+J47</f>
        <v>0</v>
      </c>
      <c r="K55" s="167" t="n">
        <f aca="false">K15+K23+K31+K39+K47</f>
        <v>40</v>
      </c>
      <c r="L55" s="167" t="n">
        <f aca="false">L15+L23+L31+L39+L47</f>
        <v>0</v>
      </c>
      <c r="M55" s="167" t="n">
        <f aca="false">M15+M23+M31+M39+M47</f>
        <v>0</v>
      </c>
      <c r="N55" s="167" t="n">
        <f aca="false">N15+N23+N31+N39+N47</f>
        <v>0</v>
      </c>
      <c r="O55" s="167" t="n">
        <f aca="false">O15+O23+O31+O39+O47</f>
        <v>0</v>
      </c>
      <c r="P55" s="167" t="n">
        <f aca="false">P15+P23+P31+P39+P47</f>
        <v>60</v>
      </c>
      <c r="Q55" s="167" t="n">
        <f aca="false">Q15+Q23+Q31+Q39+Q47</f>
        <v>0</v>
      </c>
      <c r="R55" s="167" t="n">
        <f aca="false">R15+R23+R31+R39+R47</f>
        <v>343</v>
      </c>
      <c r="S55" s="167" t="n">
        <f aca="false">S15+S23+S31+S39+S47</f>
        <v>857</v>
      </c>
      <c r="T55" s="167" t="n">
        <f aca="false">T15+T23+T31+T39+T47</f>
        <v>1200</v>
      </c>
      <c r="U55" s="167" t="n">
        <f aca="false">U15+U23+U31+U39+U47</f>
        <v>9</v>
      </c>
      <c r="V55" s="168" t="n">
        <f aca="false">V15+V23+V31+V39+V47</f>
        <v>43</v>
      </c>
      <c r="W55" s="169" t="n">
        <f aca="false">V55/$V$11*100</f>
        <v>14.3333333333333</v>
      </c>
    </row>
    <row r="56" customFormat="false" ht="13" hidden="false" customHeight="false" outlineLevel="0" collapsed="false">
      <c r="C56" s="195"/>
      <c r="D56" s="165" t="s">
        <v>82</v>
      </c>
      <c r="E56" s="191" t="n">
        <f aca="false">E16+E24+E32+E40+E48</f>
        <v>721</v>
      </c>
      <c r="F56" s="167" t="n">
        <f aca="false">F16+F24+F32+F40+F48</f>
        <v>205</v>
      </c>
      <c r="G56" s="167" t="n">
        <f aca="false">G16+G24+G32+G40+G48</f>
        <v>340</v>
      </c>
      <c r="H56" s="167" t="n">
        <f aca="false">H16+H24+H32+H40+H48</f>
        <v>30</v>
      </c>
      <c r="I56" s="167" t="n">
        <f aca="false">I16+I24+I32+I40+I48</f>
        <v>0</v>
      </c>
      <c r="J56" s="167" t="n">
        <f aca="false">J16+J24+J32+J40+J48</f>
        <v>0</v>
      </c>
      <c r="K56" s="167" t="n">
        <f aca="false">K16+K24+K32+K40+K48</f>
        <v>320</v>
      </c>
      <c r="L56" s="167" t="n">
        <f aca="false">L16+L24+L32+L40+L48</f>
        <v>0</v>
      </c>
      <c r="M56" s="167" t="n">
        <f aca="false">M16+M24+M32+M40+M48</f>
        <v>0</v>
      </c>
      <c r="N56" s="167" t="n">
        <f aca="false">N16+N24+N32+N40+N48</f>
        <v>0</v>
      </c>
      <c r="O56" s="167" t="n">
        <f aca="false">O16+O24+O32+O40+O48</f>
        <v>0</v>
      </c>
      <c r="P56" s="167" t="n">
        <f aca="false">P16+P24+P32+P40+P48</f>
        <v>0</v>
      </c>
      <c r="Q56" s="167" t="n">
        <f aca="false">Q16+Q24+Q32+Q40+Q48</f>
        <v>0</v>
      </c>
      <c r="R56" s="167" t="n">
        <f aca="false">R16+R24+R32+R40+R48</f>
        <v>939</v>
      </c>
      <c r="S56" s="167" t="n">
        <f aca="false">S16+S24+S32+S40+S48</f>
        <v>1616</v>
      </c>
      <c r="T56" s="167" t="n">
        <f aca="false">T16+T24+T32+T40+T48</f>
        <v>2555</v>
      </c>
      <c r="U56" s="167" t="n">
        <f aca="false">U16+U24+U32+U40+U48</f>
        <v>8</v>
      </c>
      <c r="V56" s="168" t="n">
        <f aca="false">V16+V24+V32+V40+V48</f>
        <v>90</v>
      </c>
      <c r="W56" s="169" t="n">
        <f aca="false">V56/$V$11*100</f>
        <v>30</v>
      </c>
    </row>
    <row r="57" customFormat="false" ht="13" hidden="false" customHeight="false" outlineLevel="0" collapsed="false">
      <c r="C57" s="195"/>
      <c r="D57" s="165" t="s">
        <v>86</v>
      </c>
      <c r="E57" s="191" t="n">
        <f aca="false">E17+E25+E33+E41+E49</f>
        <v>0</v>
      </c>
      <c r="F57" s="167" t="n">
        <f aca="false">F17+F25+F33+F41+F49</f>
        <v>0</v>
      </c>
      <c r="G57" s="167" t="n">
        <f aca="false">G17+G25+G33+G41+G49</f>
        <v>0</v>
      </c>
      <c r="H57" s="167" t="n">
        <f aca="false">H17+H25+H33+H41+H49</f>
        <v>0</v>
      </c>
      <c r="I57" s="167" t="n">
        <f aca="false">I17+I25+I33+I41+I49</f>
        <v>0</v>
      </c>
      <c r="J57" s="167" t="n">
        <f aca="false">J17+J25+J33+J41+J49</f>
        <v>0</v>
      </c>
      <c r="K57" s="167" t="n">
        <f aca="false">K17+K25+K33+K41+K49</f>
        <v>0</v>
      </c>
      <c r="L57" s="167" t="n">
        <f aca="false">L17+L25+L33+L41+L49</f>
        <v>0</v>
      </c>
      <c r="M57" s="167" t="n">
        <f aca="false">M17+M25+M33+M41+M49</f>
        <v>0</v>
      </c>
      <c r="N57" s="167" t="n">
        <f aca="false">N17+N25+N33+N41+N49</f>
        <v>0</v>
      </c>
      <c r="O57" s="167" t="n">
        <f aca="false">O17+O25+O33+O41+O49</f>
        <v>0</v>
      </c>
      <c r="P57" s="167" t="n">
        <f aca="false">P17+P25+P33+P41+P49</f>
        <v>0</v>
      </c>
      <c r="Q57" s="167" t="n">
        <f aca="false">Q17+Q25+Q33+Q41+Q49</f>
        <v>1460</v>
      </c>
      <c r="R57" s="167" t="n">
        <f aca="false">R17+R25+R33+R41+R49</f>
        <v>0</v>
      </c>
      <c r="S57" s="167" t="n">
        <f aca="false">S17+S25+S33+S41+S49</f>
        <v>0</v>
      </c>
      <c r="T57" s="167" t="n">
        <f aca="false">T17+T25+T33+T41+T49</f>
        <v>1460</v>
      </c>
      <c r="U57" s="167" t="n">
        <f aca="false">U17+U25+U33+U41+U49</f>
        <v>0</v>
      </c>
      <c r="V57" s="168" t="n">
        <f aca="false">V17+V25+V33+V41+V49</f>
        <v>58</v>
      </c>
      <c r="W57" s="169" t="n">
        <f aca="false">V57/$V$11*100</f>
        <v>19.3333333333333</v>
      </c>
    </row>
    <row r="58" customFormat="false" ht="13" hidden="false" customHeight="false" outlineLevel="0" collapsed="false">
      <c r="C58" s="195"/>
      <c r="D58" s="165" t="s">
        <v>199</v>
      </c>
      <c r="E58" s="191" t="n">
        <f aca="false">E18+E26+E34+E42+E50</f>
        <v>9</v>
      </c>
      <c r="F58" s="167" t="n">
        <f aca="false">F18+F26+F34+F42+F50</f>
        <v>89</v>
      </c>
      <c r="G58" s="167" t="n">
        <f aca="false">G18+G26+G34+G42+G50</f>
        <v>0</v>
      </c>
      <c r="H58" s="167" t="n">
        <f aca="false">H18+H26+H34+H42+H50</f>
        <v>0</v>
      </c>
      <c r="I58" s="167" t="n">
        <f aca="false">I18+I26+I34+I42+I50</f>
        <v>0</v>
      </c>
      <c r="J58" s="167" t="n">
        <f aca="false">J18+J26+J34+J42+J50</f>
        <v>0</v>
      </c>
      <c r="K58" s="167" t="n">
        <f aca="false">K18+K26+K34+K42+K50</f>
        <v>30</v>
      </c>
      <c r="L58" s="167" t="n">
        <f aca="false">L18+L26+L34+L42+L50</f>
        <v>0</v>
      </c>
      <c r="M58" s="167" t="n">
        <f aca="false">M18+M26+M34+M42+M50</f>
        <v>0</v>
      </c>
      <c r="N58" s="167" t="n">
        <f aca="false">N18+N26+N34+N42+N50</f>
        <v>0</v>
      </c>
      <c r="O58" s="167" t="n">
        <f aca="false">O18+O26+O34+O42+O50</f>
        <v>0</v>
      </c>
      <c r="P58" s="167" t="n">
        <f aca="false">P18+P26+P34+P42+P50</f>
        <v>0</v>
      </c>
      <c r="Q58" s="167" t="n">
        <f aca="false">Q18+Q26+Q34+Q42+Q50</f>
        <v>0</v>
      </c>
      <c r="R58" s="167" t="n">
        <f aca="false">R18+R26+R34+R42+R50</f>
        <v>572</v>
      </c>
      <c r="S58" s="167" t="n">
        <f aca="false">S18+S26+S34+S42+S50</f>
        <v>128</v>
      </c>
      <c r="T58" s="167" t="n">
        <f aca="false">T18+T26+T34+T42+T50</f>
        <v>700</v>
      </c>
      <c r="U58" s="167"/>
      <c r="V58" s="168" t="n">
        <f aca="false">V18+V26+V34+V42+V50</f>
        <v>22</v>
      </c>
      <c r="W58" s="169" t="n">
        <f aca="false">V58/$V$11*100</f>
        <v>7.33333333333333</v>
      </c>
    </row>
    <row r="59" customFormat="false" ht="13.5" hidden="false" customHeight="false" outlineLevel="0" collapsed="false">
      <c r="C59" s="195"/>
      <c r="D59" s="196" t="s">
        <v>89</v>
      </c>
      <c r="E59" s="192" t="n">
        <f aca="false">E19+E27+E35+E43+E51</f>
        <v>300</v>
      </c>
      <c r="F59" s="197" t="n">
        <f aca="false">F19+F27+F35+F43+F51</f>
        <v>0</v>
      </c>
      <c r="G59" s="197" t="n">
        <f aca="false">G19+G27+G35+G43+G51</f>
        <v>270</v>
      </c>
      <c r="H59" s="197" t="n">
        <f aca="false">H19+H27+H35+H43+H51</f>
        <v>0</v>
      </c>
      <c r="I59" s="197" t="n">
        <f aca="false">I19+I27+I35+I43+I51</f>
        <v>0</v>
      </c>
      <c r="J59" s="197" t="n">
        <f aca="false">J19+J27+J35+J43+J51</f>
        <v>30</v>
      </c>
      <c r="K59" s="197" t="n">
        <f aca="false">K19+K27+K35+K43+K51</f>
        <v>0</v>
      </c>
      <c r="L59" s="197" t="n">
        <f aca="false">L19+L27+L35+L43+L51</f>
        <v>0</v>
      </c>
      <c r="M59" s="197" t="n">
        <f aca="false">M19+M27+M35+M43+M51</f>
        <v>0</v>
      </c>
      <c r="N59" s="197" t="n">
        <f aca="false">N19+N27+N35+N43+N51</f>
        <v>0</v>
      </c>
      <c r="O59" s="197" t="n">
        <f aca="false">O19+O27+O35+O43+O51</f>
        <v>0</v>
      </c>
      <c r="P59" s="197" t="n">
        <f aca="false">P19+P27+P35+P43+P51</f>
        <v>0</v>
      </c>
      <c r="Q59" s="197" t="n">
        <f aca="false">Q19+Q27+Q35+Q43+Q51</f>
        <v>0</v>
      </c>
      <c r="R59" s="197" t="n">
        <f aca="false">R19+R27+R35+R43+R51</f>
        <v>305</v>
      </c>
      <c r="S59" s="197" t="n">
        <f aca="false">S19+S27+S35+S43+S51</f>
        <v>600</v>
      </c>
      <c r="T59" s="197" t="n">
        <f aca="false">T19+T27+T35+T43+T51</f>
        <v>905</v>
      </c>
      <c r="U59" s="197" t="n">
        <f aca="false">U19+U27+U35+U43+U51</f>
        <v>0</v>
      </c>
      <c r="V59" s="198" t="n">
        <f aca="false">V19+V27+V35+V43+V51</f>
        <v>30</v>
      </c>
      <c r="W59" s="177" t="n">
        <f aca="false">V59/$V$11*100</f>
        <v>10</v>
      </c>
    </row>
    <row r="60" customFormat="false" ht="13.5" hidden="false" customHeight="false" outlineLevel="0" collapsed="false">
      <c r="C60" s="195"/>
      <c r="D60" s="199" t="s">
        <v>226</v>
      </c>
      <c r="E60" s="200" t="n">
        <f aca="false">SUM(E53:E59)</f>
        <v>1695</v>
      </c>
      <c r="F60" s="201" t="n">
        <f aca="false">SUM(F53:F59)</f>
        <v>435</v>
      </c>
      <c r="G60" s="201" t="n">
        <f aca="false">SUM(G53:G59)</f>
        <v>957</v>
      </c>
      <c r="H60" s="201" t="n">
        <f aca="false">SUM(H53:H59)</f>
        <v>433</v>
      </c>
      <c r="I60" s="201" t="n">
        <f aca="false">SUM(I53:I59)</f>
        <v>35</v>
      </c>
      <c r="J60" s="201" t="n">
        <f aca="false">SUM(J53:J59)</f>
        <v>30</v>
      </c>
      <c r="K60" s="201" t="n">
        <f aca="false">SUM(K53:K59)</f>
        <v>390</v>
      </c>
      <c r="L60" s="201" t="n">
        <f aca="false">SUM(L53:L59)</f>
        <v>0</v>
      </c>
      <c r="M60" s="201" t="n">
        <f aca="false">SUM(M53:M59)</f>
        <v>0</v>
      </c>
      <c r="N60" s="201" t="n">
        <f aca="false">SUM(N53:N59)</f>
        <v>120</v>
      </c>
      <c r="O60" s="201" t="n">
        <f aca="false">SUM(O53:O59)</f>
        <v>0</v>
      </c>
      <c r="P60" s="201" t="n">
        <f aca="false">SUM(P53:P59)</f>
        <v>120</v>
      </c>
      <c r="Q60" s="201" t="n">
        <f aca="false">SUM(Q53:Q59)</f>
        <v>1460</v>
      </c>
      <c r="R60" s="201" t="n">
        <f aca="false">SUM(R53:R59)</f>
        <v>2755</v>
      </c>
      <c r="S60" s="201" t="n">
        <f aca="false">SUM(S53:S59)</f>
        <v>4215</v>
      </c>
      <c r="T60" s="201" t="n">
        <f aca="false">SUM(T53:T59)</f>
        <v>8430</v>
      </c>
      <c r="U60" s="201" t="n">
        <f aca="false">SUM(U53:U59)</f>
        <v>25</v>
      </c>
      <c r="V60" s="202" t="n">
        <f aca="false">SUM(V53:V59)</f>
        <v>300</v>
      </c>
      <c r="W60" s="203"/>
    </row>
    <row r="62" customFormat="false" ht="13" hidden="false" customHeight="false" outlineLevel="0" collapsed="false">
      <c r="E62" s="204"/>
    </row>
  </sheetData>
  <mergeCells count="6">
    <mergeCell ref="C13:C20"/>
    <mergeCell ref="C21:C28"/>
    <mergeCell ref="C29:C36"/>
    <mergeCell ref="C37:C44"/>
    <mergeCell ref="C45:C52"/>
    <mergeCell ref="C53:C60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2:H75"/>
  <sheetViews>
    <sheetView showFormulas="false" showGridLines="true" showRowColHeaders="true" showZeros="false" rightToLeft="false" tabSelected="fals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09765625" defaultRowHeight="12.5" zeroHeight="false" outlineLevelRow="0" outlineLevelCol="0"/>
  <cols>
    <col collapsed="false" customWidth="true" hidden="false" outlineLevel="0" max="3" min="3" style="0" width="64.22"/>
    <col collapsed="false" customWidth="true" hidden="false" outlineLevel="0" max="6" min="4" style="0" width="5.53"/>
    <col collapsed="false" customWidth="true" hidden="false" outlineLevel="0" max="7" min="7" style="0" width="5.81"/>
    <col collapsed="false" customWidth="true" hidden="false" outlineLevel="0" max="8" min="8" style="0" width="64.7"/>
  </cols>
  <sheetData>
    <row r="2" customFormat="false" ht="18.5" hidden="false" customHeight="false" outlineLevel="0" collapsed="false">
      <c r="D2" s="205" t="s">
        <v>227</v>
      </c>
      <c r="E2" s="206"/>
      <c r="F2" s="206"/>
      <c r="G2" s="206"/>
    </row>
    <row r="3" customFormat="false" ht="13" hidden="false" customHeight="false" outlineLevel="0" collapsed="false">
      <c r="H3" s="207" t="s">
        <v>213</v>
      </c>
    </row>
    <row r="8" customFormat="false" ht="13" hidden="false" customHeight="false" outlineLevel="0" collapsed="false">
      <c r="C8" s="142" t="s">
        <v>214</v>
      </c>
    </row>
    <row r="9" customFormat="false" ht="13" hidden="false" customHeight="false" outlineLevel="0" collapsed="false">
      <c r="C9" s="142" t="s">
        <v>215</v>
      </c>
    </row>
    <row r="10" customFormat="false" ht="13" hidden="false" customHeight="false" outlineLevel="0" collapsed="false">
      <c r="C10" s="142" t="s">
        <v>216</v>
      </c>
    </row>
    <row r="11" customFormat="false" ht="13" hidden="false" customHeight="false" outlineLevel="0" collapsed="false">
      <c r="C11" s="142" t="s">
        <v>217</v>
      </c>
      <c r="D11" s="142"/>
    </row>
    <row r="12" customFormat="false" ht="13" hidden="false" customHeight="false" outlineLevel="0" collapsed="false">
      <c r="C12" s="142"/>
      <c r="D12" s="142"/>
    </row>
    <row r="13" customFormat="false" ht="12.75" hidden="false" customHeight="true" outlineLevel="0" collapsed="false">
      <c r="C13" s="208" t="s">
        <v>228</v>
      </c>
      <c r="D13" s="209" t="s">
        <v>229</v>
      </c>
      <c r="E13" s="209" t="s">
        <v>230</v>
      </c>
      <c r="F13" s="209" t="s">
        <v>231</v>
      </c>
      <c r="H13" s="210" t="s">
        <v>232</v>
      </c>
    </row>
    <row r="14" customFormat="false" ht="13" hidden="false" customHeight="false" outlineLevel="0" collapsed="false">
      <c r="C14" s="211" t="s">
        <v>68</v>
      </c>
      <c r="D14" s="212" t="n">
        <f aca="false">'statystyki (1-5 rok)'!T55</f>
        <v>1200</v>
      </c>
      <c r="E14" s="212" t="n">
        <f aca="false">'statystyki (1-5 rok)'!V55</f>
        <v>43</v>
      </c>
      <c r="F14" s="213" t="n">
        <f aca="false">'statystyki dodatkowe'!E14/'statystyki (1-5 rok)'!$V$60*100</f>
        <v>14.3333333333333</v>
      </c>
      <c r="H14" s="210"/>
    </row>
    <row r="15" customFormat="false" ht="13" hidden="false" customHeight="false" outlineLevel="0" collapsed="false">
      <c r="C15" s="211" t="s">
        <v>82</v>
      </c>
      <c r="D15" s="212" t="n">
        <f aca="false">'statystyki (1-5 rok)'!T56</f>
        <v>2555</v>
      </c>
      <c r="E15" s="212" t="n">
        <f aca="false">'statystyki (1-5 rok)'!V56</f>
        <v>90</v>
      </c>
      <c r="F15" s="213" t="n">
        <f aca="false">'statystyki dodatkowe'!E15/'statystyki (1-5 rok)'!$V$60*100</f>
        <v>30</v>
      </c>
      <c r="H15" s="214"/>
    </row>
    <row r="16" customFormat="false" ht="13" hidden="false" customHeight="false" outlineLevel="0" collapsed="false">
      <c r="C16" s="211" t="s">
        <v>86</v>
      </c>
      <c r="D16" s="212" t="n">
        <f aca="false">'statystyki (1-5 rok)'!T57</f>
        <v>1460</v>
      </c>
      <c r="E16" s="212" t="n">
        <f aca="false">'statystyki (1-5 rok)'!V57</f>
        <v>58</v>
      </c>
      <c r="F16" s="213" t="n">
        <f aca="false">'statystyki dodatkowe'!E16/'statystyki (1-5 rok)'!$V$60*100</f>
        <v>19.3333333333333</v>
      </c>
      <c r="H16" s="214"/>
    </row>
    <row r="17" customFormat="false" ht="13" hidden="false" customHeight="false" outlineLevel="0" collapsed="false">
      <c r="C17" s="215" t="s">
        <v>93</v>
      </c>
      <c r="D17" s="216" t="n">
        <f aca="false">SUM(D14:D16)</f>
        <v>5215</v>
      </c>
      <c r="E17" s="216" t="n">
        <f aca="false">SUM(E14:E16)</f>
        <v>191</v>
      </c>
      <c r="F17" s="217" t="n">
        <f aca="false">E17/'statystyki (1-5 rok)'!$V$60*100</f>
        <v>63.6666666666667</v>
      </c>
      <c r="H17" s="214"/>
    </row>
    <row r="18" customFormat="false" ht="13" hidden="false" customHeight="false" outlineLevel="0" collapsed="false">
      <c r="C18" s="142"/>
      <c r="D18" s="142"/>
      <c r="H18" s="214"/>
    </row>
    <row r="19" customFormat="false" ht="13" hidden="false" customHeight="false" outlineLevel="0" collapsed="false">
      <c r="C19" s="142"/>
      <c r="D19" s="142"/>
    </row>
    <row r="20" customFormat="false" ht="15" hidden="false" customHeight="true" outlineLevel="0" collapsed="false">
      <c r="C20" s="208" t="s">
        <v>233</v>
      </c>
      <c r="D20" s="209" t="s">
        <v>229</v>
      </c>
      <c r="E20" s="209" t="s">
        <v>230</v>
      </c>
      <c r="F20" s="209" t="s">
        <v>231</v>
      </c>
      <c r="H20" s="210" t="s">
        <v>234</v>
      </c>
    </row>
    <row r="21" customFormat="false" ht="13" hidden="false" customHeight="false" outlineLevel="0" collapsed="false">
      <c r="C21" s="211" t="s">
        <v>89</v>
      </c>
      <c r="D21" s="212" t="n">
        <f aca="false">'statystyki (1-5 rok)'!T59</f>
        <v>905</v>
      </c>
      <c r="E21" s="212" t="n">
        <f aca="false">'statystyki (1-5 rok)'!V59</f>
        <v>30</v>
      </c>
      <c r="F21" s="213" t="n">
        <f aca="false">'statystyki dodatkowe'!E21/'statystyki (1-5 rok)'!$V$60*100</f>
        <v>10</v>
      </c>
      <c r="H21" s="210"/>
    </row>
    <row r="22" customFormat="false" ht="13" hidden="false" customHeight="false" outlineLevel="0" collapsed="false">
      <c r="C22" s="211" t="s">
        <v>198</v>
      </c>
      <c r="D22" s="212" t="n">
        <f aca="false">'statystyki (1-5 rok)'!T41</f>
        <v>150</v>
      </c>
      <c r="E22" s="212" t="n">
        <f aca="false">'statystyki (1-5 rok)'!V41</f>
        <v>6</v>
      </c>
      <c r="F22" s="213" t="n">
        <f aca="false">'statystyki dodatkowe'!E22/'statystyki (1-5 rok)'!$V$60*100</f>
        <v>2</v>
      </c>
      <c r="H22" s="210"/>
    </row>
    <row r="23" customFormat="false" ht="13" hidden="false" customHeight="false" outlineLevel="0" collapsed="false">
      <c r="C23" s="211" t="s">
        <v>209</v>
      </c>
      <c r="D23" s="212" t="n">
        <f aca="false">'statystyki (1-5 rok)'!T49</f>
        <v>960</v>
      </c>
      <c r="E23" s="212" t="n">
        <f aca="false">'statystyki (1-5 rok)'!V49</f>
        <v>38</v>
      </c>
      <c r="F23" s="213" t="n">
        <f aca="false">'statystyki dodatkowe'!E23/'statystyki (1-5 rok)'!$V$60*100</f>
        <v>12.6666666666667</v>
      </c>
      <c r="H23" s="210"/>
    </row>
    <row r="24" customFormat="false" ht="13" hidden="false" customHeight="false" outlineLevel="0" collapsed="false">
      <c r="C24" s="218" t="s">
        <v>199</v>
      </c>
      <c r="D24" s="219" t="n">
        <f aca="false">'statystyki (1-5 rok)'!T50+'statystyki (1-5 rok)'!T58-'4 rok'!T44-'4 rok'!AL45-'5 rok'!AL27</f>
        <v>850</v>
      </c>
      <c r="E24" s="219" t="n">
        <f aca="false">'statystyki (1-5 rok)'!V42+'statystyki (1-5 rok)'!V50-'4 rok'!V44-'4 rok'!AN45-'5 rok'!AN27</f>
        <v>19</v>
      </c>
      <c r="F24" s="213" t="n">
        <f aca="false">'statystyki dodatkowe'!E24/'statystyki (1-5 rok)'!$V$60*100</f>
        <v>6.33333333333333</v>
      </c>
      <c r="H24" s="210"/>
    </row>
    <row r="25" customFormat="false" ht="13" hidden="false" customHeight="false" outlineLevel="0" collapsed="false">
      <c r="C25" s="215" t="s">
        <v>93</v>
      </c>
      <c r="D25" s="216" t="n">
        <f aca="false">SUM(D21:D24)</f>
        <v>2865</v>
      </c>
      <c r="E25" s="216" t="n">
        <f aca="false">SUM(E21:E24)</f>
        <v>93</v>
      </c>
      <c r="F25" s="217" t="n">
        <f aca="false">'statystyki dodatkowe'!E25/'statystyki (1-5 rok)'!$V$60*100</f>
        <v>31</v>
      </c>
      <c r="H25" s="210"/>
    </row>
    <row r="26" customFormat="false" ht="13" hidden="false" customHeight="false" outlineLevel="0" collapsed="false">
      <c r="C26" s="142"/>
      <c r="D26" s="142"/>
    </row>
    <row r="27" customFormat="false" ht="13" hidden="false" customHeight="false" outlineLevel="0" collapsed="false">
      <c r="C27" s="142"/>
      <c r="D27" s="142"/>
    </row>
    <row r="28" customFormat="false" ht="26" hidden="false" customHeight="false" outlineLevel="0" collapsed="false">
      <c r="C28" s="220" t="s">
        <v>235</v>
      </c>
      <c r="D28" s="209" t="s">
        <v>229</v>
      </c>
      <c r="E28" s="209" t="s">
        <v>230</v>
      </c>
      <c r="F28" s="209" t="s">
        <v>231</v>
      </c>
    </row>
    <row r="29" customFormat="false" ht="13" hidden="false" customHeight="false" outlineLevel="0" collapsed="false">
      <c r="C29" s="211" t="s">
        <v>32</v>
      </c>
      <c r="D29" s="212" t="n">
        <f aca="false">'statystyki (1-5 rok)'!T53</f>
        <v>705</v>
      </c>
      <c r="E29" s="212" t="n">
        <f aca="false">'statystyki (1-5 rok)'!V53</f>
        <v>25</v>
      </c>
      <c r="F29" s="213" t="n">
        <f aca="false">E29/'statystyki (1-5 rok)'!$V$60*100</f>
        <v>8.33333333333333</v>
      </c>
    </row>
    <row r="30" customFormat="false" ht="13" hidden="false" customHeight="false" outlineLevel="0" collapsed="false">
      <c r="C30" s="211" t="s">
        <v>50</v>
      </c>
      <c r="D30" s="212" t="n">
        <f aca="false">'statystyki (1-5 rok)'!T54</f>
        <v>905</v>
      </c>
      <c r="E30" s="212" t="n">
        <f aca="false">'statystyki (1-5 rok)'!V54</f>
        <v>32</v>
      </c>
      <c r="F30" s="213" t="n">
        <f aca="false">E30/'statystyki (1-5 rok)'!$V$60*100</f>
        <v>10.6666666666667</v>
      </c>
    </row>
    <row r="31" customFormat="false" ht="13" hidden="false" customHeight="false" outlineLevel="0" collapsed="false">
      <c r="C31" s="211" t="s">
        <v>68</v>
      </c>
      <c r="D31" s="212" t="n">
        <f aca="false">'statystyki (1-5 rok)'!T55</f>
        <v>1200</v>
      </c>
      <c r="E31" s="212" t="n">
        <f aca="false">'statystyki (1-5 rok)'!V55</f>
        <v>43</v>
      </c>
      <c r="F31" s="213" t="n">
        <f aca="false">E31/'statystyki (1-5 rok)'!$V$60*100</f>
        <v>14.3333333333333</v>
      </c>
    </row>
    <row r="32" customFormat="false" ht="13" hidden="false" customHeight="false" outlineLevel="0" collapsed="false">
      <c r="C32" s="211" t="s">
        <v>82</v>
      </c>
      <c r="D32" s="212" t="n">
        <f aca="false">'statystyki (1-5 rok)'!T56</f>
        <v>2555</v>
      </c>
      <c r="E32" s="212" t="n">
        <f aca="false">'statystyki (1-5 rok)'!V56</f>
        <v>90</v>
      </c>
      <c r="F32" s="213" t="n">
        <f aca="false">E32/'statystyki (1-5 rok)'!$V$60*100</f>
        <v>30</v>
      </c>
    </row>
    <row r="33" customFormat="false" ht="13" hidden="false" customHeight="false" outlineLevel="0" collapsed="false">
      <c r="C33" s="211" t="s">
        <v>199</v>
      </c>
      <c r="D33" s="212" t="n">
        <f aca="false">'statystyki (1-5 rok)'!T58</f>
        <v>700</v>
      </c>
      <c r="E33" s="212" t="n">
        <f aca="false">'statystyki (1-5 rok)'!V58</f>
        <v>22</v>
      </c>
      <c r="F33" s="213" t="n">
        <f aca="false">E33/'statystyki (1-5 rok)'!$V$60*100</f>
        <v>7.33333333333333</v>
      </c>
    </row>
    <row r="34" customFormat="false" ht="13" hidden="false" customHeight="false" outlineLevel="0" collapsed="false">
      <c r="C34" s="211" t="s">
        <v>89</v>
      </c>
      <c r="D34" s="212" t="n">
        <f aca="false">'statystyki (1-5 rok)'!T59</f>
        <v>905</v>
      </c>
      <c r="E34" s="212" t="n">
        <f aca="false">'statystyki (1-5 rok)'!V59</f>
        <v>30</v>
      </c>
      <c r="F34" s="213" t="n">
        <f aca="false">E34/'statystyki (1-5 rok)'!$V$60*100</f>
        <v>10</v>
      </c>
    </row>
    <row r="35" customFormat="false" ht="13" hidden="false" customHeight="false" outlineLevel="0" collapsed="false">
      <c r="C35" s="215" t="s">
        <v>93</v>
      </c>
      <c r="D35" s="216" t="n">
        <f aca="false">SUM(D29:D34)</f>
        <v>6970</v>
      </c>
      <c r="E35" s="216" t="n">
        <f aca="false">SUM(E29:E34)</f>
        <v>242</v>
      </c>
      <c r="F35" s="217" t="n">
        <f aca="false">E35/'statystyki (1-5 rok)'!$V$60*100</f>
        <v>80.6666666666667</v>
      </c>
    </row>
    <row r="36" customFormat="false" ht="13" hidden="false" customHeight="false" outlineLevel="0" collapsed="false">
      <c r="C36" s="142"/>
      <c r="D36" s="142"/>
    </row>
    <row r="38" customFormat="false" ht="13" hidden="false" customHeight="false" outlineLevel="0" collapsed="false">
      <c r="C38" s="220" t="s">
        <v>236</v>
      </c>
      <c r="D38" s="209" t="s">
        <v>229</v>
      </c>
      <c r="E38" s="209" t="s">
        <v>230</v>
      </c>
      <c r="F38" s="209" t="s">
        <v>231</v>
      </c>
    </row>
    <row r="39" customFormat="false" ht="13" hidden="false" customHeight="false" outlineLevel="0" collapsed="false">
      <c r="C39" s="211" t="s">
        <v>86</v>
      </c>
      <c r="D39" s="212" t="n">
        <f aca="false">'statystyki (1-5 rok)'!T57</f>
        <v>1460</v>
      </c>
      <c r="E39" s="212" t="n">
        <f aca="false">'statystyki (1-5 rok)'!V57</f>
        <v>58</v>
      </c>
      <c r="F39" s="213" t="n">
        <f aca="false">E39/'statystyki (1-5 rok)'!$V$60*100</f>
        <v>19.3333333333333</v>
      </c>
    </row>
    <row r="40" customFormat="false" ht="13" hidden="false" customHeight="false" outlineLevel="0" collapsed="false">
      <c r="C40" s="215" t="s">
        <v>93</v>
      </c>
      <c r="D40" s="216" t="n">
        <f aca="false">SUM(D39)</f>
        <v>1460</v>
      </c>
      <c r="E40" s="216" t="n">
        <f aca="false">SUM(E39)</f>
        <v>58</v>
      </c>
      <c r="F40" s="217" t="n">
        <f aca="false">E40/'statystyki (1-5 rok)'!$V$60*100</f>
        <v>19.3333333333333</v>
      </c>
    </row>
    <row r="41" customFormat="false" ht="85.5" hidden="false" customHeight="true" outlineLevel="0" collapsed="false"/>
    <row r="43" customFormat="false" ht="25.5" hidden="false" customHeight="true" outlineLevel="0" collapsed="false">
      <c r="C43" s="220" t="s">
        <v>237</v>
      </c>
      <c r="D43" s="209" t="s">
        <v>229</v>
      </c>
      <c r="E43" s="209" t="s">
        <v>230</v>
      </c>
      <c r="F43" s="209" t="s">
        <v>231</v>
      </c>
      <c r="H43" s="210" t="s">
        <v>238</v>
      </c>
    </row>
    <row r="44" customFormat="false" ht="30.75" hidden="false" customHeight="true" outlineLevel="0" collapsed="false">
      <c r="C44" s="211" t="s">
        <v>32</v>
      </c>
      <c r="D44" s="212" t="n">
        <f aca="false">'statystyki (1-5 rok)'!T53</f>
        <v>705</v>
      </c>
      <c r="E44" s="212" t="n">
        <f aca="false">'statystyki (1-5 rok)'!V53</f>
        <v>25</v>
      </c>
      <c r="F44" s="213" t="n">
        <f aca="false">E44/'statystyki (1-5 rok)'!$V$60*100</f>
        <v>8.33333333333333</v>
      </c>
      <c r="H44" s="210"/>
    </row>
    <row r="45" customFormat="false" ht="32.25" hidden="false" customHeight="true" outlineLevel="0" collapsed="false">
      <c r="C45" s="211" t="s">
        <v>50</v>
      </c>
      <c r="D45" s="212" t="n">
        <f aca="false">'statystyki (1-5 rok)'!T54</f>
        <v>905</v>
      </c>
      <c r="E45" s="212" t="n">
        <f aca="false">'statystyki (1-5 rok)'!V54</f>
        <v>32</v>
      </c>
      <c r="F45" s="213" t="n">
        <f aca="false">E45/'statystyki (1-5 rok)'!$V$60*100</f>
        <v>10.6666666666667</v>
      </c>
      <c r="H45" s="210"/>
    </row>
    <row r="46" customFormat="false" ht="13" hidden="false" customHeight="false" outlineLevel="0" collapsed="false">
      <c r="C46" s="215" t="s">
        <v>93</v>
      </c>
      <c r="D46" s="216" t="n">
        <f aca="false">SUM(D44:D45)</f>
        <v>1610</v>
      </c>
      <c r="E46" s="216" t="n">
        <f aca="false">SUM(E44:E45)</f>
        <v>57</v>
      </c>
      <c r="F46" s="217" t="n">
        <f aca="false">E46/'statystyki (1-5 rok)'!$V$60*100</f>
        <v>19</v>
      </c>
      <c r="H46" s="210"/>
    </row>
    <row r="47" customFormat="false" ht="12.5" hidden="false" customHeight="false" outlineLevel="0" collapsed="false">
      <c r="H47" s="210"/>
    </row>
    <row r="48" customFormat="false" ht="12.5" hidden="false" customHeight="false" outlineLevel="0" collapsed="false">
      <c r="H48" s="210"/>
    </row>
    <row r="50" customFormat="false" ht="12.75" hidden="false" customHeight="true" outlineLevel="0" collapsed="false">
      <c r="C50" s="208" t="s">
        <v>239</v>
      </c>
      <c r="D50" s="209" t="s">
        <v>229</v>
      </c>
      <c r="E50" s="209" t="s">
        <v>230</v>
      </c>
      <c r="F50" s="209" t="s">
        <v>231</v>
      </c>
      <c r="H50" s="210" t="s">
        <v>240</v>
      </c>
    </row>
    <row r="51" customFormat="false" ht="13" hidden="false" customHeight="false" outlineLevel="0" collapsed="false">
      <c r="C51" s="211" t="s">
        <v>68</v>
      </c>
      <c r="D51" s="212" t="n">
        <f aca="false">'statystyki (1-5 rok)'!T55</f>
        <v>1200</v>
      </c>
      <c r="E51" s="212" t="n">
        <f aca="false">'statystyki (1-5 rok)'!V55</f>
        <v>43</v>
      </c>
      <c r="F51" s="213" t="n">
        <f aca="false">'statystyki dodatkowe'!E51/'statystyki (1-5 rok)'!$V$60*100</f>
        <v>14.3333333333333</v>
      </c>
      <c r="H51" s="210"/>
    </row>
    <row r="52" customFormat="false" ht="13" hidden="false" customHeight="false" outlineLevel="0" collapsed="false">
      <c r="C52" s="211" t="s">
        <v>82</v>
      </c>
      <c r="D52" s="212" t="n">
        <f aca="false">'statystyki (1-5 rok)'!T56</f>
        <v>2555</v>
      </c>
      <c r="E52" s="212" t="n">
        <f aca="false">'statystyki (1-5 rok)'!V56</f>
        <v>90</v>
      </c>
      <c r="F52" s="213" t="n">
        <f aca="false">'statystyki dodatkowe'!E52/'statystyki (1-5 rok)'!$V$60*100</f>
        <v>30</v>
      </c>
      <c r="H52" s="210"/>
    </row>
    <row r="53" customFormat="false" ht="13" hidden="false" customHeight="false" outlineLevel="0" collapsed="false">
      <c r="C53" s="211" t="s">
        <v>86</v>
      </c>
      <c r="D53" s="212" t="n">
        <f aca="false">'statystyki (1-5 rok)'!T57</f>
        <v>1460</v>
      </c>
      <c r="E53" s="212" t="n">
        <f aca="false">'statystyki (1-5 rok)'!V57</f>
        <v>58</v>
      </c>
      <c r="F53" s="213" t="n">
        <f aca="false">'statystyki dodatkowe'!E53/'statystyki (1-5 rok)'!$V$60*100</f>
        <v>19.3333333333333</v>
      </c>
      <c r="H53" s="210"/>
    </row>
    <row r="54" customFormat="false" ht="13" hidden="false" customHeight="false" outlineLevel="0" collapsed="false">
      <c r="C54" s="215" t="s">
        <v>93</v>
      </c>
      <c r="D54" s="216" t="n">
        <f aca="false">SUM(D51:D53)</f>
        <v>5215</v>
      </c>
      <c r="E54" s="216" t="n">
        <f aca="false">SUM(E51:E53)</f>
        <v>191</v>
      </c>
      <c r="F54" s="217" t="n">
        <f aca="false">E54/'statystyki (1-5 rok)'!$V$60*100</f>
        <v>63.6666666666667</v>
      </c>
      <c r="H54" s="210"/>
    </row>
    <row r="57" customFormat="false" ht="13" hidden="false" customHeight="true" outlineLevel="0" collapsed="false">
      <c r="C57" s="220" t="s">
        <v>241</v>
      </c>
      <c r="D57" s="209" t="s">
        <v>229</v>
      </c>
      <c r="E57" s="209" t="s">
        <v>230</v>
      </c>
      <c r="F57" s="209" t="s">
        <v>231</v>
      </c>
      <c r="H57" s="210" t="s">
        <v>242</v>
      </c>
    </row>
    <row r="58" customFormat="false" ht="13" hidden="false" customHeight="false" outlineLevel="0" collapsed="false">
      <c r="C58" s="211" t="s">
        <v>87</v>
      </c>
      <c r="D58" s="212" t="n">
        <f aca="false">'1 rok'!AL69</f>
        <v>50</v>
      </c>
      <c r="E58" s="212" t="n">
        <f aca="false">'1 rok'!AN69</f>
        <v>2</v>
      </c>
      <c r="F58" s="213" t="n">
        <f aca="false">E58/'statystyki (1-5 rok)'!$V$60*100</f>
        <v>0.666666666666667</v>
      </c>
      <c r="H58" s="210"/>
    </row>
    <row r="59" customFormat="false" ht="13" hidden="false" customHeight="false" outlineLevel="0" collapsed="false">
      <c r="C59" s="211" t="s">
        <v>147</v>
      </c>
      <c r="D59" s="212" t="n">
        <f aca="false">'2 rok'!AL69</f>
        <v>150</v>
      </c>
      <c r="E59" s="212" t="n">
        <f aca="false">'2 rok'!AN69</f>
        <v>6</v>
      </c>
      <c r="F59" s="213" t="n">
        <f aca="false">E59/'statystyki (1-5 rok)'!$V$60*100</f>
        <v>2</v>
      </c>
      <c r="H59" s="210"/>
    </row>
    <row r="60" customFormat="false" ht="13" hidden="false" customHeight="false" outlineLevel="0" collapsed="false">
      <c r="C60" s="211" t="s">
        <v>243</v>
      </c>
      <c r="D60" s="212" t="n">
        <f aca="false">'3 rok'!AL51</f>
        <v>150</v>
      </c>
      <c r="E60" s="212" t="n">
        <f aca="false">'3 rok'!AN51</f>
        <v>6</v>
      </c>
      <c r="F60" s="213" t="n">
        <f aca="false">E60/'statystyki (1-5 rok)'!$V$60*100</f>
        <v>2</v>
      </c>
      <c r="H60" s="210"/>
    </row>
    <row r="61" customFormat="false" ht="13" hidden="false" customHeight="false" outlineLevel="0" collapsed="false">
      <c r="C61" s="211" t="s">
        <v>198</v>
      </c>
      <c r="D61" s="212" t="n">
        <f aca="false">'4 rok'!AL39</f>
        <v>150</v>
      </c>
      <c r="E61" s="212" t="n">
        <f aca="false">'4 rok'!AN39</f>
        <v>6</v>
      </c>
      <c r="F61" s="213" t="n">
        <f aca="false">E61/'statystyki (1-5 rok)'!$V$60*100</f>
        <v>2</v>
      </c>
      <c r="H61" s="210"/>
    </row>
    <row r="62" customFormat="false" ht="13" hidden="false" customHeight="false" outlineLevel="0" collapsed="false">
      <c r="C62" s="211" t="s">
        <v>209</v>
      </c>
      <c r="D62" s="212" t="n">
        <f aca="false">'5 rok'!AO22</f>
        <v>960</v>
      </c>
      <c r="E62" s="212" t="n">
        <f aca="false">'5 rok'!AP22</f>
        <v>38</v>
      </c>
      <c r="F62" s="213" t="n">
        <f aca="false">E62/'statystyki (1-5 rok)'!$V$60*100</f>
        <v>12.6666666666667</v>
      </c>
      <c r="H62" s="210"/>
    </row>
    <row r="63" customFormat="false" ht="13" hidden="false" customHeight="false" outlineLevel="0" collapsed="false">
      <c r="C63" s="215" t="s">
        <v>93</v>
      </c>
      <c r="D63" s="216" t="n">
        <f aca="false">SUM(D58:D62)</f>
        <v>1460</v>
      </c>
      <c r="E63" s="216" t="n">
        <f aca="false">SUM(E58:E62)</f>
        <v>58</v>
      </c>
      <c r="F63" s="217" t="n">
        <f aca="false">E63/'statystyki (1-5 rok)'!$V$60*100</f>
        <v>19.3333333333333</v>
      </c>
    </row>
    <row r="66" customFormat="false" ht="12.75" hidden="false" customHeight="true" outlineLevel="0" collapsed="false">
      <c r="C66" s="220" t="s">
        <v>244</v>
      </c>
      <c r="D66" s="209" t="s">
        <v>229</v>
      </c>
      <c r="E66" s="209" t="s">
        <v>230</v>
      </c>
      <c r="F66" s="209" t="s">
        <v>231</v>
      </c>
      <c r="H66" s="221" t="s">
        <v>245</v>
      </c>
    </row>
    <row r="67" customFormat="false" ht="12.75" hidden="false" customHeight="true" outlineLevel="0" collapsed="false">
      <c r="C67" s="211" t="s">
        <v>246</v>
      </c>
      <c r="D67" s="212" t="n">
        <f aca="false">'1 rok'!AO21+'1 rok'!AO22+'1 rok'!AO23+'1 rok'!AO24+'1 rok'!AO25+'1 rok'!AO26+'1 rok'!AO27+'1 rok'!AO34+'1 rok'!AO35+'1 rok'!AO37+'1 rok'!AO38+'1 rok'!AO39+'1 rok'!AO40+'1 rok'!AO42+'1 rok'!AO43+'1 rok'!AO46+'1 rok'!AO49+'1 rok'!AO50+'1 rok'!AO55+'1 rok'!AO56+'1 rok'!AO57+'1 rok'!AO58+'1 rok'!AO64+'1 rok'!AO65+'1 rok'!AO66+'1 rok'!AO72</f>
        <v>965</v>
      </c>
      <c r="E67" s="212" t="n">
        <f aca="false">'1 rok'!AP21+'1 rok'!AP22+'1 rok'!AP23+'1 rok'!AP24+'1 rok'!AP25+'1 rok'!AP26+'1 rok'!AP27+'1 rok'!AP34+'1 rok'!AP35+'1 rok'!AP37+'1 rok'!AP38+'1 rok'!AP39+'1 rok'!AP40+'1 rok'!AP42+'1 rok'!AP43+'1 rok'!AP46+'1 rok'!AP49+'1 rok'!AP50+'1 rok'!AP55+'1 rok'!AP56+'1 rok'!AP57+'1 rok'!AP58+'1 rok'!AP64+'1 rok'!AP65+'1 rok'!AP66+'1 rok'!AP72</f>
        <v>35</v>
      </c>
      <c r="F67" s="213" t="n">
        <f aca="false">E67/'statystyki (1-5 rok)'!$V$60*100</f>
        <v>11.6666666666667</v>
      </c>
      <c r="H67" s="221"/>
    </row>
    <row r="68" customFormat="false" ht="12.75" hidden="false" customHeight="true" outlineLevel="0" collapsed="false">
      <c r="C68" s="211" t="s">
        <v>247</v>
      </c>
      <c r="D68" s="212" t="n">
        <f aca="false">'2 rok'!AO19+'2 rok'!AO20+'2 rok'!AO22+'2 rok'!AO31+'2 rok'!AO32+'2 rok'!AO33+'2 rok'!AO34+'2 rok'!AO39+'2 rok'!AO40+'2 rok'!AO41+'2 rok'!AO42+'2 rok'!AO43+'2 rok'!AO44+'2 rok'!AO45+'2 rok'!AO46+'2 rok'!AO47+'2 rok'!AO48+'2 rok'!AO49+'2 rok'!AO50+'2 rok'!AO51+'2 rok'!AO52+'2 rok'!AO53+'2 rok'!AO54+'2 rok'!AO64+'2 rok'!AO65+'2 rok'!AO66</f>
        <v>985</v>
      </c>
      <c r="E68" s="212" t="n">
        <f aca="false">'2 rok'!AP19+'2 rok'!AP20+'2 rok'!AP22+'2 rok'!AP31+'2 rok'!AP32+'2 rok'!AP33+'2 rok'!AP34+'2 rok'!AP39+'2 rok'!AP40+'2 rok'!AP41+'2 rok'!AP42+'2 rok'!AP43+'2 rok'!AP44+'2 rok'!AP45+'2 rok'!AP46+'2 rok'!AP47+'2 rok'!AP48+'2 rok'!AP49+'2 rok'!AP50+'2 rok'!AP51+'2 rok'!AP52+'2 rok'!AP53+'2 rok'!AP54+'2 rok'!AP64+'2 rok'!AP65+'2 rok'!AP66</f>
        <v>33</v>
      </c>
      <c r="F68" s="213" t="n">
        <f aca="false">E68/'statystyki (1-5 rok)'!$V$60*100</f>
        <v>11</v>
      </c>
      <c r="H68" s="221"/>
    </row>
    <row r="69" customFormat="false" ht="12.75" hidden="false" customHeight="true" outlineLevel="0" collapsed="false">
      <c r="C69" s="211" t="s">
        <v>248</v>
      </c>
      <c r="D69" s="212" t="n">
        <f aca="false">'3 rok'!AO19+'3 rok'!AO20+'3 rok'!AO25+'3 rok'!AO26+'3 rok'!AO29+'3 rok'!AO31+'3 rok'!AO32+'3 rok'!AO35+'3 rok'!AO36+'3 rok'!AO37+'3 rok'!AO38+'3 rok'!AO54</f>
        <v>830</v>
      </c>
      <c r="E69" s="212" t="n">
        <f aca="false">'3 rok'!AP19+'3 rok'!AP20+'3 rok'!AP25+'3 rok'!AP26+'3 rok'!AP29+'3 rok'!AP31+'3 rok'!AP32+'3 rok'!AP35+'3 rok'!AP36+'3 rok'!AP37+'3 rok'!AP38+'3 rok'!AP54</f>
        <v>29</v>
      </c>
      <c r="F69" s="213" t="n">
        <f aca="false">E69/'statystyki (1-5 rok)'!$V$60*100</f>
        <v>9.66666666666667</v>
      </c>
      <c r="H69" s="221"/>
    </row>
    <row r="70" customFormat="false" ht="12.75" hidden="false" customHeight="true" outlineLevel="0" collapsed="false">
      <c r="C70" s="211" t="s">
        <v>249</v>
      </c>
      <c r="D70" s="212" t="n">
        <f aca="false">'4 rok'!AO19+'4 rok'!AO20+'4 rok'!AO26+'4 rok'!AO27+'4 rok'!AO32+'4 rok'!AO34+'4 rok'!AO36+'4 rok'!AO42+'4 rok'!AO43+'4 rok'!AO44+'4 rok'!AO45+'4 rok'!AO48</f>
        <v>1250</v>
      </c>
      <c r="E70" s="212" t="n">
        <f aca="false">'4 rok'!AP19+'4 rok'!AP20+'4 rok'!AP26+'4 rok'!AP27+'4 rok'!AP32+'4 rok'!AP34+'4 rok'!AP36+'4 rok'!AP42+'4 rok'!AP43+'4 rok'!AP44+'4 rok'!AP45+'4 rok'!AP48</f>
        <v>43</v>
      </c>
      <c r="F70" s="213" t="n">
        <f aca="false">E70/'statystyki (1-5 rok)'!$V$60*100</f>
        <v>14.3333333333333</v>
      </c>
      <c r="H70" s="221"/>
    </row>
    <row r="71" customFormat="false" ht="12.75" hidden="false" customHeight="true" outlineLevel="0" collapsed="false">
      <c r="C71" s="211" t="s">
        <v>250</v>
      </c>
      <c r="D71" s="212" t="n">
        <f aca="false">'5 rok'!AO19+'5 rok'!AO25+'5 rok'!AO26+'5 rok'!AO30</f>
        <v>320</v>
      </c>
      <c r="E71" s="212" t="n">
        <f aca="false">'5 rok'!AP19+'5 rok'!AP25+'5 rok'!AP26+'5 rok'!AP30</f>
        <v>11</v>
      </c>
      <c r="F71" s="213" t="n">
        <f aca="false">E71/'statystyki (1-5 rok)'!$V$60*100</f>
        <v>3.66666666666667</v>
      </c>
      <c r="H71" s="221"/>
    </row>
    <row r="72" customFormat="false" ht="12.75" hidden="false" customHeight="true" outlineLevel="0" collapsed="false">
      <c r="C72" s="215" t="s">
        <v>93</v>
      </c>
      <c r="D72" s="216" t="n">
        <f aca="false">SUM(D67:D71)</f>
        <v>4350</v>
      </c>
      <c r="E72" s="216" t="n">
        <f aca="false">SUM(E67:E71)</f>
        <v>151</v>
      </c>
      <c r="F72" s="217" t="n">
        <f aca="false">E72/'statystyki (1-5 rok)'!$V$60*100</f>
        <v>50.3333333333333</v>
      </c>
      <c r="H72" s="221"/>
    </row>
    <row r="73" customFormat="false" ht="12.5" hidden="false" customHeight="false" outlineLevel="0" collapsed="false">
      <c r="H73" s="221"/>
    </row>
    <row r="74" customFormat="false" ht="12.5" hidden="false" customHeight="false" outlineLevel="0" collapsed="false">
      <c r="H74" s="221"/>
    </row>
    <row r="75" customFormat="false" ht="13" hidden="false" customHeight="false" outlineLevel="0" collapsed="false">
      <c r="H75" s="222"/>
    </row>
  </sheetData>
  <mergeCells count="6">
    <mergeCell ref="H13:H14"/>
    <mergeCell ref="H20:H25"/>
    <mergeCell ref="H43:H48"/>
    <mergeCell ref="H50:H54"/>
    <mergeCell ref="H57:H62"/>
    <mergeCell ref="H66:H7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2014-08-22T07:06:50Z</dcterms:created>
  <dc:creator>AK</dc:creator>
  <dc:description/>
  <dc:language>pl-PL</dc:language>
  <cp:lastModifiedBy>Monika</cp:lastModifiedBy>
  <cp:lastPrinted>2021-01-11T12:22:57Z</cp:lastPrinted>
  <dcterms:modified xsi:type="dcterms:W3CDTF">2021-01-11T12:29:03Z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