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png" ContentType="image/png"/>
  <Override PartName="/xl/media/image7.png" ContentType="image/png"/>
  <Override PartName="/xl/media/image8.png" ContentType="image/png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całość" sheetId="1" state="visible" r:id="rId2"/>
    <sheet name="statystyki" sheetId="2" state="visible" r:id="rId3"/>
    <sheet name="1 rok" sheetId="3" state="visible" r:id="rId4"/>
    <sheet name="2 rok" sheetId="4" state="visible" r:id="rId5"/>
    <sheet name="3 rok" sheetId="5" state="visible" r:id="rId6"/>
    <sheet name="4 rok" sheetId="6" state="visible" r:id="rId7"/>
    <sheet name="5 rok" sheetId="7" state="visible" r:id="rId8"/>
    <sheet name="Przedmioty fakultatywne" sheetId="8" state="visible" r:id="rId9"/>
    <sheet name="1-5 rok" sheetId="9" state="visible" r:id="rId10"/>
    <sheet name="badania naukowe" sheetId="10" state="visible" r:id="rId11"/>
  </sheets>
  <definedNames>
    <definedName function="false" hidden="false" localSheetId="0" name="_xlnm.Print_Area" vbProcedure="false">całość!$B$6:$Y$166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<sst xmlns="http://schemas.openxmlformats.org/spreadsheetml/2006/main" count="1711" uniqueCount="284">
  <si>
    <t xml:space="preserve">załącznik nr 3.2</t>
  </si>
  <si>
    <t xml:space="preserve">PLAN STUDIÓW na cykl kształcenia 2021-2026 zatwierdzony uchwałą Senatu nr 2280 z dnia 24.02.2021</t>
  </si>
  <si>
    <r>
      <rPr>
        <sz val="11"/>
        <rFont val="Arial"/>
        <family val="2"/>
        <charset val="238"/>
      </rPr>
      <t xml:space="preserve">Wydział </t>
    </r>
    <r>
      <rPr>
        <b val="true"/>
        <sz val="11"/>
        <rFont val="Arial"/>
        <family val="2"/>
        <charset val="238"/>
      </rPr>
      <t xml:space="preserve">Nauk o Zdrowiu</t>
    </r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</si>
  <si>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rFont val="Arial"/>
        <family val="2"/>
        <charset val="238"/>
      </rPr>
      <t xml:space="preserve">Fizjoterapia</t>
    </r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</si>
  <si>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1-5</t>
    </r>
  </si>
  <si>
    <r>
      <rPr>
        <sz val="11"/>
        <rFont val="Arial"/>
        <family val="2"/>
        <charset val="238"/>
      </rPr>
      <t xml:space="preserve">Forma studiów </t>
    </r>
    <r>
      <rPr>
        <b val="true"/>
        <sz val="11"/>
        <rFont val="Arial"/>
        <family val="2"/>
        <charset val="238"/>
      </rPr>
      <t xml:space="preserve">stacjonarna</t>
    </r>
  </si>
  <si>
    <r>
      <rPr>
        <sz val="11"/>
        <rFont val="Arial"/>
        <family val="2"/>
        <charset val="238"/>
      </rPr>
      <t xml:space="preserve">Studia </t>
    </r>
    <r>
      <rPr>
        <b val="true"/>
        <sz val="11"/>
        <rFont val="Arial"/>
        <family val="2"/>
        <charset val="238"/>
      </rPr>
      <t xml:space="preserve">jednolite magisterskie</t>
    </r>
  </si>
  <si>
    <t xml:space="preserve">Lp.</t>
  </si>
  <si>
    <t xml:space="preserve">Przedmiot (nazwa)</t>
  </si>
  <si>
    <t xml:space="preserve">SUMA GODZIN DYDAKTYCZNYCH</t>
  </si>
  <si>
    <t xml:space="preserve">SUMA PUNKTÓW ECTS ZA PRZEDMIOT</t>
  </si>
  <si>
    <t xml:space="preserve">ilość godz.</t>
  </si>
  <si>
    <r>
      <rPr>
        <b val="true"/>
        <sz val="10"/>
        <rFont val="Arial"/>
        <family val="2"/>
        <charset val="238"/>
      </rPr>
      <t xml:space="preserve">Ilość punktów ECTS </t>
    </r>
    <r>
      <rPr>
        <sz val="10"/>
        <rFont val="Arial"/>
        <family val="2"/>
        <charset val="238"/>
      </rPr>
      <t xml:space="preserve">w przedmiocie z puli punktów do dyspozycji uczelni</t>
    </r>
  </si>
  <si>
    <t xml:space="preserve">Rodzaj zajęć (obowiązkowe / wolnego wyboru / ograniczonego wyboru)</t>
  </si>
  <si>
    <t xml:space="preserve">semestr</t>
  </si>
  <si>
    <t xml:space="preserve">wykład (WY)</t>
  </si>
  <si>
    <t xml:space="preserve">seminarium (SE)</t>
  </si>
  <si>
    <t xml:space="preserve">ćwiczenia audytoryjne (CA)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</si>
  <si>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</si>
  <si>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</si>
  <si>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</si>
  <si>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</si>
  <si>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</t>
  </si>
  <si>
    <t xml:space="preserve">ćwiczenia specjalistyczne - magisterskie (CM)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</si>
  <si>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</si>
  <si>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</si>
  <si>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</si>
  <si>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</si>
  <si>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</si>
  <si>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</si>
  <si>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</si>
  <si>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</si>
  <si>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 w semestrze</t>
  </si>
  <si>
    <r>
      <rPr>
        <b val="true"/>
        <sz val="10"/>
        <rFont val="Arial"/>
        <family val="2"/>
        <charset val="238"/>
      </rPr>
      <t xml:space="preserve">godz. kontaktowe</t>
    </r>
    <r>
      <rPr>
        <sz val="10"/>
        <rFont val="Arial"/>
        <family val="2"/>
        <charset val="238"/>
      </rPr>
      <t xml:space="preserve"> z puli godzin do dyspozycji uczelni</t>
    </r>
  </si>
  <si>
    <r>
      <rPr>
        <b val="true"/>
        <sz val="10"/>
        <rFont val="Arial"/>
        <family val="2"/>
        <charset val="238"/>
      </rPr>
      <t xml:space="preserve">godz. samokształcenia</t>
    </r>
    <r>
      <rPr>
        <sz val="10"/>
        <rFont val="Arial"/>
        <family val="2"/>
        <charset val="238"/>
      </rPr>
      <t xml:space="preserve"> z puli godzin do dyspozycji uczelni</t>
    </r>
  </si>
  <si>
    <t xml:space="preserve">RAZEM</t>
  </si>
  <si>
    <t xml:space="preserve">A. BIOMEDYCZNE PODSTAWY FIZJOTERAPII</t>
  </si>
  <si>
    <t xml:space="preserve">A</t>
  </si>
  <si>
    <t xml:space="preserve">obowiązkowy</t>
  </si>
  <si>
    <t xml:space="preserve">Anatomia prawidłowa człowieka 1</t>
  </si>
  <si>
    <t xml:space="preserve">zal / oc</t>
  </si>
  <si>
    <t xml:space="preserve">Anatomia prawidłowa człowieka 2</t>
  </si>
  <si>
    <t xml:space="preserve">E</t>
  </si>
  <si>
    <t xml:space="preserve">*</t>
  </si>
  <si>
    <t xml:space="preserve">Anatomia rentgenowska</t>
  </si>
  <si>
    <t xml:space="preserve">Anatomia palpacyjna i funkcjonalna</t>
  </si>
  <si>
    <t xml:space="preserve">Biologia medyczna z genetyką</t>
  </si>
  <si>
    <t xml:space="preserve">Biochemia</t>
  </si>
  <si>
    <t xml:space="preserve">Fizjologia 1 - fizjologia ogólna, fizjologia bólu i diagnostyka fizjologiczna</t>
  </si>
  <si>
    <t xml:space="preserve">Fizjologia 2 - fizjologia wysiłku fizycznego</t>
  </si>
  <si>
    <t xml:space="preserve">minimum</t>
  </si>
  <si>
    <t xml:space="preserve">jest</t>
  </si>
  <si>
    <t xml:space="preserve">godz. kont. + autor.</t>
  </si>
  <si>
    <t xml:space="preserve">godz. kont.</t>
  </si>
  <si>
    <t xml:space="preserve">Farmakologia w fizjoterapii</t>
  </si>
  <si>
    <t xml:space="preserve">godz.</t>
  </si>
  <si>
    <t xml:space="preserve">ECTS</t>
  </si>
  <si>
    <t xml:space="preserve">Biofizyka</t>
  </si>
  <si>
    <t xml:space="preserve">Biomechanika</t>
  </si>
  <si>
    <t xml:space="preserve">B</t>
  </si>
  <si>
    <t xml:space="preserve">Ergonomia</t>
  </si>
  <si>
    <t xml:space="preserve">C</t>
  </si>
  <si>
    <t xml:space="preserve">Patologia ogólna</t>
  </si>
  <si>
    <t xml:space="preserve">D</t>
  </si>
  <si>
    <t xml:space="preserve">Pierwsza pomoc</t>
  </si>
  <si>
    <t xml:space="preserve">Przygotowanie pracy dyplomowej i przygotowanie do egzaminu dyplomowego (bez przypisanych godzin) - 22 ECTS</t>
  </si>
  <si>
    <t xml:space="preserve">Suma</t>
  </si>
  <si>
    <t xml:space="preserve">suma</t>
  </si>
  <si>
    <t xml:space="preserve">F</t>
  </si>
  <si>
    <t xml:space="preserve">B. NAUKI OGÓLNE </t>
  </si>
  <si>
    <t xml:space="preserve">G*</t>
  </si>
  <si>
    <t xml:space="preserve">Język obcy 1</t>
  </si>
  <si>
    <t xml:space="preserve">razem</t>
  </si>
  <si>
    <t xml:space="preserve">Język obcy 2</t>
  </si>
  <si>
    <t xml:space="preserve">A-F</t>
  </si>
  <si>
    <t xml:space="preserve">Język obcy 3</t>
  </si>
  <si>
    <t xml:space="preserve">Język obcy 4</t>
  </si>
  <si>
    <t xml:space="preserve">Psychologia 1 - psychologia ogólna i psychoterapia</t>
  </si>
  <si>
    <t xml:space="preserve">Psychologia 2 - psychologia kliniczna i komunikacja kliniczna</t>
  </si>
  <si>
    <r>
      <rPr>
        <sz val="11"/>
        <rFont val="Arial"/>
        <family val="2"/>
        <charset val="238"/>
      </rPr>
      <t xml:space="preserve">* </t>
    </r>
    <r>
      <rPr>
        <b val="true"/>
        <sz val="11"/>
        <rFont val="Arial"/>
        <family val="2"/>
        <charset val="238"/>
      </rPr>
      <t xml:space="preserve">moduł G</t>
    </r>
    <r>
      <rPr>
        <sz val="11"/>
        <rFont val="Arial"/>
        <family val="2"/>
        <charset val="238"/>
      </rPr>
      <t xml:space="preserve"> - autorska oferta uczelni. Razem z godzinami (i pkt. ECTS) rozdysponowanymi wśród przedmiotów określonych standardem z bloku A-E tworzą "Godziny do dyspozycji uczelni", których powinno być min. 500 godz. i 30 ECTS</t>
    </r>
  </si>
  <si>
    <t xml:space="preserve">Socjologia ogólna i niepełnosprawności</t>
  </si>
  <si>
    <t xml:space="preserve">Pedagogika ogólna i specjalna</t>
  </si>
  <si>
    <t xml:space="preserve">Dydaktyka fizjoterapii</t>
  </si>
  <si>
    <t xml:space="preserve">Podstawy prawa</t>
  </si>
  <si>
    <t xml:space="preserve">Zdrowie publiczne z demografią i epidemiologią</t>
  </si>
  <si>
    <t xml:space="preserve">Ekonomia, system ochrony zdrowia i technologie informacyjne</t>
  </si>
  <si>
    <t xml:space="preserve">Zarządzanie i marketing</t>
  </si>
  <si>
    <t xml:space="preserve">Filozofia i bioetyka</t>
  </si>
  <si>
    <t xml:space="preserve">Wychowanie fizyczne 1</t>
  </si>
  <si>
    <t xml:space="preserve">zal</t>
  </si>
  <si>
    <t xml:space="preserve">Wychowanie fizyczne 2</t>
  </si>
  <si>
    <t xml:space="preserve">Historia fizjoterapii</t>
  </si>
  <si>
    <t xml:space="preserve">C. PODSTAWY FIZJOTERAPII </t>
  </si>
  <si>
    <t xml:space="preserve">Fizjoterapia ogólna 1</t>
  </si>
  <si>
    <t xml:space="preserve">Fizjoterapia ogólna 2</t>
  </si>
  <si>
    <t xml:space="preserve">Kształcenie ruchowe i metodyka nauczania ruchu 1</t>
  </si>
  <si>
    <t xml:space="preserve">Kształcenie ruchowe i metodyka nauczania ruchu 2</t>
  </si>
  <si>
    <t xml:space="preserve">Kształcenie ruchowe i metodyka nauczania ruchu 3 - pływanie</t>
  </si>
  <si>
    <t xml:space="preserve">Kinezyterapia 1</t>
  </si>
  <si>
    <t xml:space="preserve">Kinezyterapia 2</t>
  </si>
  <si>
    <t xml:space="preserve">Kinezyterapia 3</t>
  </si>
  <si>
    <t xml:space="preserve">Terapia manualna</t>
  </si>
  <si>
    <t xml:space="preserve">Medycyna fizykalna 1 – podstawy fizykoterapii</t>
  </si>
  <si>
    <t xml:space="preserve">Medycyna fizykalna 2 – nowoczesne metody fizykoterapii</t>
  </si>
  <si>
    <t xml:space="preserve">Medycyna fizykalna 3 – balneoklimatologia i odnowa biologiczna</t>
  </si>
  <si>
    <t xml:space="preserve">Masaż 1</t>
  </si>
  <si>
    <t xml:space="preserve">Masaż 2</t>
  </si>
  <si>
    <t xml:space="preserve">Metody specjalne fizjoterapii 1</t>
  </si>
  <si>
    <t xml:space="preserve">Metody specjalne fizjoterapii 2</t>
  </si>
  <si>
    <t xml:space="preserve">Adaptowana aktywność fizyczna</t>
  </si>
  <si>
    <t xml:space="preserve">Sport osób z niepełnosprawnościami</t>
  </si>
  <si>
    <t xml:space="preserve">Wyroby medyczne</t>
  </si>
  <si>
    <t xml:space="preserve">Fizjoprofilaktyka</t>
  </si>
  <si>
    <t xml:space="preserve">Promocja zdrowia</t>
  </si>
  <si>
    <t xml:space="preserve">D. FIZJOTERAPIA KLINICZNA</t>
  </si>
  <si>
    <t xml:space="preserve">Kliniczne podstawy fizjoterapii w ortopedii i traumatologii 1</t>
  </si>
  <si>
    <t xml:space="preserve">Kliniczne podstawy fizjoterapii w ortopedii i traumatologii 2</t>
  </si>
  <si>
    <t xml:space="preserve">Kliniczne podstawy fizjoterapii w medycynie sportowej</t>
  </si>
  <si>
    <t xml:space="preserve">Kliniczne podstawy fizjoterapii w reumatologii</t>
  </si>
  <si>
    <t xml:space="preserve">Kliniczne podstawy fizjoterapii w neurologii i neurochirurgii 1</t>
  </si>
  <si>
    <t xml:space="preserve">Kliniczne podstawy fizjoterapii w neurologii i neurochirurgii 2</t>
  </si>
  <si>
    <t xml:space="preserve">Kliniczne podstawy fizjoterapii w pediatrii</t>
  </si>
  <si>
    <t xml:space="preserve">Kliniczne podstawy fizjoterapii w neurologii dziecięcej</t>
  </si>
  <si>
    <t xml:space="preserve">Kliniczne podstawy fizjoterapii w kardiologii i kardiochirurgii 1</t>
  </si>
  <si>
    <t xml:space="preserve">Kliniczne podstawy fizjoterapii w kardiologii i kardiochirurgii 2</t>
  </si>
  <si>
    <t xml:space="preserve">Kliniczne podstawy fizjoterapii w pulmonologii</t>
  </si>
  <si>
    <t xml:space="preserve">Kliniczne podstawy fizjoterapii w chirurgii</t>
  </si>
  <si>
    <t xml:space="preserve">Kliniczne podstawy fizjoterapii w ginekologii i położnictwie</t>
  </si>
  <si>
    <t xml:space="preserve">Kliniczne podstawy fizjoterapii w geriatrii</t>
  </si>
  <si>
    <t xml:space="preserve">Kliniczne podstawy fizjoterapii w psychiatrii</t>
  </si>
  <si>
    <t xml:space="preserve">Kliniczne podstawy fizjoterapii w intensywnej terapii</t>
  </si>
  <si>
    <t xml:space="preserve">Kliniczne podstawy fizjoterapii w onkologii i medycynie paliatywnej 1</t>
  </si>
  <si>
    <t xml:space="preserve">Kliniczne podstawy fizjoterapii w onkologii i medycynie paliatywnej 2</t>
  </si>
  <si>
    <t xml:space="preserve">Fizjoterapia kliniczna w dysfunkcjach układu ruchu w ortopedii i traumatologii 1</t>
  </si>
  <si>
    <t xml:space="preserve">Fizjoterapia kliniczna w dysfunkcjach układu ruchu w ortopedii i traumatologii 2</t>
  </si>
  <si>
    <t xml:space="preserve">Fizjoterapia kliniczna w dysfunkcjach układu ruchu w medycynie sportowej 1</t>
  </si>
  <si>
    <t xml:space="preserve">Fizjoterapia kliniczna w dysfunkcjach układu ruchu w medycynie sportowej 2</t>
  </si>
  <si>
    <t xml:space="preserve">Fizjoterapia kliniczna w dysfunkcjach układu ruchu w reumatologii</t>
  </si>
  <si>
    <t xml:space="preserve">Fizjoterapia kliniczna w dysfunkcjach układu ruchu w neurologii i neurochirurgii 1</t>
  </si>
  <si>
    <t xml:space="preserve">Fizjoterapia kliniczna w dysfunkcjach układu ruchu w neurologii i neurochirurgii 2</t>
  </si>
  <si>
    <t xml:space="preserve">Fizjoterapia kliniczna w dysfunkcjach układu ruchu w wieku rozwojowym</t>
  </si>
  <si>
    <t xml:space="preserve">Fizjoterapia w chorobach wewnętrznych w kardiologii i kardiochirurgii 1</t>
  </si>
  <si>
    <t xml:space="preserve">Fizjoterapia w chorobach wewnętrznych w kardiologii i kardiochirurgii 2</t>
  </si>
  <si>
    <t xml:space="preserve">Fizjoterapia w chorobach wewnętrznych w pulmonologii</t>
  </si>
  <si>
    <t xml:space="preserve">Fizjoterapia w chorobach wewnętrznych w chirurgii </t>
  </si>
  <si>
    <t xml:space="preserve">Fizjoterapia w chorobach wewnętrznych w ginekologii i położnictwie</t>
  </si>
  <si>
    <t xml:space="preserve">Fizjoterapia w chorobach wewnętrznych w pediatrii</t>
  </si>
  <si>
    <t xml:space="preserve">Fizjoterapia w chorobach wewnętrznych w geriatrii</t>
  </si>
  <si>
    <t xml:space="preserve">Fizjoterapia w chorobach wewnętrznych w psychiatrii</t>
  </si>
  <si>
    <t xml:space="preserve">Fizjoterapia w chorobach wewnętrznych w onkologii i medycynie paliatywnej</t>
  </si>
  <si>
    <t xml:space="preserve">Diagnostyka funkcjonalna w dysfunkcjach układu ruchu 1</t>
  </si>
  <si>
    <t xml:space="preserve">Diagnostyka funkcjonalna w dysfunkcjach układu ruchu 2</t>
  </si>
  <si>
    <t xml:space="preserve">Diagnostyka funkcjonalna w chorobach wewnętrznych 1</t>
  </si>
  <si>
    <t xml:space="preserve">Diagnostyka funkcjonalna w chorobach wewnętrznych 2</t>
  </si>
  <si>
    <t xml:space="preserve">Diagnostyka funkcjonalna w wieku rozwojowym 1</t>
  </si>
  <si>
    <t xml:space="preserve">Diagnostyka funkcjonalna w wieku rozwojowym 2</t>
  </si>
  <si>
    <t xml:space="preserve">Planowanie fizjoterapii w dysfunkcjach układu ruchu 1</t>
  </si>
  <si>
    <t xml:space="preserve">Planowanie fizjoterapii w dysfunkcjach układu ruchu 2</t>
  </si>
  <si>
    <t xml:space="preserve">Planowanie fizjoterapii w chorobach wewnętrznych 1</t>
  </si>
  <si>
    <t xml:space="preserve">Planowanie fizjoterapii w chorobach wewnętrznych 2</t>
  </si>
  <si>
    <t xml:space="preserve">Planowanie fizjoterapii w wieku rozwojowym 1</t>
  </si>
  <si>
    <t xml:space="preserve">Planowanie fizjoterapii w wieku rozwojowym 2</t>
  </si>
  <si>
    <t xml:space="preserve">E. METODOLOGIA BADAŃ NAUKOWYCH</t>
  </si>
  <si>
    <t xml:space="preserve">Metodologia badań naukowych</t>
  </si>
  <si>
    <t xml:space="preserve">Przygotowanie pracy dyplomowej i przygotowanie do egzaminu dyplomowego</t>
  </si>
  <si>
    <t xml:space="preserve">-</t>
  </si>
  <si>
    <t xml:space="preserve">F. PRAKTYKI FIZJOTERAPEUTYCZNE - ZAKRES PRAKTYK</t>
  </si>
  <si>
    <t xml:space="preserve">Praktyka asystencka</t>
  </si>
  <si>
    <t xml:space="preserve">Wakacyjna praktyka z kinezyterapii</t>
  </si>
  <si>
    <t xml:space="preserve">Praktyka z fizjoterapii klinicznej, fizykoterapii i masażu</t>
  </si>
  <si>
    <t xml:space="preserve">Wakacyjna praktyka profilowana - wybieralna</t>
  </si>
  <si>
    <t xml:space="preserve">Praktyka z fizjoterapii klinicznej, fizykoterapii i masażu - praktyka semestralna</t>
  </si>
  <si>
    <t xml:space="preserve">G. Autorska oferta uczelni</t>
  </si>
  <si>
    <t xml:space="preserve">G</t>
  </si>
  <si>
    <t xml:space="preserve">Rozwój psychomotoryczny dziecka</t>
  </si>
  <si>
    <t xml:space="preserve">Praca w zespole badawczym 1</t>
  </si>
  <si>
    <t xml:space="preserve">Praca w zespole badawczym 2</t>
  </si>
  <si>
    <t xml:space="preserve">Seminarium magisterskie 1</t>
  </si>
  <si>
    <t xml:space="preserve">Seminarium magisterskie 2</t>
  </si>
  <si>
    <t xml:space="preserve">Seminarium magisterskie 3</t>
  </si>
  <si>
    <t xml:space="preserve">Seminarium magisterskie 4</t>
  </si>
  <si>
    <t xml:space="preserve">wolnego wyboru</t>
  </si>
  <si>
    <t xml:space="preserve">Przedmiot wolnego wyboru 1</t>
  </si>
  <si>
    <t xml:space="preserve">Przedmiot wolnego wyboru 2</t>
  </si>
  <si>
    <t xml:space="preserve">ograniczonego wyboru</t>
  </si>
  <si>
    <t xml:space="preserve">Przedmiot fakultatywny 1</t>
  </si>
  <si>
    <t xml:space="preserve">Przedmiot fakultatywny 2</t>
  </si>
  <si>
    <t xml:space="preserve">Przedmiot fakultatywny 3</t>
  </si>
  <si>
    <t xml:space="preserve">Przedmiot fakultatywny 4</t>
  </si>
  <si>
    <t xml:space="preserve">Przedmiot fakultatywny 5</t>
  </si>
  <si>
    <t xml:space="preserve">Przedmiot fakultatywny 6</t>
  </si>
  <si>
    <t xml:space="preserve">Przedmiot fakultatywny 7</t>
  </si>
  <si>
    <t xml:space="preserve">Przedmiot fakultatywny 8</t>
  </si>
  <si>
    <t xml:space="preserve">Przedmiot fakultatywny 9</t>
  </si>
  <si>
    <t xml:space="preserve">Przedmiot fakultatywny 10</t>
  </si>
  <si>
    <t xml:space="preserve"> </t>
  </si>
  <si>
    <t xml:space="preserve">Przedmiot fakultatywny 11</t>
  </si>
  <si>
    <t xml:space="preserve">Przedmiot fakultatywny 12</t>
  </si>
  <si>
    <t xml:space="preserve">ogółem</t>
  </si>
  <si>
    <t xml:space="preserve">- "Godziny do dyspozycji uczelni"</t>
  </si>
  <si>
    <t xml:space="preserve">Statystyki (cykl 2021-2026)</t>
  </si>
  <si>
    <t xml:space="preserve">Opracował: mgr inż. Sławomir Jarząb</t>
  </si>
  <si>
    <r>
      <rPr>
        <sz val="10"/>
        <rFont val="Calibri"/>
        <family val="2"/>
        <charset val="238"/>
      </rPr>
      <t xml:space="preserve">Wydział </t>
    </r>
    <r>
      <rPr>
        <b val="true"/>
        <sz val="10"/>
        <rFont val="Calibri"/>
        <family val="2"/>
        <charset val="238"/>
      </rPr>
      <t xml:space="preserve">Nauk o Zdrowiu</t>
    </r>
  </si>
  <si>
    <r>
      <rPr>
        <sz val="10"/>
        <rFont val="Calibri"/>
        <family val="2"/>
        <charset val="238"/>
      </rPr>
      <t xml:space="preserve">Kierunek </t>
    </r>
    <r>
      <rPr>
        <b val="true"/>
        <sz val="10"/>
        <rFont val="Calibri"/>
        <family val="2"/>
        <charset val="238"/>
      </rPr>
      <t xml:space="preserve">Fizjoterapia</t>
    </r>
  </si>
  <si>
    <r>
      <rPr>
        <sz val="10"/>
        <rFont val="Calibri"/>
        <family val="2"/>
        <charset val="238"/>
      </rPr>
      <t xml:space="preserve">Forma studiów </t>
    </r>
    <r>
      <rPr>
        <b val="true"/>
        <sz val="10"/>
        <rFont val="Calibri"/>
        <family val="2"/>
        <charset val="238"/>
      </rPr>
      <t xml:space="preserve">stacjonarna</t>
    </r>
  </si>
  <si>
    <r>
      <rPr>
        <sz val="10"/>
        <rFont val="Calibri"/>
        <family val="2"/>
        <charset val="238"/>
      </rPr>
      <t xml:space="preserve">Studia </t>
    </r>
    <r>
      <rPr>
        <b val="true"/>
        <sz val="10"/>
        <rFont val="Calibri"/>
        <family val="2"/>
        <charset val="238"/>
      </rPr>
      <t xml:space="preserve">jednolite magisterskie</t>
    </r>
  </si>
  <si>
    <t xml:space="preserve">Moduły z zakresu fizjoterapii</t>
  </si>
  <si>
    <t xml:space="preserve">%</t>
  </si>
  <si>
    <t xml:space="preserve">Przynajmniej 160 ECTS z zakresu fizjoterapii - na podstawie zapisów ustawy o zawodzie fizjoterapeuty z dnia 25 września 2015 r., art. 13.3, ust. 1.</t>
  </si>
  <si>
    <t xml:space="preserve">Moduł nauk w zakresie podstaw fizjoterapii</t>
  </si>
  <si>
    <t xml:space="preserve">Moduł nauk w zakresie fizjoterapii klinicznej</t>
  </si>
  <si>
    <t xml:space="preserve">Praktyki</t>
  </si>
  <si>
    <t xml:space="preserve">Zajęcia wybieralne</t>
  </si>
  <si>
    <t xml:space="preserve">Na podstawie zapisów ROZPORZĄDZENIA MINISTRA NAUKI I SZKOLNICTWA WYŻSZEGO z dnia 26 lipca 2019 r. w sprawie standardów kształcenia fizjoterapeutów "program studiów umożliwia studentowi wybór zajęć, którym przypisano punkty ECTS w wymiarze nie mniejszym niż 5% liczby punktów ECTS koniecznej do ukończenia studiów" (czyli 15 punktów ECTS)</t>
  </si>
  <si>
    <t xml:space="preserve">Autorska oferta uczelni (przedmioty fakultatywne i przedmioty wolnego wyboru)</t>
  </si>
  <si>
    <t xml:space="preserve">Wakacyjna praktyka profilowana - wybieralna (semestr 6)</t>
  </si>
  <si>
    <t xml:space="preserve">Wakacyjna praktyka profilowana - wybieralna (semestr 8)</t>
  </si>
  <si>
    <t xml:space="preserve">Godziny do dyspozycji uczelni</t>
  </si>
  <si>
    <t xml:space="preserve">Na podstawie zapisów ROZPORZĄDZENIA MINISTRA NAUKI I SZKOLNICTWA WYŻSZEGO z dnia 26 lipca 2019 r. w sprawie standardów kształcenia fizjoterapeutów "do dyspozycji uczelni pozostawia się nie mniej niż 500 godzin (30 punktów ECTS), które mogą być realizowane jako zajęcia uzupełniające efekty uczenia się w kategorii wiedzy, umiejętności lub kompetencji społecznych"</t>
  </si>
  <si>
    <t xml:space="preserve">Autorska oferta uczelni</t>
  </si>
  <si>
    <t xml:space="preserve">Ilość godzin (i pkt. ECTS) rozdysponowana wśród przedmiotów określonych standardem z bloku A-E</t>
  </si>
  <si>
    <t xml:space="preserve">Zajęcia z zakresu dziedziny nauk humanistycznych i społecznych</t>
  </si>
  <si>
    <t xml:space="preserve">Na podstawie zapisów ROZPORZĄDZENIA MINISTRA NAUKI I SZKOLNICTWA WYŻSZEGO z dnia 26 lipca 2019 r. w sprawie standardów kształcenia fizjoterapeutów, program studiów dla kierunku studiów umożliwia studentom uzyskanie nie mniej niż 5 punktów ECTS w ramach zajęć z dziedziny nauk humanistycznych lub nauk społecznych</t>
  </si>
  <si>
    <t xml:space="preserve">Moduł zajęć z języka obcego</t>
  </si>
  <si>
    <t xml:space="preserve">Moduł nauk ogólnych (wybrane przedmioty)</t>
  </si>
  <si>
    <t xml:space="preserve">Wymiar praktyk zawodowych</t>
  </si>
  <si>
    <t xml:space="preserve">Szczegóły realizacji poszczególnych etapów praktyki zawodowej, zostaną uregulowane zapisami w Regulaminie odbywania praktyki zawodowej dla kierunku fizjoterapia, w odniesieniu do obowiązujących zapisów legislacyjnych (ROZPORZĄDZENIE MINISTRA NAUKI I SZKOLNICTWA WYŻSZEGO z dnia 26 lipca 2019 r. w sprawie standardów kształcenia fizjoterapeutów) i wewnętrznych uczelni.</t>
  </si>
  <si>
    <t xml:space="preserve">Moduły/przedmioty związane z prowadzeniem badań naukowych</t>
  </si>
  <si>
    <t xml:space="preserve">Realizacja studiów o profilu ogólnoakademickim wymaga by program studiów obejmował zajęcia lub grupy zajęć związane z prowadzoną w uczelni działalnością naukową w dyscyplinie naukowej, do której jest przyporządkowany kierunkek studiów, którym przypisano punkty ECTS w wymiarze większym niż 50% liczby punktów ECTS koniecznej do ukończenia studiów. Grupy przedmiotów (lub przedmioty), w ramach których wprowadzone zostaną efekty kształcenia związane przygotowywaniem studentów do prowadzenia działalności naukowej lub udział w tej działalności w planie studiów oznaczono „*”. (ROZPORZĄDZENIE MINISTRA NAUKI I SZKOLNICTWA WYŻSZEGO z dnia 26 lipca 2019 r. w sprawie standardów kształcenia fizjoterapeutów)
</t>
  </si>
  <si>
    <t xml:space="preserve">Załącznik nr 3</t>
  </si>
  <si>
    <t xml:space="preserve">do Uchwały Senatu nr 2123</t>
  </si>
  <si>
    <t xml:space="preserve">Uniwersytetu Medycznego we Wrocławiu</t>
  </si>
  <si>
    <t xml:space="preserve">z dnia 29 stycznia 2020 r.</t>
  </si>
  <si>
    <t xml:space="preserve">PLAN STUDIÓW na rok akademicki 2021/2022</t>
  </si>
  <si>
    <t xml:space="preserve">cykl kształcenia 2021-2026 zatwierdzony uchwałą Senatu nr 2280 z dn. 24.02.2021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</si>
  <si>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1</t>
    </r>
  </si>
  <si>
    <t xml:space="preserve">semestr zimowy - I</t>
  </si>
  <si>
    <t xml:space="preserve">semestr letni - II</t>
  </si>
  <si>
    <t xml:space="preserve">ćwiczenia audytoryjne CA)</t>
  </si>
  <si>
    <t xml:space="preserve">* - przedmioty, w ramach, których realizowane są efekty kształcenia związane ze zdobywaniem przez studenta pogłębionej wiedzy oraz umiejętności prowadzenia badań naukowych</t>
  </si>
  <si>
    <t xml:space="preserve">dr hab. M. Paprocka-Borowicz, mgr inż. S. Jarząb</t>
  </si>
  <si>
    <t xml:space="preserve">mgr M. Guła, dr B. Bogut, mgr T. Jagodzińska</t>
  </si>
  <si>
    <t xml:space="preserve">24.02.2021 dr A. Kołcz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</si>
  <si>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</si>
  <si>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</si>
  <si>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</si>
  <si>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2022/2023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</si>
  <si>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2</t>
    </r>
  </si>
  <si>
    <t xml:space="preserve">semestr zimowy - III</t>
  </si>
  <si>
    <t xml:space="preserve">semestr letni - IV</t>
  </si>
  <si>
    <t xml:space="preserve">PLAN STUDIÓW na rok akademicki 2023/2024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</si>
  <si>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3</t>
    </r>
  </si>
  <si>
    <t xml:space="preserve">semestr zimowy - V</t>
  </si>
  <si>
    <t xml:space="preserve">semestr letni - VI</t>
  </si>
  <si>
    <t xml:space="preserve">PLAN STUDIÓW na rok akademicki 2024/2025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</si>
  <si>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4</t>
    </r>
  </si>
  <si>
    <t xml:space="preserve">semestr zimowy - VII</t>
  </si>
  <si>
    <t xml:space="preserve">semestr letni - VIII</t>
  </si>
  <si>
    <t xml:space="preserve">C. PODSTAWY FIZJOTERAPII</t>
  </si>
  <si>
    <t xml:space="preserve">PLAN STUDIÓW na rok akademicki 2025/2026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</si>
  <si>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5</t>
    </r>
  </si>
  <si>
    <t xml:space="preserve">semestr zimowy - IX</t>
  </si>
  <si>
    <t xml:space="preserve">semestr letni - X</t>
  </si>
  <si>
    <t xml:space="preserve">PRZEDMIOTY FAKULTATYWNE</t>
  </si>
  <si>
    <r>
      <rPr>
        <sz val="11"/>
        <rFont val="Arial"/>
        <family val="2"/>
        <charset val="238"/>
      </rPr>
      <t xml:space="preserve">Rok studiów 1-</t>
    </r>
    <r>
      <rPr>
        <b val="true"/>
        <sz val="11"/>
        <rFont val="Arial"/>
        <family val="2"/>
        <charset val="238"/>
      </rPr>
      <t xml:space="preserve">5</t>
    </r>
  </si>
  <si>
    <t xml:space="preserve">kierunkowy</t>
  </si>
  <si>
    <t xml:space="preserve">Kinezjologia</t>
  </si>
  <si>
    <t xml:space="preserve">Diagnostyka obrazowa</t>
  </si>
  <si>
    <t xml:space="preserve">Rehabilitacja w zaburzeniach okresu okołoporodowego </t>
  </si>
  <si>
    <t xml:space="preserve">Współczesne metody leczenia skolioz</t>
  </si>
  <si>
    <t xml:space="preserve">Podstawy medycyny sportowej</t>
  </si>
  <si>
    <t xml:space="preserve">Podstawy kinesiotapingu</t>
  </si>
  <si>
    <t xml:space="preserve">Rehabilitacja w zaburzeniach psychicznych u dzieci i młodzieży</t>
  </si>
  <si>
    <t xml:space="preserve">Zaawansowane techniki terapii manualnej</t>
  </si>
  <si>
    <t xml:space="preserve">Metody walki z bólem w fizjoterapii</t>
  </si>
  <si>
    <t xml:space="preserve">Sport w ujęciu urbanizacyjnym - urazy, profilaktyka, fizjoterapia</t>
  </si>
  <si>
    <t xml:space="preserve">Podstawy treningu terapeutycznego w fizjoterapii </t>
  </si>
  <si>
    <t xml:space="preserve">Fizjoterapia w schorzeniach uroginekologicznych</t>
  </si>
  <si>
    <t xml:space="preserve">ogólna liczba godzin dydaktycznych = samokształcenie + godziny z nauczycielem + praktyka zawodowa</t>
  </si>
  <si>
    <t xml:space="preserve">rok</t>
  </si>
  <si>
    <t xml:space="preserve">samoksztalcenie</t>
  </si>
  <si>
    <t xml:space="preserve">praktyka zawodowa</t>
  </si>
  <si>
    <t xml:space="preserve">punkty ECTS</t>
  </si>
  <si>
    <t xml:space="preserve">Zajęcia lub grupy zajęć związane z prowadzoną w uczelni działalnością naukową w dyscyplinie lub dyscyplinach, do których przyporządkowany jest kierunek studiów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</si>
</sst>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General"/>
    <numFmt numFmtId="168" formatCode="@"/>
    <numFmt numFmtId="169" formatCode="d/mm/yyyy"/>
  </numFmts>
  <fonts count="30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00B0F0"/>
      <name val="Arial"/>
      <family val="2"/>
      <charset val="238"/>
    </font>
    <font>
      <sz val="18"/>
      <name val="Arial"/>
      <family val="2"/>
      <charset val="238"/>
    </font>
    <font>
      <b val="true"/>
      <sz val="2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b val="true"/>
      <sz val="5"/>
      <name val="Arial"/>
      <family val="2"/>
      <charset val="238"/>
    </font>
    <font>
      <b val="true"/>
      <sz val="6"/>
      <color rgb="FFC0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sz val="6"/>
      <name val="Arial"/>
      <family val="2"/>
      <charset val="238"/>
    </font>
    <font>
      <b val="true"/>
      <sz val="6"/>
      <name val="Arial"/>
      <family val="2"/>
      <charset val="238"/>
    </font>
    <font>
      <b val="true"/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i val="true"/>
      <sz val="10"/>
      <name val="Calibri"/>
      <family val="2"/>
      <charset val="238"/>
    </font>
    <font>
      <b val="true"/>
      <sz val="10"/>
      <name val="Arial"/>
      <family val="2"/>
      <charset val="1"/>
    </font>
    <font>
      <i val="true"/>
      <sz val="11"/>
      <name val="Arial"/>
      <family val="2"/>
      <charset val="238"/>
    </font>
    <font>
      <i val="true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D9D9D9"/>
      </patternFill>
    </fill>
  </fills>
  <borders count="6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5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2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3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5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6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6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1903320</xdr:colOff>
      <xdr:row>5</xdr:row>
      <xdr:rowOff>137160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326520" y="0"/>
          <a:ext cx="3740040" cy="97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322920</xdr:colOff>
      <xdr:row>0</xdr:row>
      <xdr:rowOff>101160</xdr:rowOff>
    </xdr:from>
    <xdr:to>
      <xdr:col>2</xdr:col>
      <xdr:colOff>2801520</xdr:colOff>
      <xdr:row>5</xdr:row>
      <xdr:rowOff>29160</xdr:rowOff>
    </xdr:to>
    <xdr:pic>
      <xdr:nvPicPr>
        <xdr:cNvPr id="1" name="Obraz 2" descr=""/>
        <xdr:cNvPicPr/>
      </xdr:nvPicPr>
      <xdr:blipFill>
        <a:blip r:embed="rId1"/>
        <a:stretch/>
      </xdr:blipFill>
      <xdr:spPr>
        <a:xfrm>
          <a:off x="950040" y="101160"/>
          <a:ext cx="3106080" cy="834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2406240</xdr:colOff>
      <xdr:row>5</xdr:row>
      <xdr:rowOff>145080</xdr:rowOff>
    </xdr:to>
    <xdr:pic>
      <xdr:nvPicPr>
        <xdr:cNvPr id="2" name="Obraz 2" descr=""/>
        <xdr:cNvPicPr/>
      </xdr:nvPicPr>
      <xdr:blipFill>
        <a:blip r:embed="rId1"/>
        <a:stretch/>
      </xdr:blipFill>
      <xdr:spPr>
        <a:xfrm>
          <a:off x="326520" y="0"/>
          <a:ext cx="3749040" cy="98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124200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326520" y="0"/>
          <a:ext cx="3737160" cy="962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2124720</xdr:colOff>
      <xdr:row>5</xdr:row>
      <xdr:rowOff>124200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326520" y="0"/>
          <a:ext cx="3750120" cy="962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1860120</xdr:colOff>
      <xdr:row>5</xdr:row>
      <xdr:rowOff>124200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326520" y="0"/>
          <a:ext cx="3744000" cy="962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1934280</xdr:colOff>
      <xdr:row>5</xdr:row>
      <xdr:rowOff>124200</xdr:rowOff>
    </xdr:to>
    <xdr:pic>
      <xdr:nvPicPr>
        <xdr:cNvPr id="6" name="Obraz 1" descr=""/>
        <xdr:cNvPicPr/>
      </xdr:nvPicPr>
      <xdr:blipFill>
        <a:blip r:embed="rId1"/>
        <a:stretch/>
      </xdr:blipFill>
      <xdr:spPr>
        <a:xfrm>
          <a:off x="326520" y="0"/>
          <a:ext cx="3740040" cy="962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2</xdr:col>
      <xdr:colOff>2993400</xdr:colOff>
      <xdr:row>5</xdr:row>
      <xdr:rowOff>124200</xdr:rowOff>
    </xdr:to>
    <xdr:pic>
      <xdr:nvPicPr>
        <xdr:cNvPr id="7" name="Obraz 2" descr=""/>
        <xdr:cNvPicPr/>
      </xdr:nvPicPr>
      <xdr:blipFill>
        <a:blip r:embed="rId1"/>
        <a:stretch/>
      </xdr:blipFill>
      <xdr:spPr>
        <a:xfrm>
          <a:off x="640080" y="0"/>
          <a:ext cx="3607920" cy="962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D16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4" activeCellId="0" sqref="A4"/>
    </sheetView>
  </sheetViews>
  <sheetFormatPr defaultColWidth="9.32421875" defaultRowHeight="13.2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4.53"/>
    <col collapsed="false" customWidth="true" hidden="false" outlineLevel="0" max="3" min="3" style="0" width="22.94"/>
    <col collapsed="false" customWidth="true" hidden="false" outlineLevel="0" max="4" min="4" style="0" width="68.82"/>
    <col collapsed="false" customWidth="true" hidden="false" outlineLevel="0" max="5" min="5" style="0" width="8.85"/>
    <col collapsed="false" customWidth="true" hidden="false" outlineLevel="0" max="6" min="6" style="0" width="7.69"/>
    <col collapsed="false" customWidth="true" hidden="false" outlineLevel="0" max="17" min="7" style="0" width="5.12"/>
    <col collapsed="false" customWidth="true" hidden="false" outlineLevel="0" max="19" min="18" style="0" width="5.25"/>
    <col collapsed="false" customWidth="true" hidden="false" outlineLevel="0" max="20" min="20" style="0" width="6.29"/>
    <col collapsed="false" customWidth="true" hidden="false" outlineLevel="0" max="22" min="21" style="0" width="6.41"/>
    <col collapsed="false" customWidth="true" hidden="false" outlineLevel="0" max="25" min="23" style="0" width="5.93"/>
    <col collapsed="false" customWidth="true" hidden="false" outlineLevel="0" max="26" min="26" style="0" width="24.22"/>
    <col collapsed="false" customWidth="true" hidden="false" outlineLevel="0" max="27" min="27" style="0" width="8.5"/>
    <col collapsed="false" customWidth="true" hidden="false" outlineLevel="0" max="31" min="28" style="0" width="5.93"/>
    <col collapsed="false" customWidth="true" hidden="false" outlineLevel="0" max="33" min="33" style="0" width="10.13"/>
    <col collapsed="false" customWidth="true" hidden="false" outlineLevel="0" max="34" min="34" style="0" width="5.93"/>
    <col collapsed="false" customWidth="true" hidden="false" outlineLevel="0" max="35" min="35" style="0" width="6.17"/>
    <col collapsed="false" customWidth="true" hidden="false" outlineLevel="0" max="36" min="36" style="0" width="5.93"/>
    <col collapsed="false" customWidth="true" hidden="false" outlineLevel="0" max="37" min="37" style="0" width="6.17"/>
    <col collapsed="false" customWidth="true" hidden="false" outlineLevel="0" max="38" min="38" style="0" width="5.71"/>
    <col collapsed="false" customWidth="true" hidden="false" outlineLevel="0" max="39" min="39" style="0" width="6.17"/>
    <col collapsed="false" customWidth="true" hidden="false" outlineLevel="0" max="40" min="40" style="0" width="5.93"/>
    <col collapsed="false" customWidth="true" hidden="false" outlineLevel="0" max="41" min="41" style="0" width="6.17"/>
    <col collapsed="false" customWidth="true" hidden="false" outlineLevel="0" max="42" min="42" style="0" width="5.93"/>
    <col collapsed="false" customWidth="true" hidden="false" outlineLevel="0" max="43" min="43" style="0" width="6.17"/>
    <col collapsed="false" customWidth="true" hidden="false" outlineLevel="0" max="44" min="44" style="0" width="5.93"/>
    <col collapsed="false" customWidth="true" hidden="false" outlineLevel="0" max="45" min="45" style="0" width="6.17"/>
    <col collapsed="false" customWidth="true" hidden="false" outlineLevel="0" max="46" min="46" style="0" width="5.93"/>
    <col collapsed="false" customWidth="true" hidden="false" outlineLevel="0" max="47" min="47" style="0" width="6.17"/>
    <col collapsed="false" customWidth="true" hidden="false" outlineLevel="0" max="48" min="48" style="0" width="5.93"/>
    <col collapsed="false" customWidth="true" hidden="false" outlineLevel="0" max="49" min="49" style="0" width="6.17"/>
    <col collapsed="false" customWidth="true" hidden="false" outlineLevel="0" max="50" min="50" style="0" width="5.93"/>
    <col collapsed="false" customWidth="true" hidden="false" outlineLevel="0" max="51" min="51" style="0" width="6.17"/>
    <col collapsed="false" customWidth="true" hidden="false" outlineLevel="0" max="52" min="52" style="0" width="5.93"/>
    <col collapsed="false" customWidth="true" hidden="false" outlineLevel="0" max="53" min="53" style="0" width="6.17"/>
  </cols>
  <sheetData>
    <row r="1" customFormat="false" ht="13.2" hidden="false" customHeight="false" outlineLevel="0" collapsed="false">
      <c r="T1" s="0" t="s">
        <v>0</v>
      </c>
    </row>
    <row r="6" s="1" customFormat="true" ht="20.25" hidden="false" customHeight="true" outlineLevel="0" collapsed="false">
      <c r="E6" s="2" t="s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="1" customFormat="true" ht="20.2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="4" customFormat="true" ht="15" hidden="false" customHeight="true" outlineLevel="0" collapsed="false">
      <c r="B9" s="4" t="s">
        <v>2</v>
      </c>
    </row>
    <row r="10" s="4" customFormat="true" ht="15" hidden="false" customHeight="true" outlineLevel="0" collapsed="false">
      <c r="B10" s="4" t="s">
        <v>3</v>
      </c>
    </row>
    <row r="11" s="4" customFormat="true" ht="15" hidden="false" customHeight="true" outlineLevel="0" collapsed="false">
      <c r="B11" s="4" t="s">
        <v>4</v>
      </c>
      <c r="N11" s="5"/>
    </row>
    <row r="12" s="4" customFormat="true" ht="15" hidden="false" customHeight="true" outlineLevel="0" collapsed="false">
      <c r="B12" s="4" t="s">
        <v>5</v>
      </c>
    </row>
    <row r="13" customFormat="false" ht="15" hidden="false" customHeight="true" outlineLevel="0" collapsed="false">
      <c r="B13" s="4" t="s">
        <v>6</v>
      </c>
      <c r="C13" s="4"/>
    </row>
    <row r="15" customFormat="false" ht="13.8" hidden="false" customHeight="false" outlineLevel="0" collapsed="false"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customFormat="false" ht="17.25" hidden="false" customHeight="true" outlineLevel="0" collapsed="false">
      <c r="A16" s="7"/>
      <c r="B16" s="8" t="s">
        <v>7</v>
      </c>
      <c r="C16" s="9"/>
      <c r="D16" s="10" t="s">
        <v>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 t="s">
        <v>9</v>
      </c>
      <c r="Y16" s="14" t="s">
        <v>10</v>
      </c>
      <c r="Z16" s="7"/>
      <c r="AA16" s="7"/>
      <c r="AB16" s="15" t="s">
        <v>11</v>
      </c>
      <c r="AC16" s="15"/>
      <c r="AD16" s="15"/>
      <c r="AE16" s="16" t="s">
        <v>12</v>
      </c>
      <c r="AF16" s="7"/>
      <c r="AG16" s="17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6"/>
      <c r="BC16" s="6"/>
      <c r="BD16" s="6"/>
    </row>
    <row r="17" customFormat="false" ht="243" hidden="false" customHeight="true" outlineLevel="0" collapsed="false">
      <c r="A17" s="7"/>
      <c r="B17" s="8"/>
      <c r="C17" s="19" t="s">
        <v>13</v>
      </c>
      <c r="D17" s="10"/>
      <c r="E17" s="20" t="s">
        <v>14</v>
      </c>
      <c r="F17" s="21" t="s">
        <v>15</v>
      </c>
      <c r="G17" s="22" t="s">
        <v>16</v>
      </c>
      <c r="H17" s="23" t="s">
        <v>17</v>
      </c>
      <c r="I17" s="23" t="s">
        <v>18</v>
      </c>
      <c r="J17" s="23" t="s">
        <v>19</v>
      </c>
      <c r="K17" s="23" t="s">
        <v>20</v>
      </c>
      <c r="L17" s="23" t="s">
        <v>21</v>
      </c>
      <c r="M17" s="23" t="s">
        <v>22</v>
      </c>
      <c r="N17" s="23" t="s">
        <v>23</v>
      </c>
      <c r="O17" s="23" t="s">
        <v>24</v>
      </c>
      <c r="P17" s="24" t="s">
        <v>25</v>
      </c>
      <c r="Q17" s="23" t="s">
        <v>26</v>
      </c>
      <c r="R17" s="23" t="s">
        <v>27</v>
      </c>
      <c r="S17" s="23" t="s">
        <v>28</v>
      </c>
      <c r="T17" s="23" t="s">
        <v>29</v>
      </c>
      <c r="U17" s="23" t="s">
        <v>30</v>
      </c>
      <c r="V17" s="23" t="s">
        <v>31</v>
      </c>
      <c r="W17" s="25" t="s">
        <v>32</v>
      </c>
      <c r="X17" s="13"/>
      <c r="Y17" s="14"/>
      <c r="Z17" s="7"/>
      <c r="AA17" s="7"/>
      <c r="AB17" s="16" t="s">
        <v>33</v>
      </c>
      <c r="AC17" s="16" t="s">
        <v>34</v>
      </c>
      <c r="AD17" s="16" t="s">
        <v>35</v>
      </c>
      <c r="AE17" s="16"/>
      <c r="AF17" s="7"/>
      <c r="AG17" s="17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6"/>
    </row>
    <row r="18" customFormat="false" ht="15" hidden="false" customHeight="true" outlineLevel="0" collapsed="false">
      <c r="A18" s="27"/>
      <c r="B18" s="28" t="s">
        <v>36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7"/>
      <c r="AA18" s="7"/>
      <c r="AB18" s="29" t="s">
        <v>37</v>
      </c>
      <c r="AC18" s="29"/>
      <c r="AD18" s="29"/>
      <c r="AE18" s="29"/>
      <c r="AF18" s="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30"/>
      <c r="BC18" s="30"/>
      <c r="BD18" s="6"/>
    </row>
    <row r="19" customFormat="false" ht="15" hidden="false" customHeight="true" outlineLevel="0" collapsed="false">
      <c r="A19" s="27"/>
      <c r="B19" s="31" t="n">
        <v>1</v>
      </c>
      <c r="C19" s="32" t="s">
        <v>38</v>
      </c>
      <c r="D19" s="33" t="s">
        <v>39</v>
      </c>
      <c r="E19" s="34" t="n">
        <v>1</v>
      </c>
      <c r="F19" s="35" t="n">
        <v>15</v>
      </c>
      <c r="G19" s="36"/>
      <c r="H19" s="36"/>
      <c r="I19" s="36" t="n">
        <v>35</v>
      </c>
      <c r="J19" s="37"/>
      <c r="K19" s="37"/>
      <c r="L19" s="37"/>
      <c r="M19" s="37"/>
      <c r="N19" s="37"/>
      <c r="O19" s="37"/>
      <c r="P19" s="37"/>
      <c r="Q19" s="37"/>
      <c r="R19" s="37"/>
      <c r="S19" s="36"/>
      <c r="T19" s="38" t="n">
        <f aca="false">SUM(F19:Q19)</f>
        <v>50</v>
      </c>
      <c r="U19" s="38" t="n">
        <f aca="false">SUM(F19:S19)</f>
        <v>50</v>
      </c>
      <c r="V19" s="39" t="s">
        <v>40</v>
      </c>
      <c r="W19" s="40" t="n">
        <v>2</v>
      </c>
      <c r="X19" s="41" t="n">
        <f aca="false">U19</f>
        <v>50</v>
      </c>
      <c r="Y19" s="42" t="n">
        <f aca="false">W19</f>
        <v>2</v>
      </c>
      <c r="Z19" s="7"/>
      <c r="AA19" s="7"/>
      <c r="AB19" s="43"/>
      <c r="AC19" s="44"/>
      <c r="AD19" s="45" t="n">
        <f aca="false">SUM(AB19:AC19)</f>
        <v>0</v>
      </c>
      <c r="AE19" s="45"/>
      <c r="AF19" s="7"/>
      <c r="AG19" s="17"/>
      <c r="AH19" s="17"/>
      <c r="AI19" s="46"/>
      <c r="AJ19" s="17"/>
      <c r="AK19" s="46"/>
      <c r="AL19" s="17"/>
      <c r="AM19" s="46"/>
      <c r="AN19" s="17"/>
      <c r="AO19" s="46"/>
      <c r="AP19" s="17"/>
      <c r="AQ19" s="46"/>
      <c r="AR19" s="17"/>
      <c r="AS19" s="17"/>
      <c r="AT19" s="6"/>
      <c r="AU19" s="47"/>
      <c r="AV19" s="6"/>
      <c r="AW19" s="47"/>
      <c r="AX19" s="6"/>
      <c r="AY19" s="47"/>
      <c r="AZ19" s="6"/>
      <c r="BA19" s="47"/>
      <c r="BB19" s="48"/>
      <c r="BC19" s="49"/>
      <c r="BD19" s="6"/>
    </row>
    <row r="20" customFormat="false" ht="15" hidden="false" customHeight="true" outlineLevel="0" collapsed="false">
      <c r="A20" s="27"/>
      <c r="B20" s="50" t="n">
        <v>2</v>
      </c>
      <c r="C20" s="32" t="s">
        <v>38</v>
      </c>
      <c r="D20" s="33" t="s">
        <v>41</v>
      </c>
      <c r="E20" s="51" t="n">
        <v>2</v>
      </c>
      <c r="F20" s="52" t="n">
        <v>15</v>
      </c>
      <c r="G20" s="53"/>
      <c r="H20" s="53"/>
      <c r="I20" s="53" t="n">
        <v>30</v>
      </c>
      <c r="J20" s="54"/>
      <c r="K20" s="54"/>
      <c r="L20" s="54"/>
      <c r="M20" s="54"/>
      <c r="N20" s="54"/>
      <c r="O20" s="54"/>
      <c r="P20" s="54"/>
      <c r="Q20" s="54"/>
      <c r="R20" s="54"/>
      <c r="S20" s="53"/>
      <c r="T20" s="55" t="n">
        <f aca="false">SUM(F20:Q20)</f>
        <v>45</v>
      </c>
      <c r="U20" s="55" t="n">
        <f aca="false">SUM(F20:S20)</f>
        <v>45</v>
      </c>
      <c r="V20" s="56" t="s">
        <v>42</v>
      </c>
      <c r="W20" s="57" t="n">
        <v>3</v>
      </c>
      <c r="X20" s="41" t="n">
        <f aca="false">U20</f>
        <v>45</v>
      </c>
      <c r="Y20" s="58" t="n">
        <f aca="false">W20</f>
        <v>3</v>
      </c>
      <c r="Z20" s="7"/>
      <c r="AA20" s="7"/>
      <c r="AB20" s="53"/>
      <c r="AC20" s="59"/>
      <c r="AD20" s="60" t="n">
        <f aca="false">SUM(AB20:AC20)</f>
        <v>0</v>
      </c>
      <c r="AE20" s="61"/>
      <c r="AF20" s="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6"/>
      <c r="AU20" s="6"/>
      <c r="AV20" s="6"/>
      <c r="AW20" s="6"/>
      <c r="AX20" s="6"/>
      <c r="AY20" s="6"/>
      <c r="AZ20" s="6"/>
      <c r="BA20" s="6"/>
      <c r="BB20" s="48"/>
      <c r="BC20" s="17"/>
      <c r="BD20" s="6"/>
    </row>
    <row r="21" customFormat="false" ht="15" hidden="false" customHeight="true" outlineLevel="0" collapsed="false">
      <c r="A21" s="27" t="s">
        <v>43</v>
      </c>
      <c r="B21" s="31" t="n">
        <v>3</v>
      </c>
      <c r="C21" s="32" t="s">
        <v>38</v>
      </c>
      <c r="D21" s="62" t="s">
        <v>44</v>
      </c>
      <c r="E21" s="51" t="n">
        <v>2</v>
      </c>
      <c r="F21" s="63" t="n">
        <v>10</v>
      </c>
      <c r="G21" s="64"/>
      <c r="H21" s="64"/>
      <c r="I21" s="64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67" t="n">
        <f aca="false">SUM(F21:Q21)</f>
        <v>10</v>
      </c>
      <c r="U21" s="67" t="n">
        <f aca="false">SUM(F21:S21)</f>
        <v>10</v>
      </c>
      <c r="V21" s="68" t="s">
        <v>40</v>
      </c>
      <c r="W21" s="57" t="n">
        <v>1</v>
      </c>
      <c r="X21" s="41" t="n">
        <f aca="false">U21</f>
        <v>10</v>
      </c>
      <c r="Y21" s="58" t="n">
        <f aca="false">W21</f>
        <v>1</v>
      </c>
      <c r="Z21" s="7"/>
      <c r="AA21" s="7"/>
      <c r="AB21" s="53"/>
      <c r="AC21" s="59"/>
      <c r="AD21" s="60" t="n">
        <f aca="false">SUM(AB21:AC21)</f>
        <v>0</v>
      </c>
      <c r="AE21" s="61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customFormat="false" ht="15" hidden="false" customHeight="true" outlineLevel="0" collapsed="false">
      <c r="A22" s="27"/>
      <c r="B22" s="50" t="n">
        <v>4</v>
      </c>
      <c r="C22" s="32" t="s">
        <v>38</v>
      </c>
      <c r="D22" s="62" t="s">
        <v>45</v>
      </c>
      <c r="E22" s="51" t="n">
        <v>3</v>
      </c>
      <c r="F22" s="63" t="n">
        <v>10</v>
      </c>
      <c r="G22" s="64"/>
      <c r="H22" s="64"/>
      <c r="I22" s="64" t="n">
        <v>40</v>
      </c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67" t="n">
        <f aca="false">SUM(F22:Q22)</f>
        <v>50</v>
      </c>
      <c r="U22" s="67" t="n">
        <f aca="false">SUM(F22:S22)</f>
        <v>50</v>
      </c>
      <c r="V22" s="68" t="s">
        <v>42</v>
      </c>
      <c r="W22" s="57" t="n">
        <v>3</v>
      </c>
      <c r="X22" s="41" t="n">
        <f aca="false">U22</f>
        <v>50</v>
      </c>
      <c r="Y22" s="58" t="n">
        <f aca="false">W22</f>
        <v>3</v>
      </c>
      <c r="Z22" s="7"/>
      <c r="AA22" s="7"/>
      <c r="AB22" s="53"/>
      <c r="AC22" s="59"/>
      <c r="AD22" s="60" t="n">
        <f aca="false">SUM(AB22:AC22)</f>
        <v>0</v>
      </c>
      <c r="AE22" s="6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="70" customFormat="true" ht="15" hidden="false" customHeight="true" outlineLevel="0" collapsed="false">
      <c r="A23" s="27" t="s">
        <v>43</v>
      </c>
      <c r="B23" s="31" t="n">
        <v>5</v>
      </c>
      <c r="C23" s="32" t="s">
        <v>38</v>
      </c>
      <c r="D23" s="62" t="s">
        <v>46</v>
      </c>
      <c r="E23" s="51" t="n">
        <v>1</v>
      </c>
      <c r="F23" s="63" t="n">
        <v>15</v>
      </c>
      <c r="G23" s="64" t="n">
        <v>10</v>
      </c>
      <c r="H23" s="64"/>
      <c r="I23" s="69"/>
      <c r="J23" s="69"/>
      <c r="K23" s="69"/>
      <c r="L23" s="69"/>
      <c r="M23" s="69"/>
      <c r="N23" s="65"/>
      <c r="O23" s="65"/>
      <c r="P23" s="65"/>
      <c r="Q23" s="65"/>
      <c r="R23" s="65"/>
      <c r="S23" s="66"/>
      <c r="T23" s="67" t="n">
        <f aca="false">SUM(F23:Q23)</f>
        <v>25</v>
      </c>
      <c r="U23" s="67" t="n">
        <f aca="false">SUM(F23:S23)</f>
        <v>25</v>
      </c>
      <c r="V23" s="68" t="s">
        <v>40</v>
      </c>
      <c r="W23" s="57" t="n">
        <v>1</v>
      </c>
      <c r="X23" s="41" t="n">
        <f aca="false">U23</f>
        <v>25</v>
      </c>
      <c r="Y23" s="58" t="n">
        <f aca="false">W23</f>
        <v>1</v>
      </c>
      <c r="Z23" s="7"/>
      <c r="AA23" s="7"/>
      <c r="AB23" s="53"/>
      <c r="AC23" s="59"/>
      <c r="AD23" s="60" t="n">
        <f aca="false">SUM(AB23:AC23)</f>
        <v>0</v>
      </c>
      <c r="AE23" s="61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="70" customFormat="true" ht="15" hidden="false" customHeight="true" outlineLevel="0" collapsed="false">
      <c r="A24" s="17" t="s">
        <v>43</v>
      </c>
      <c r="B24" s="50" t="n">
        <v>6</v>
      </c>
      <c r="C24" s="32" t="s">
        <v>38</v>
      </c>
      <c r="D24" s="62" t="s">
        <v>47</v>
      </c>
      <c r="E24" s="51" t="n">
        <v>1</v>
      </c>
      <c r="F24" s="63" t="n">
        <v>15</v>
      </c>
      <c r="G24" s="64" t="n">
        <v>10</v>
      </c>
      <c r="H24" s="71"/>
      <c r="I24" s="64"/>
      <c r="J24" s="69"/>
      <c r="K24" s="69"/>
      <c r="L24" s="69"/>
      <c r="M24" s="69"/>
      <c r="N24" s="65"/>
      <c r="O24" s="65"/>
      <c r="P24" s="65"/>
      <c r="Q24" s="65"/>
      <c r="R24" s="65"/>
      <c r="S24" s="66"/>
      <c r="T24" s="67" t="n">
        <f aca="false">SUM(F24:Q24)</f>
        <v>25</v>
      </c>
      <c r="U24" s="67" t="n">
        <f aca="false">SUM(F24:S24)</f>
        <v>25</v>
      </c>
      <c r="V24" s="68" t="s">
        <v>40</v>
      </c>
      <c r="W24" s="57" t="n">
        <v>1</v>
      </c>
      <c r="X24" s="41" t="n">
        <f aca="false">U24</f>
        <v>25</v>
      </c>
      <c r="Y24" s="58" t="n">
        <f aca="false">W24</f>
        <v>1</v>
      </c>
      <c r="Z24" s="7"/>
      <c r="AA24" s="7"/>
      <c r="AB24" s="53"/>
      <c r="AC24" s="59"/>
      <c r="AD24" s="60" t="n">
        <f aca="false">SUM(AB24:AC24)</f>
        <v>0</v>
      </c>
      <c r="AE24" s="61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customFormat="false" ht="15" hidden="false" customHeight="true" outlineLevel="0" collapsed="false">
      <c r="A25" s="17" t="s">
        <v>43</v>
      </c>
      <c r="B25" s="31" t="n">
        <v>7</v>
      </c>
      <c r="C25" s="32" t="s">
        <v>38</v>
      </c>
      <c r="D25" s="62" t="s">
        <v>48</v>
      </c>
      <c r="E25" s="51" t="n">
        <v>1</v>
      </c>
      <c r="F25" s="63" t="n">
        <v>20</v>
      </c>
      <c r="G25" s="64"/>
      <c r="H25" s="64"/>
      <c r="I25" s="64" t="n">
        <v>10</v>
      </c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67" t="n">
        <f aca="false">SUM(F25:Q25)</f>
        <v>30</v>
      </c>
      <c r="U25" s="67" t="n">
        <f aca="false">SUM(F25:S25)</f>
        <v>30</v>
      </c>
      <c r="V25" s="72" t="s">
        <v>42</v>
      </c>
      <c r="W25" s="57" t="n">
        <v>2</v>
      </c>
      <c r="X25" s="41" t="n">
        <f aca="false">U25</f>
        <v>30</v>
      </c>
      <c r="Y25" s="58" t="n">
        <f aca="false">W25</f>
        <v>2</v>
      </c>
      <c r="Z25" s="7"/>
      <c r="AA25" s="7"/>
      <c r="AB25" s="53"/>
      <c r="AC25" s="59"/>
      <c r="AD25" s="60" t="n">
        <f aca="false">SUM(AB25:AC25)</f>
        <v>0</v>
      </c>
      <c r="AE25" s="61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customFormat="false" ht="15" hidden="false" customHeight="true" outlineLevel="0" collapsed="false">
      <c r="A26" s="17" t="s">
        <v>43</v>
      </c>
      <c r="B26" s="50" t="n">
        <v>8</v>
      </c>
      <c r="C26" s="32" t="s">
        <v>38</v>
      </c>
      <c r="D26" s="62" t="s">
        <v>49</v>
      </c>
      <c r="E26" s="51" t="n">
        <v>2</v>
      </c>
      <c r="F26" s="63" t="n">
        <v>20</v>
      </c>
      <c r="G26" s="64"/>
      <c r="H26" s="64"/>
      <c r="I26" s="64" t="n">
        <v>20</v>
      </c>
      <c r="J26" s="65"/>
      <c r="K26" s="65"/>
      <c r="L26" s="65"/>
      <c r="M26" s="65"/>
      <c r="N26" s="65"/>
      <c r="O26" s="65"/>
      <c r="P26" s="65"/>
      <c r="Q26" s="65"/>
      <c r="R26" s="65"/>
      <c r="S26" s="66"/>
      <c r="T26" s="67" t="n">
        <f aca="false">SUM(F26:Q26)</f>
        <v>40</v>
      </c>
      <c r="U26" s="67" t="n">
        <f aca="false">SUM(F26:S26)</f>
        <v>40</v>
      </c>
      <c r="V26" s="68" t="s">
        <v>42</v>
      </c>
      <c r="W26" s="57" t="n">
        <v>3</v>
      </c>
      <c r="X26" s="41" t="n">
        <f aca="false">U26</f>
        <v>40</v>
      </c>
      <c r="Y26" s="58" t="n">
        <f aca="false">W26</f>
        <v>3</v>
      </c>
      <c r="Z26" s="7"/>
      <c r="AA26" s="7"/>
      <c r="AB26" s="53"/>
      <c r="AC26" s="59"/>
      <c r="AD26" s="60" t="n">
        <f aca="false">SUM(AB26:AC26)</f>
        <v>0</v>
      </c>
      <c r="AE26" s="61"/>
      <c r="AF26" s="7"/>
      <c r="AG26" s="7"/>
      <c r="AH26" s="35" t="s">
        <v>50</v>
      </c>
      <c r="AI26" s="35"/>
      <c r="AJ26" s="36" t="s">
        <v>51</v>
      </c>
      <c r="AK26" s="36"/>
      <c r="AL26" s="73" t="s">
        <v>52</v>
      </c>
      <c r="AM26" s="74" t="s">
        <v>53</v>
      </c>
      <c r="AN26" s="7"/>
      <c r="AO26" s="7"/>
      <c r="AP26" s="7"/>
      <c r="AQ26" s="7"/>
      <c r="AR26" s="7"/>
      <c r="AS26" s="7"/>
    </row>
    <row r="27" customFormat="false" ht="15" hidden="false" customHeight="true" outlineLevel="0" collapsed="false">
      <c r="A27" s="17" t="s">
        <v>43</v>
      </c>
      <c r="B27" s="31" t="n">
        <v>9</v>
      </c>
      <c r="C27" s="32" t="s">
        <v>38</v>
      </c>
      <c r="D27" s="62" t="s">
        <v>54</v>
      </c>
      <c r="E27" s="51" t="n">
        <v>3</v>
      </c>
      <c r="F27" s="63" t="n">
        <v>10</v>
      </c>
      <c r="G27" s="64"/>
      <c r="H27" s="64" t="n">
        <v>5</v>
      </c>
      <c r="I27" s="64"/>
      <c r="J27" s="66"/>
      <c r="K27" s="65"/>
      <c r="L27" s="64"/>
      <c r="M27" s="65"/>
      <c r="N27" s="65"/>
      <c r="O27" s="65"/>
      <c r="P27" s="65"/>
      <c r="Q27" s="65"/>
      <c r="R27" s="65"/>
      <c r="S27" s="66"/>
      <c r="T27" s="67" t="n">
        <f aca="false">SUM(F27:Q27)</f>
        <v>15</v>
      </c>
      <c r="U27" s="67" t="n">
        <f aca="false">SUM(F27:S27)</f>
        <v>15</v>
      </c>
      <c r="V27" s="68" t="s">
        <v>40</v>
      </c>
      <c r="W27" s="57" t="n">
        <v>1</v>
      </c>
      <c r="X27" s="41" t="n">
        <f aca="false">U27</f>
        <v>15</v>
      </c>
      <c r="Y27" s="58" t="n">
        <f aca="false">W27</f>
        <v>1</v>
      </c>
      <c r="Z27" s="7"/>
      <c r="AA27" s="7"/>
      <c r="AB27" s="53"/>
      <c r="AC27" s="59"/>
      <c r="AD27" s="60" t="n">
        <f aca="false">SUM(AB27:AC27)</f>
        <v>0</v>
      </c>
      <c r="AE27" s="61"/>
      <c r="AF27" s="7"/>
      <c r="AG27" s="7"/>
      <c r="AH27" s="75" t="s">
        <v>55</v>
      </c>
      <c r="AI27" s="76" t="s">
        <v>56</v>
      </c>
      <c r="AJ27" s="76" t="s">
        <v>55</v>
      </c>
      <c r="AK27" s="76" t="s">
        <v>56</v>
      </c>
      <c r="AL27" s="73"/>
      <c r="AM27" s="74"/>
      <c r="AN27" s="7"/>
      <c r="AO27" s="7"/>
      <c r="AP27" s="7"/>
      <c r="AQ27" s="7"/>
      <c r="AR27" s="7"/>
      <c r="AS27" s="7"/>
    </row>
    <row r="28" customFormat="false" ht="15.9" hidden="false" customHeight="true" outlineLevel="0" collapsed="false">
      <c r="A28" s="17" t="s">
        <v>43</v>
      </c>
      <c r="B28" s="50" t="n">
        <v>10</v>
      </c>
      <c r="C28" s="32" t="s">
        <v>38</v>
      </c>
      <c r="D28" s="62" t="s">
        <v>57</v>
      </c>
      <c r="E28" s="51" t="n">
        <v>1</v>
      </c>
      <c r="F28" s="63" t="n">
        <v>15</v>
      </c>
      <c r="G28" s="64"/>
      <c r="H28" s="64"/>
      <c r="I28" s="64"/>
      <c r="J28" s="65"/>
      <c r="K28" s="65"/>
      <c r="L28" s="65"/>
      <c r="M28" s="65"/>
      <c r="N28" s="65"/>
      <c r="O28" s="65"/>
      <c r="P28" s="65"/>
      <c r="Q28" s="65"/>
      <c r="R28" s="65"/>
      <c r="S28" s="66"/>
      <c r="T28" s="67" t="n">
        <f aca="false">SUM(F28:Q28)</f>
        <v>15</v>
      </c>
      <c r="U28" s="67" t="n">
        <f aca="false">SUM(F28:S28)</f>
        <v>15</v>
      </c>
      <c r="V28" s="68" t="s">
        <v>40</v>
      </c>
      <c r="W28" s="57" t="n">
        <v>2</v>
      </c>
      <c r="X28" s="41" t="n">
        <f aca="false">U28</f>
        <v>15</v>
      </c>
      <c r="Y28" s="58" t="n">
        <f aca="false">W28</f>
        <v>2</v>
      </c>
      <c r="Z28" s="7"/>
      <c r="AA28" s="7"/>
      <c r="AB28" s="53"/>
      <c r="AC28" s="59"/>
      <c r="AD28" s="60" t="n">
        <f aca="false">SUM(AB28:AC28)</f>
        <v>0</v>
      </c>
      <c r="AE28" s="61"/>
      <c r="AF28" s="7"/>
      <c r="AG28" s="77" t="s">
        <v>37</v>
      </c>
      <c r="AH28" s="78" t="n">
        <v>400</v>
      </c>
      <c r="AI28" s="79" t="n">
        <v>25</v>
      </c>
      <c r="AJ28" s="80" t="n">
        <f aca="false">X33</f>
        <v>400</v>
      </c>
      <c r="AK28" s="81" t="n">
        <f aca="false">Y33</f>
        <v>25</v>
      </c>
      <c r="AL28" s="82" t="n">
        <f aca="false">T33</f>
        <v>400</v>
      </c>
      <c r="AM28" s="83" t="n">
        <f aca="false">AL28-AB33</f>
        <v>400</v>
      </c>
      <c r="AN28" s="7"/>
      <c r="AO28" s="17"/>
      <c r="AP28" s="17"/>
      <c r="AQ28" s="17"/>
      <c r="AR28" s="17"/>
      <c r="AS28" s="17"/>
      <c r="AT28" s="6"/>
    </row>
    <row r="29" customFormat="false" ht="15" hidden="false" customHeight="true" outlineLevel="0" collapsed="false">
      <c r="A29" s="17" t="s">
        <v>43</v>
      </c>
      <c r="B29" s="31" t="n">
        <v>11</v>
      </c>
      <c r="C29" s="32" t="s">
        <v>38</v>
      </c>
      <c r="D29" s="62" t="s">
        <v>58</v>
      </c>
      <c r="E29" s="51" t="n">
        <v>3</v>
      </c>
      <c r="F29" s="63" t="n">
        <v>15</v>
      </c>
      <c r="G29" s="64"/>
      <c r="H29" s="64" t="n">
        <v>15</v>
      </c>
      <c r="I29" s="64"/>
      <c r="J29" s="64"/>
      <c r="K29" s="65"/>
      <c r="L29" s="65"/>
      <c r="M29" s="65"/>
      <c r="N29" s="65"/>
      <c r="O29" s="65"/>
      <c r="P29" s="65"/>
      <c r="Q29" s="65"/>
      <c r="R29" s="65"/>
      <c r="S29" s="66"/>
      <c r="T29" s="67" t="n">
        <f aca="false">SUM(F29:Q29)</f>
        <v>30</v>
      </c>
      <c r="U29" s="67" t="n">
        <f aca="false">SUM(F29:S29)</f>
        <v>30</v>
      </c>
      <c r="V29" s="72" t="s">
        <v>42</v>
      </c>
      <c r="W29" s="57" t="n">
        <v>2</v>
      </c>
      <c r="X29" s="41" t="n">
        <f aca="false">U29</f>
        <v>30</v>
      </c>
      <c r="Y29" s="58" t="n">
        <f aca="false">W29</f>
        <v>2</v>
      </c>
      <c r="Z29" s="7"/>
      <c r="AA29" s="7"/>
      <c r="AB29" s="64"/>
      <c r="AC29" s="84"/>
      <c r="AD29" s="60" t="n">
        <f aca="false">SUM(AB29:AC29)</f>
        <v>0</v>
      </c>
      <c r="AE29" s="61"/>
      <c r="AF29" s="7"/>
      <c r="AG29" s="85" t="s">
        <v>59</v>
      </c>
      <c r="AH29" s="86" t="n">
        <v>300</v>
      </c>
      <c r="AI29" s="87" t="n">
        <v>18</v>
      </c>
      <c r="AJ29" s="88" t="n">
        <f aca="false">X52</f>
        <v>300</v>
      </c>
      <c r="AK29" s="89" t="n">
        <f aca="false">Y52</f>
        <v>18</v>
      </c>
      <c r="AL29" s="90" t="n">
        <f aca="false">T52</f>
        <v>300</v>
      </c>
      <c r="AM29" s="91" t="n">
        <f aca="false">AL29-AB52</f>
        <v>295</v>
      </c>
      <c r="AN29" s="7"/>
      <c r="AO29" s="17"/>
      <c r="AP29" s="17"/>
      <c r="AQ29" s="17"/>
      <c r="AR29" s="17"/>
      <c r="AS29" s="17"/>
      <c r="AT29" s="6"/>
    </row>
    <row r="30" customFormat="false" ht="15" hidden="false" customHeight="true" outlineLevel="0" collapsed="false">
      <c r="A30" s="17" t="s">
        <v>43</v>
      </c>
      <c r="B30" s="50" t="n">
        <v>12</v>
      </c>
      <c r="C30" s="32" t="s">
        <v>38</v>
      </c>
      <c r="D30" s="62" t="s">
        <v>60</v>
      </c>
      <c r="E30" s="51" t="n">
        <v>1</v>
      </c>
      <c r="F30" s="63" t="n">
        <v>10</v>
      </c>
      <c r="G30" s="64"/>
      <c r="H30" s="64"/>
      <c r="I30" s="64"/>
      <c r="J30" s="64" t="n">
        <v>10</v>
      </c>
      <c r="K30" s="65"/>
      <c r="L30" s="65"/>
      <c r="M30" s="65"/>
      <c r="N30" s="65"/>
      <c r="O30" s="65"/>
      <c r="P30" s="65"/>
      <c r="Q30" s="65"/>
      <c r="R30" s="65"/>
      <c r="S30" s="66"/>
      <c r="T30" s="67" t="n">
        <f aca="false">SUM(F30:Q30)</f>
        <v>20</v>
      </c>
      <c r="U30" s="67" t="n">
        <f aca="false">SUM(F30:S30)</f>
        <v>20</v>
      </c>
      <c r="V30" s="68" t="s">
        <v>40</v>
      </c>
      <c r="W30" s="57" t="n">
        <v>2</v>
      </c>
      <c r="X30" s="41" t="n">
        <f aca="false">U30</f>
        <v>20</v>
      </c>
      <c r="Y30" s="58" t="n">
        <f aca="false">W30</f>
        <v>2</v>
      </c>
      <c r="Z30" s="7"/>
      <c r="AA30" s="7"/>
      <c r="AB30" s="53"/>
      <c r="AC30" s="59"/>
      <c r="AD30" s="60" t="n">
        <f aca="false">SUM(AB30:AC30)</f>
        <v>0</v>
      </c>
      <c r="AE30" s="61"/>
      <c r="AF30" s="7"/>
      <c r="AG30" s="85" t="s">
        <v>61</v>
      </c>
      <c r="AH30" s="86" t="n">
        <v>780</v>
      </c>
      <c r="AI30" s="87" t="n">
        <v>45</v>
      </c>
      <c r="AJ30" s="88" t="n">
        <f aca="false">X75</f>
        <v>780</v>
      </c>
      <c r="AK30" s="89" t="n">
        <f aca="false">Y75</f>
        <v>45</v>
      </c>
      <c r="AL30" s="90" t="n">
        <f aca="false">T75</f>
        <v>780</v>
      </c>
      <c r="AM30" s="91" t="n">
        <f aca="false">AL30-AB75</f>
        <v>750</v>
      </c>
      <c r="AN30" s="7"/>
      <c r="AO30" s="17"/>
      <c r="AP30" s="17"/>
      <c r="AQ30" s="17"/>
      <c r="AR30" s="17"/>
      <c r="AS30" s="17"/>
      <c r="AT30" s="6"/>
    </row>
    <row r="31" customFormat="false" ht="15" hidden="false" customHeight="true" outlineLevel="0" collapsed="false">
      <c r="A31" s="17" t="s">
        <v>43</v>
      </c>
      <c r="B31" s="31" t="n">
        <v>13</v>
      </c>
      <c r="C31" s="32" t="s">
        <v>38</v>
      </c>
      <c r="D31" s="62" t="s">
        <v>62</v>
      </c>
      <c r="E31" s="51" t="n">
        <v>4</v>
      </c>
      <c r="F31" s="63" t="n">
        <v>10</v>
      </c>
      <c r="G31" s="64"/>
      <c r="H31" s="64" t="n">
        <v>10</v>
      </c>
      <c r="I31" s="64"/>
      <c r="J31" s="64"/>
      <c r="K31" s="65"/>
      <c r="L31" s="65"/>
      <c r="M31" s="65"/>
      <c r="N31" s="65"/>
      <c r="O31" s="65"/>
      <c r="P31" s="65"/>
      <c r="Q31" s="65"/>
      <c r="R31" s="65"/>
      <c r="S31" s="66"/>
      <c r="T31" s="67" t="n">
        <f aca="false">SUM(F31:Q31)</f>
        <v>20</v>
      </c>
      <c r="U31" s="67" t="n">
        <f aca="false">SUM(F31:S31)</f>
        <v>20</v>
      </c>
      <c r="V31" s="68" t="s">
        <v>40</v>
      </c>
      <c r="W31" s="57" t="n">
        <v>1</v>
      </c>
      <c r="X31" s="41" t="n">
        <f aca="false">U31</f>
        <v>20</v>
      </c>
      <c r="Y31" s="58" t="n">
        <f aca="false">W31</f>
        <v>1</v>
      </c>
      <c r="Z31" s="7"/>
      <c r="AA31" s="7"/>
      <c r="AB31" s="53"/>
      <c r="AC31" s="59"/>
      <c r="AD31" s="60" t="n">
        <f aca="false">SUM(AB31:AC31)</f>
        <v>0</v>
      </c>
      <c r="AE31" s="61"/>
      <c r="AF31" s="7"/>
      <c r="AG31" s="85" t="s">
        <v>63</v>
      </c>
      <c r="AH31" s="86" t="n">
        <v>1670</v>
      </c>
      <c r="AI31" s="87" t="n">
        <v>99</v>
      </c>
      <c r="AJ31" s="88" t="n">
        <f aca="false">X124</f>
        <v>1670</v>
      </c>
      <c r="AK31" s="89" t="n">
        <f aca="false">Y124</f>
        <v>99</v>
      </c>
      <c r="AL31" s="90" t="n">
        <f aca="false">T124</f>
        <v>1670</v>
      </c>
      <c r="AM31" s="91" t="n">
        <f aca="false">AL31-AB124</f>
        <v>1670</v>
      </c>
      <c r="AN31" s="7"/>
      <c r="AO31" s="17"/>
      <c r="AP31" s="17"/>
      <c r="AQ31" s="17"/>
      <c r="AR31" s="17"/>
      <c r="AS31" s="17"/>
      <c r="AT31" s="6"/>
    </row>
    <row r="32" customFormat="false" ht="15" hidden="false" customHeight="true" outlineLevel="0" collapsed="false">
      <c r="A32" s="17"/>
      <c r="B32" s="50" t="n">
        <v>14</v>
      </c>
      <c r="C32" s="32" t="s">
        <v>38</v>
      </c>
      <c r="D32" s="92" t="s">
        <v>64</v>
      </c>
      <c r="E32" s="93" t="n">
        <v>1</v>
      </c>
      <c r="F32" s="94"/>
      <c r="G32" s="95"/>
      <c r="H32" s="95"/>
      <c r="I32" s="95" t="n">
        <v>25</v>
      </c>
      <c r="J32" s="95"/>
      <c r="K32" s="96"/>
      <c r="L32" s="96"/>
      <c r="M32" s="96"/>
      <c r="N32" s="96"/>
      <c r="O32" s="96"/>
      <c r="P32" s="96"/>
      <c r="Q32" s="96"/>
      <c r="R32" s="96"/>
      <c r="S32" s="66"/>
      <c r="T32" s="97" t="n">
        <f aca="false">SUM(F32:Q32)</f>
        <v>25</v>
      </c>
      <c r="U32" s="97" t="n">
        <f aca="false">SUM(F32:S32)</f>
        <v>25</v>
      </c>
      <c r="V32" s="98" t="s">
        <v>40</v>
      </c>
      <c r="W32" s="99" t="n">
        <v>1</v>
      </c>
      <c r="X32" s="100" t="n">
        <f aca="false">U32</f>
        <v>25</v>
      </c>
      <c r="Y32" s="101" t="n">
        <f aca="false">W32</f>
        <v>1</v>
      </c>
      <c r="Z32" s="7"/>
      <c r="AA32" s="7"/>
      <c r="AB32" s="102"/>
      <c r="AC32" s="103"/>
      <c r="AD32" s="104" t="n">
        <f aca="false">SUM(AB32:AC32)</f>
        <v>0</v>
      </c>
      <c r="AE32" s="105"/>
      <c r="AF32" s="7"/>
      <c r="AG32" s="106" t="s">
        <v>42</v>
      </c>
      <c r="AH32" s="86" t="n">
        <v>50</v>
      </c>
      <c r="AI32" s="87" t="n">
        <v>25</v>
      </c>
      <c r="AJ32" s="88" t="n">
        <f aca="false">X128</f>
        <v>50</v>
      </c>
      <c r="AK32" s="89" t="n">
        <f aca="false">Y128</f>
        <v>25</v>
      </c>
      <c r="AL32" s="90" t="n">
        <f aca="false">T128</f>
        <v>50</v>
      </c>
      <c r="AM32" s="91" t="n">
        <f aca="false">AL32-AB124</f>
        <v>50</v>
      </c>
      <c r="AN32" s="107" t="s">
        <v>65</v>
      </c>
      <c r="AO32" s="107"/>
      <c r="AP32" s="107"/>
      <c r="AQ32" s="107"/>
      <c r="AR32" s="107"/>
      <c r="AS32" s="107"/>
      <c r="AT32" s="108"/>
      <c r="AU32" s="108"/>
      <c r="AV32" s="108"/>
    </row>
    <row r="33" customFormat="false" ht="15" hidden="false" customHeight="true" outlineLevel="0" collapsed="false">
      <c r="A33" s="27"/>
      <c r="B33" s="109" t="s">
        <v>66</v>
      </c>
      <c r="C33" s="109"/>
      <c r="D33" s="109"/>
      <c r="E33" s="110"/>
      <c r="F33" s="41" t="n">
        <f aca="false">SUM(F19:F32)</f>
        <v>180</v>
      </c>
      <c r="G33" s="41" t="n">
        <f aca="false">SUM(G19:G32)</f>
        <v>20</v>
      </c>
      <c r="H33" s="41" t="n">
        <f aca="false">SUM(H19:H32)</f>
        <v>30</v>
      </c>
      <c r="I33" s="41" t="n">
        <f aca="false">SUM(I19:I32)</f>
        <v>160</v>
      </c>
      <c r="J33" s="41" t="n">
        <f aca="false">SUM(J19:J32)</f>
        <v>10</v>
      </c>
      <c r="K33" s="41" t="n">
        <f aca="false">SUM(K19:K32)</f>
        <v>0</v>
      </c>
      <c r="L33" s="41" t="n">
        <f aca="false">SUM(L19:L32)</f>
        <v>0</v>
      </c>
      <c r="M33" s="41" t="n">
        <f aca="false">SUM(M19:M32)</f>
        <v>0</v>
      </c>
      <c r="N33" s="41" t="n">
        <f aca="false">SUM(N19:N32)</f>
        <v>0</v>
      </c>
      <c r="O33" s="41" t="n">
        <f aca="false">SUM(O19:O32)</f>
        <v>0</v>
      </c>
      <c r="P33" s="41" t="n">
        <f aca="false">SUM(P19:P32)</f>
        <v>0</v>
      </c>
      <c r="Q33" s="41" t="n">
        <f aca="false">SUM(Q19:Q32)</f>
        <v>0</v>
      </c>
      <c r="R33" s="41" t="n">
        <f aca="false">SUM(R19:R32)</f>
        <v>0</v>
      </c>
      <c r="S33" s="41" t="n">
        <f aca="false">SUM(S19:S32)</f>
        <v>0</v>
      </c>
      <c r="T33" s="41" t="n">
        <f aca="false">SUM(T19:T32)</f>
        <v>400</v>
      </c>
      <c r="U33" s="41" t="n">
        <f aca="false">SUM(U19:U32)</f>
        <v>400</v>
      </c>
      <c r="V33" s="41"/>
      <c r="W33" s="111" t="n">
        <f aca="false">SUM(W19:W32)</f>
        <v>25</v>
      </c>
      <c r="X33" s="41" t="n">
        <f aca="false">U33</f>
        <v>400</v>
      </c>
      <c r="Y33" s="58" t="n">
        <f aca="false">W33</f>
        <v>25</v>
      </c>
      <c r="Z33" s="7"/>
      <c r="AA33" s="112" t="s">
        <v>67</v>
      </c>
      <c r="AB33" s="113" t="n">
        <f aca="false">SUM(AB19:AB32)</f>
        <v>0</v>
      </c>
      <c r="AC33" s="114" t="n">
        <f aca="false">SUM(AC19:AC32)</f>
        <v>0</v>
      </c>
      <c r="AD33" s="113" t="n">
        <f aca="false">SUM(AB33:AC33)</f>
        <v>0</v>
      </c>
      <c r="AE33" s="113" t="n">
        <f aca="false">SUM(AE19:AE32)</f>
        <v>0</v>
      </c>
      <c r="AF33" s="7"/>
      <c r="AG33" s="106" t="s">
        <v>68</v>
      </c>
      <c r="AH33" s="86" t="n">
        <v>1560</v>
      </c>
      <c r="AI33" s="87" t="n">
        <v>58</v>
      </c>
      <c r="AJ33" s="88" t="n">
        <f aca="false">X137</f>
        <v>1560</v>
      </c>
      <c r="AK33" s="89" t="n">
        <f aca="false">Y137</f>
        <v>58</v>
      </c>
      <c r="AL33" s="90" t="n">
        <f aca="false">R137</f>
        <v>1560</v>
      </c>
      <c r="AM33" s="91" t="n">
        <f aca="false">AL33-AB137</f>
        <v>1560</v>
      </c>
      <c r="AN33" s="115"/>
      <c r="AO33" s="17"/>
      <c r="AP33" s="17"/>
      <c r="AQ33" s="17"/>
      <c r="AR33" s="17"/>
      <c r="AS33" s="17"/>
      <c r="AT33" s="6"/>
    </row>
    <row r="34" customFormat="false" ht="15" hidden="false" customHeight="true" outlineLevel="0" collapsed="false">
      <c r="A34" s="27"/>
      <c r="B34" s="28" t="s">
        <v>69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7"/>
      <c r="AA34" s="7"/>
      <c r="AB34" s="29" t="s">
        <v>59</v>
      </c>
      <c r="AC34" s="29"/>
      <c r="AD34" s="29"/>
      <c r="AE34" s="29"/>
      <c r="AF34" s="7"/>
      <c r="AG34" s="116" t="s">
        <v>70</v>
      </c>
      <c r="AH34" s="117" t="n">
        <v>500</v>
      </c>
      <c r="AI34" s="118" t="n">
        <v>30</v>
      </c>
      <c r="AJ34" s="119" t="n">
        <f aca="false">X160</f>
        <v>500</v>
      </c>
      <c r="AK34" s="120" t="n">
        <f aca="false">Y160</f>
        <v>30</v>
      </c>
      <c r="AL34" s="121" t="n">
        <f aca="false">T160</f>
        <v>470</v>
      </c>
      <c r="AM34" s="122" t="n">
        <f aca="false">AL34</f>
        <v>470</v>
      </c>
      <c r="AN34" s="7"/>
      <c r="AO34" s="17"/>
      <c r="AP34" s="123"/>
      <c r="AQ34" s="123"/>
      <c r="AR34" s="46"/>
      <c r="AS34" s="17"/>
      <c r="AT34" s="6"/>
    </row>
    <row r="35" customFormat="false" ht="15" hidden="false" customHeight="true" outlineLevel="0" collapsed="false">
      <c r="A35" s="27"/>
      <c r="B35" s="124" t="n">
        <v>1</v>
      </c>
      <c r="C35" s="32" t="s">
        <v>38</v>
      </c>
      <c r="D35" s="125" t="s">
        <v>71</v>
      </c>
      <c r="E35" s="34" t="n">
        <v>1</v>
      </c>
      <c r="F35" s="126"/>
      <c r="G35" s="36"/>
      <c r="H35" s="36"/>
      <c r="I35" s="36"/>
      <c r="J35" s="36"/>
      <c r="K35" s="36"/>
      <c r="L35" s="36"/>
      <c r="M35" s="36"/>
      <c r="N35" s="36"/>
      <c r="O35" s="36" t="n">
        <v>30</v>
      </c>
      <c r="P35" s="36"/>
      <c r="Q35" s="36"/>
      <c r="R35" s="36"/>
      <c r="S35" s="36"/>
      <c r="T35" s="38" t="n">
        <f aca="false">SUM(F35:Q35)</f>
        <v>30</v>
      </c>
      <c r="U35" s="38" t="n">
        <f aca="false">SUM(F35:S35)</f>
        <v>30</v>
      </c>
      <c r="V35" s="39" t="s">
        <v>40</v>
      </c>
      <c r="W35" s="57" t="n">
        <v>1</v>
      </c>
      <c r="X35" s="41" t="n">
        <f aca="false">U35</f>
        <v>30</v>
      </c>
      <c r="Y35" s="58" t="n">
        <f aca="false">W35</f>
        <v>1</v>
      </c>
      <c r="Z35" s="7"/>
      <c r="AA35" s="7"/>
      <c r="AB35" s="43"/>
      <c r="AC35" s="44"/>
      <c r="AD35" s="45" t="n">
        <f aca="false">SUM(AB35:AC35)</f>
        <v>0</v>
      </c>
      <c r="AE35" s="45"/>
      <c r="AF35" s="7"/>
      <c r="AG35" s="127" t="s">
        <v>72</v>
      </c>
      <c r="AH35" s="128" t="n">
        <f aca="false">SUM(AH28:AH34)</f>
        <v>5260</v>
      </c>
      <c r="AI35" s="129" t="n">
        <f aca="false">SUM(AI28:AI34)</f>
        <v>300</v>
      </c>
      <c r="AJ35" s="130" t="n">
        <f aca="false">SUM(AJ28:AJ34)</f>
        <v>5260</v>
      </c>
      <c r="AK35" s="131" t="n">
        <f aca="false">SUM(AK28:AK34)</f>
        <v>300</v>
      </c>
      <c r="AL35" s="132" t="n">
        <f aca="false">SUM(AL28:AL34)</f>
        <v>5230</v>
      </c>
      <c r="AM35" s="133" t="n">
        <f aca="false">SUM(AM28:AM34)</f>
        <v>5195</v>
      </c>
      <c r="AN35" s="7"/>
      <c r="AO35" s="17"/>
      <c r="AP35" s="17"/>
      <c r="AQ35" s="17"/>
      <c r="AR35" s="17"/>
      <c r="AS35" s="17"/>
      <c r="AT35" s="6"/>
    </row>
    <row r="36" customFormat="false" ht="15" hidden="false" customHeight="true" outlineLevel="0" collapsed="false">
      <c r="A36" s="27"/>
      <c r="B36" s="50" t="n">
        <v>2</v>
      </c>
      <c r="C36" s="32" t="s">
        <v>38</v>
      </c>
      <c r="D36" s="134" t="s">
        <v>73</v>
      </c>
      <c r="E36" s="51" t="n">
        <v>2</v>
      </c>
      <c r="F36" s="135"/>
      <c r="G36" s="64"/>
      <c r="H36" s="64"/>
      <c r="I36" s="64"/>
      <c r="J36" s="64"/>
      <c r="K36" s="64"/>
      <c r="L36" s="64"/>
      <c r="M36" s="64"/>
      <c r="N36" s="64"/>
      <c r="O36" s="64" t="n">
        <v>30</v>
      </c>
      <c r="P36" s="64"/>
      <c r="Q36" s="64"/>
      <c r="R36" s="64"/>
      <c r="S36" s="64"/>
      <c r="T36" s="67" t="n">
        <f aca="false">SUM(F36:Q36)</f>
        <v>30</v>
      </c>
      <c r="U36" s="67" t="n">
        <f aca="false">SUM(F36:S36)</f>
        <v>30</v>
      </c>
      <c r="V36" s="136" t="s">
        <v>40</v>
      </c>
      <c r="W36" s="57" t="n">
        <v>1</v>
      </c>
      <c r="X36" s="41" t="n">
        <f aca="false">U36</f>
        <v>30</v>
      </c>
      <c r="Y36" s="58" t="n">
        <f aca="false">W36</f>
        <v>1</v>
      </c>
      <c r="Z36" s="7"/>
      <c r="AA36" s="7"/>
      <c r="AB36" s="53"/>
      <c r="AC36" s="59"/>
      <c r="AD36" s="60" t="n">
        <f aca="false">SUM(AB36:AC36)</f>
        <v>0</v>
      </c>
      <c r="AE36" s="61"/>
      <c r="AF36" s="7"/>
      <c r="AG36" s="137" t="s">
        <v>74</v>
      </c>
      <c r="AH36" s="138" t="n">
        <f aca="false">SUM(AH28:AH33)</f>
        <v>4760</v>
      </c>
      <c r="AI36" s="139" t="n">
        <f aca="false">SUM(AI28:AI33)</f>
        <v>270</v>
      </c>
      <c r="AJ36" s="140" t="n">
        <f aca="false">SUM(AJ28:AJ33)</f>
        <v>4760</v>
      </c>
      <c r="AK36" s="139" t="n">
        <f aca="false">SUM(AK28:AK33)</f>
        <v>270</v>
      </c>
      <c r="AL36" s="141" t="n">
        <f aca="false">SUM(AL28:AL33)</f>
        <v>4760</v>
      </c>
      <c r="AM36" s="141" t="n">
        <f aca="false">SUM(AM28:AM33)</f>
        <v>4725</v>
      </c>
      <c r="AN36" s="7"/>
      <c r="AO36" s="17"/>
      <c r="AP36" s="17"/>
      <c r="AQ36" s="17"/>
      <c r="AR36" s="17"/>
      <c r="AS36" s="17"/>
      <c r="AT36" s="6"/>
    </row>
    <row r="37" customFormat="false" ht="15" hidden="false" customHeight="true" outlineLevel="0" collapsed="false">
      <c r="A37" s="27"/>
      <c r="B37" s="50" t="n">
        <v>2</v>
      </c>
      <c r="C37" s="32" t="s">
        <v>38</v>
      </c>
      <c r="D37" s="134" t="s">
        <v>75</v>
      </c>
      <c r="E37" s="51" t="n">
        <v>3</v>
      </c>
      <c r="F37" s="135"/>
      <c r="G37" s="64"/>
      <c r="H37" s="64"/>
      <c r="I37" s="64"/>
      <c r="J37" s="64"/>
      <c r="K37" s="64"/>
      <c r="L37" s="64"/>
      <c r="M37" s="64"/>
      <c r="N37" s="64"/>
      <c r="O37" s="64" t="n">
        <v>30</v>
      </c>
      <c r="P37" s="64"/>
      <c r="Q37" s="64"/>
      <c r="R37" s="64"/>
      <c r="S37" s="64"/>
      <c r="T37" s="67" t="n">
        <f aca="false">SUM(F37:Q37)</f>
        <v>30</v>
      </c>
      <c r="U37" s="67" t="n">
        <f aca="false">SUM(F37:S37)</f>
        <v>30</v>
      </c>
      <c r="V37" s="136" t="s">
        <v>40</v>
      </c>
      <c r="W37" s="57" t="n">
        <v>1</v>
      </c>
      <c r="X37" s="41" t="n">
        <f aca="false">U37</f>
        <v>30</v>
      </c>
      <c r="Y37" s="58" t="n">
        <f aca="false">W37</f>
        <v>1</v>
      </c>
      <c r="Z37" s="7"/>
      <c r="AA37" s="7"/>
      <c r="AB37" s="53"/>
      <c r="AC37" s="59"/>
      <c r="AD37" s="60" t="n">
        <f aca="false">SUM(AB37:AC37)</f>
        <v>0</v>
      </c>
      <c r="AE37" s="61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customFormat="false" ht="15" hidden="false" customHeight="true" outlineLevel="0" collapsed="false">
      <c r="A38" s="27"/>
      <c r="B38" s="50" t="n">
        <v>2</v>
      </c>
      <c r="C38" s="32" t="s">
        <v>38</v>
      </c>
      <c r="D38" s="134" t="s">
        <v>76</v>
      </c>
      <c r="E38" s="51" t="n">
        <v>4</v>
      </c>
      <c r="F38" s="135"/>
      <c r="G38" s="64"/>
      <c r="H38" s="64"/>
      <c r="I38" s="64"/>
      <c r="J38" s="64"/>
      <c r="K38" s="64"/>
      <c r="L38" s="64"/>
      <c r="M38" s="64"/>
      <c r="N38" s="64"/>
      <c r="O38" s="64" t="n">
        <v>30</v>
      </c>
      <c r="P38" s="64"/>
      <c r="Q38" s="64"/>
      <c r="R38" s="64"/>
      <c r="S38" s="64"/>
      <c r="T38" s="67" t="n">
        <f aca="false">SUM(F38:Q38)</f>
        <v>30</v>
      </c>
      <c r="U38" s="67" t="n">
        <f aca="false">SUM(F38:S38)</f>
        <v>30</v>
      </c>
      <c r="V38" s="68" t="s">
        <v>42</v>
      </c>
      <c r="W38" s="57" t="n">
        <v>2</v>
      </c>
      <c r="X38" s="41" t="n">
        <f aca="false">U38</f>
        <v>30</v>
      </c>
      <c r="Y38" s="58" t="n">
        <f aca="false">W38</f>
        <v>2</v>
      </c>
      <c r="Z38" s="7"/>
      <c r="AA38" s="7"/>
      <c r="AB38" s="53"/>
      <c r="AC38" s="59"/>
      <c r="AD38" s="60" t="n">
        <f aca="false">SUM(AB38:AC38)</f>
        <v>0</v>
      </c>
      <c r="AE38" s="61"/>
      <c r="AF38" s="7"/>
      <c r="AG38" s="18"/>
      <c r="AH38" s="18"/>
      <c r="AI38" s="18"/>
      <c r="AJ38" s="17"/>
      <c r="AK38" s="7"/>
      <c r="AL38" s="7"/>
      <c r="AM38" s="7"/>
      <c r="AN38" s="7"/>
      <c r="AO38" s="7"/>
      <c r="AP38" s="7"/>
      <c r="AQ38" s="7"/>
      <c r="AR38" s="7"/>
      <c r="AS38" s="7"/>
    </row>
    <row r="39" customFormat="false" ht="15" hidden="false" customHeight="true" outlineLevel="0" collapsed="false">
      <c r="A39" s="27" t="s">
        <v>43</v>
      </c>
      <c r="B39" s="50" t="n">
        <v>5</v>
      </c>
      <c r="C39" s="32" t="s">
        <v>38</v>
      </c>
      <c r="D39" s="134" t="s">
        <v>77</v>
      </c>
      <c r="E39" s="51" t="n">
        <v>1</v>
      </c>
      <c r="F39" s="135" t="n">
        <v>10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7" t="n">
        <f aca="false">SUM(F39:Q39)</f>
        <v>10</v>
      </c>
      <c r="U39" s="67" t="n">
        <f aca="false">SUM(F39:S39)</f>
        <v>10</v>
      </c>
      <c r="V39" s="136" t="s">
        <v>40</v>
      </c>
      <c r="W39" s="57" t="n">
        <v>1</v>
      </c>
      <c r="X39" s="41" t="n">
        <f aca="false">U39</f>
        <v>10</v>
      </c>
      <c r="Y39" s="58" t="n">
        <f aca="false">W39</f>
        <v>1</v>
      </c>
      <c r="Z39" s="7"/>
      <c r="AA39" s="7"/>
      <c r="AB39" s="53"/>
      <c r="AC39" s="59"/>
      <c r="AD39" s="60" t="n">
        <f aca="false">SUM(AB39:AC39)</f>
        <v>0</v>
      </c>
      <c r="AE39" s="61"/>
      <c r="AF39" s="7"/>
      <c r="AG39" s="30"/>
      <c r="AH39" s="30"/>
      <c r="AI39" s="30"/>
      <c r="AJ39" s="17"/>
      <c r="AK39" s="7"/>
      <c r="AL39" s="7"/>
      <c r="AM39" s="7"/>
      <c r="AN39" s="7"/>
      <c r="AO39" s="7"/>
      <c r="AP39" s="7"/>
      <c r="AQ39" s="7"/>
      <c r="AR39" s="7"/>
      <c r="AS39" s="7"/>
    </row>
    <row r="40" customFormat="false" ht="15" hidden="false" customHeight="true" outlineLevel="0" collapsed="false">
      <c r="A40" s="27" t="s">
        <v>43</v>
      </c>
      <c r="B40" s="50" t="n">
        <v>6</v>
      </c>
      <c r="C40" s="32" t="s">
        <v>38</v>
      </c>
      <c r="D40" s="134" t="s">
        <v>78</v>
      </c>
      <c r="E40" s="51" t="n">
        <v>2</v>
      </c>
      <c r="F40" s="135" t="n">
        <v>5</v>
      </c>
      <c r="G40" s="64"/>
      <c r="H40" s="64" t="n">
        <v>5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7" t="n">
        <f aca="false">SUM(F40:Q40)</f>
        <v>10</v>
      </c>
      <c r="U40" s="67" t="n">
        <f aca="false">SUM(F40:S40)</f>
        <v>10</v>
      </c>
      <c r="V40" s="136" t="s">
        <v>42</v>
      </c>
      <c r="W40" s="57" t="n">
        <v>2</v>
      </c>
      <c r="X40" s="41" t="n">
        <f aca="false">U40</f>
        <v>10</v>
      </c>
      <c r="Y40" s="58" t="n">
        <f aca="false">W40</f>
        <v>2</v>
      </c>
      <c r="Z40" s="7"/>
      <c r="AA40" s="7"/>
      <c r="AB40" s="53"/>
      <c r="AC40" s="59"/>
      <c r="AD40" s="60" t="n">
        <f aca="false">SUM(AB40:AC40)</f>
        <v>0</v>
      </c>
      <c r="AE40" s="61"/>
      <c r="AF40" s="7"/>
      <c r="AG40" s="142" t="s">
        <v>79</v>
      </c>
      <c r="AH40" s="142"/>
      <c r="AI40" s="142"/>
      <c r="AJ40" s="142"/>
      <c r="AK40" s="142"/>
      <c r="AL40" s="142"/>
      <c r="AM40" s="142"/>
      <c r="AN40" s="7"/>
      <c r="AO40" s="7"/>
      <c r="AP40" s="7"/>
      <c r="AQ40" s="7"/>
      <c r="AR40" s="7"/>
      <c r="AS40" s="7"/>
    </row>
    <row r="41" customFormat="false" ht="15" hidden="false" customHeight="true" outlineLevel="0" collapsed="false">
      <c r="A41" s="27" t="s">
        <v>43</v>
      </c>
      <c r="B41" s="50" t="n">
        <v>7</v>
      </c>
      <c r="C41" s="32" t="s">
        <v>38</v>
      </c>
      <c r="D41" s="134" t="s">
        <v>80</v>
      </c>
      <c r="E41" s="51" t="n">
        <v>1</v>
      </c>
      <c r="F41" s="135" t="n">
        <v>10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7" t="n">
        <f aca="false">SUM(F41:Q41)</f>
        <v>10</v>
      </c>
      <c r="U41" s="67" t="n">
        <f aca="false">SUM(F41:S41)</f>
        <v>10</v>
      </c>
      <c r="V41" s="136" t="s">
        <v>40</v>
      </c>
      <c r="W41" s="57" t="n">
        <v>1</v>
      </c>
      <c r="X41" s="41" t="n">
        <f aca="false">U41</f>
        <v>10</v>
      </c>
      <c r="Y41" s="58" t="n">
        <f aca="false">W41</f>
        <v>1</v>
      </c>
      <c r="Z41" s="7"/>
      <c r="AA41" s="7"/>
      <c r="AB41" s="53"/>
      <c r="AC41" s="59"/>
      <c r="AD41" s="60" t="n">
        <f aca="false">SUM(AB41:AC41)</f>
        <v>0</v>
      </c>
      <c r="AE41" s="61"/>
      <c r="AF41" s="7"/>
      <c r="AG41" s="142"/>
      <c r="AH41" s="142"/>
      <c r="AI41" s="142"/>
      <c r="AJ41" s="142"/>
      <c r="AK41" s="142"/>
      <c r="AL41" s="142"/>
      <c r="AM41" s="142"/>
      <c r="AN41" s="7"/>
      <c r="AO41" s="7"/>
      <c r="AP41" s="7"/>
      <c r="AQ41" s="7"/>
      <c r="AR41" s="7"/>
      <c r="AS41" s="7"/>
    </row>
    <row r="42" customFormat="false" ht="15" hidden="false" customHeight="true" outlineLevel="0" collapsed="false">
      <c r="A42" s="17" t="s">
        <v>43</v>
      </c>
      <c r="B42" s="50" t="n">
        <v>8</v>
      </c>
      <c r="C42" s="32" t="s">
        <v>38</v>
      </c>
      <c r="D42" s="134" t="s">
        <v>81</v>
      </c>
      <c r="E42" s="51" t="n">
        <v>1</v>
      </c>
      <c r="F42" s="135" t="n">
        <v>10</v>
      </c>
      <c r="G42" s="64"/>
      <c r="H42" s="135" t="n">
        <v>5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7" t="n">
        <f aca="false">SUM(F42:Q42)</f>
        <v>15</v>
      </c>
      <c r="U42" s="67" t="n">
        <f aca="false">SUM(F42:S42)</f>
        <v>15</v>
      </c>
      <c r="V42" s="136" t="s">
        <v>40</v>
      </c>
      <c r="W42" s="57" t="n">
        <v>1</v>
      </c>
      <c r="X42" s="41" t="n">
        <f aca="false">U42</f>
        <v>15</v>
      </c>
      <c r="Y42" s="58" t="n">
        <f aca="false">W42</f>
        <v>1</v>
      </c>
      <c r="Z42" s="7"/>
      <c r="AA42" s="7"/>
      <c r="AB42" s="53"/>
      <c r="AC42" s="59"/>
      <c r="AD42" s="60" t="n">
        <f aca="false">SUM(AB42:AC42)</f>
        <v>0</v>
      </c>
      <c r="AE42" s="61"/>
      <c r="AF42" s="7"/>
      <c r="AG42" s="142"/>
      <c r="AH42" s="142"/>
      <c r="AI42" s="142"/>
      <c r="AJ42" s="142"/>
      <c r="AK42" s="142"/>
      <c r="AL42" s="142"/>
      <c r="AM42" s="142"/>
      <c r="AN42" s="7"/>
      <c r="AO42" s="7"/>
      <c r="AP42" s="7"/>
      <c r="AQ42" s="7"/>
      <c r="AR42" s="7"/>
      <c r="AS42" s="7"/>
    </row>
    <row r="43" s="151" customFormat="true" ht="15" hidden="false" customHeight="true" outlineLevel="0" collapsed="false">
      <c r="A43" s="17" t="s">
        <v>43</v>
      </c>
      <c r="B43" s="143" t="n">
        <v>9</v>
      </c>
      <c r="C43" s="32" t="s">
        <v>38</v>
      </c>
      <c r="D43" s="62" t="s">
        <v>82</v>
      </c>
      <c r="E43" s="144" t="n">
        <v>7</v>
      </c>
      <c r="F43" s="135" t="n">
        <v>5</v>
      </c>
      <c r="G43" s="64"/>
      <c r="H43" s="64" t="n">
        <v>10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7" t="n">
        <f aca="false">SUM(F43:Q43)</f>
        <v>15</v>
      </c>
      <c r="U43" s="67" t="n">
        <f aca="false">SUM(F43:S43)</f>
        <v>15</v>
      </c>
      <c r="V43" s="136" t="s">
        <v>40</v>
      </c>
      <c r="W43" s="145" t="n">
        <v>2</v>
      </c>
      <c r="X43" s="146" t="n">
        <f aca="false">U43</f>
        <v>15</v>
      </c>
      <c r="Y43" s="147" t="n">
        <f aca="false">W43</f>
        <v>2</v>
      </c>
      <c r="Z43" s="148"/>
      <c r="AA43" s="148"/>
      <c r="AB43" s="64" t="n">
        <v>5</v>
      </c>
      <c r="AC43" s="84"/>
      <c r="AD43" s="149" t="n">
        <f aca="false">SUM(AB43:AC43)</f>
        <v>5</v>
      </c>
      <c r="AE43" s="150"/>
      <c r="AF43" s="148"/>
      <c r="AG43" s="142"/>
      <c r="AH43" s="142"/>
      <c r="AI43" s="142"/>
      <c r="AJ43" s="142"/>
      <c r="AK43" s="142"/>
      <c r="AL43" s="142"/>
      <c r="AM43" s="142"/>
      <c r="AN43" s="148"/>
      <c r="AO43" s="148"/>
      <c r="AP43" s="148"/>
      <c r="AQ43" s="148"/>
      <c r="AR43" s="148"/>
      <c r="AS43" s="148"/>
    </row>
    <row r="44" customFormat="false" ht="15" hidden="false" customHeight="true" outlineLevel="0" collapsed="false">
      <c r="A44" s="27"/>
      <c r="B44" s="50" t="n">
        <v>10</v>
      </c>
      <c r="C44" s="32" t="s">
        <v>38</v>
      </c>
      <c r="D44" s="134" t="s">
        <v>83</v>
      </c>
      <c r="E44" s="51" t="n">
        <v>1</v>
      </c>
      <c r="F44" s="135" t="n">
        <v>10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7" t="n">
        <f aca="false">SUM(F44:Q44)</f>
        <v>10</v>
      </c>
      <c r="U44" s="67" t="n">
        <f aca="false">SUM(F44:S44)</f>
        <v>10</v>
      </c>
      <c r="V44" s="136" t="s">
        <v>40</v>
      </c>
      <c r="W44" s="57" t="n">
        <v>1</v>
      </c>
      <c r="X44" s="41" t="n">
        <f aca="false">U44</f>
        <v>10</v>
      </c>
      <c r="Y44" s="58" t="n">
        <f aca="false">W44</f>
        <v>1</v>
      </c>
      <c r="Z44" s="7"/>
      <c r="AA44" s="7"/>
      <c r="AB44" s="53"/>
      <c r="AC44" s="59"/>
      <c r="AD44" s="60" t="n">
        <f aca="false">SUM(AB44:AC44)</f>
        <v>0</v>
      </c>
      <c r="AE44" s="61"/>
      <c r="AF44" s="7"/>
      <c r="AG44" s="142"/>
      <c r="AH44" s="142"/>
      <c r="AI44" s="142"/>
      <c r="AJ44" s="142"/>
      <c r="AK44" s="142"/>
      <c r="AL44" s="142"/>
      <c r="AM44" s="142"/>
      <c r="AN44" s="7"/>
      <c r="AO44" s="7"/>
      <c r="AP44" s="7"/>
      <c r="AQ44" s="7"/>
      <c r="AR44" s="7"/>
      <c r="AS44" s="7"/>
    </row>
    <row r="45" customFormat="false" ht="15" hidden="false" customHeight="true" outlineLevel="0" collapsed="false">
      <c r="A45" s="17" t="s">
        <v>43</v>
      </c>
      <c r="B45" s="50" t="n">
        <v>11</v>
      </c>
      <c r="C45" s="32" t="s">
        <v>38</v>
      </c>
      <c r="D45" s="134" t="s">
        <v>84</v>
      </c>
      <c r="E45" s="51" t="n">
        <v>1</v>
      </c>
      <c r="F45" s="135" t="n">
        <v>5</v>
      </c>
      <c r="G45" s="64"/>
      <c r="H45" s="135" t="n">
        <v>5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7" t="n">
        <f aca="false">SUM(F45:Q45)</f>
        <v>10</v>
      </c>
      <c r="U45" s="67" t="n">
        <f aca="false">SUM(F45:S45)</f>
        <v>10</v>
      </c>
      <c r="V45" s="136" t="s">
        <v>40</v>
      </c>
      <c r="W45" s="57" t="n">
        <v>1</v>
      </c>
      <c r="X45" s="41" t="n">
        <f aca="false">U45</f>
        <v>10</v>
      </c>
      <c r="Y45" s="58" t="n">
        <f aca="false">W45</f>
        <v>1</v>
      </c>
      <c r="Z45" s="7"/>
      <c r="AA45" s="7"/>
      <c r="AB45" s="53"/>
      <c r="AC45" s="59"/>
      <c r="AD45" s="60" t="n">
        <f aca="false">SUM(AB45:AC45)</f>
        <v>0</v>
      </c>
      <c r="AE45" s="61"/>
      <c r="AF45" s="7"/>
      <c r="AG45" s="142"/>
      <c r="AH45" s="142"/>
      <c r="AI45" s="142"/>
      <c r="AJ45" s="142"/>
      <c r="AK45" s="142"/>
      <c r="AL45" s="142"/>
      <c r="AM45" s="142"/>
      <c r="AN45" s="7"/>
      <c r="AO45" s="7"/>
      <c r="AP45" s="7"/>
      <c r="AQ45" s="7"/>
      <c r="AR45" s="7"/>
      <c r="AS45" s="7"/>
    </row>
    <row r="46" customFormat="false" ht="15" hidden="false" customHeight="true" outlineLevel="0" collapsed="false">
      <c r="A46" s="17" t="s">
        <v>43</v>
      </c>
      <c r="B46" s="50" t="n">
        <v>12</v>
      </c>
      <c r="C46" s="32" t="s">
        <v>38</v>
      </c>
      <c r="D46" s="134" t="s">
        <v>85</v>
      </c>
      <c r="E46" s="51" t="n">
        <v>1</v>
      </c>
      <c r="F46" s="135" t="n">
        <v>10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7" t="n">
        <f aca="false">SUM(F46:Q46)</f>
        <v>10</v>
      </c>
      <c r="U46" s="67" t="n">
        <f aca="false">SUM(F46:S46)</f>
        <v>10</v>
      </c>
      <c r="V46" s="136" t="s">
        <v>40</v>
      </c>
      <c r="W46" s="57" t="n">
        <v>1</v>
      </c>
      <c r="X46" s="41" t="n">
        <f aca="false">U46</f>
        <v>10</v>
      </c>
      <c r="Y46" s="58" t="n">
        <f aca="false">W46</f>
        <v>1</v>
      </c>
      <c r="Z46" s="7"/>
      <c r="AA46" s="7"/>
      <c r="AB46" s="53"/>
      <c r="AC46" s="59"/>
      <c r="AD46" s="60" t="n">
        <f aca="false">SUM(AB46:AC46)</f>
        <v>0</v>
      </c>
      <c r="AE46" s="61"/>
      <c r="AF46" s="7"/>
      <c r="AG46" s="142"/>
      <c r="AH46" s="142"/>
      <c r="AI46" s="142"/>
      <c r="AJ46" s="142"/>
      <c r="AK46" s="142"/>
      <c r="AL46" s="142"/>
      <c r="AM46" s="142"/>
      <c r="AN46" s="7"/>
      <c r="AO46" s="7"/>
      <c r="AP46" s="7"/>
      <c r="AQ46" s="7"/>
      <c r="AR46" s="7"/>
      <c r="AS46" s="7"/>
    </row>
    <row r="47" customFormat="false" ht="15" hidden="false" customHeight="true" outlineLevel="0" collapsed="false">
      <c r="A47" s="27"/>
      <c r="B47" s="50" t="n">
        <v>13</v>
      </c>
      <c r="C47" s="32" t="s">
        <v>38</v>
      </c>
      <c r="D47" s="134" t="s">
        <v>86</v>
      </c>
      <c r="E47" s="51" t="n">
        <v>7</v>
      </c>
      <c r="F47" s="135" t="n">
        <v>5</v>
      </c>
      <c r="G47" s="64"/>
      <c r="H47" s="64" t="n">
        <v>5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7" t="n">
        <f aca="false">SUM(F47:Q47)</f>
        <v>10</v>
      </c>
      <c r="U47" s="67" t="n">
        <f aca="false">SUM(F47:S47)</f>
        <v>10</v>
      </c>
      <c r="V47" s="136" t="s">
        <v>40</v>
      </c>
      <c r="W47" s="57" t="n">
        <v>1</v>
      </c>
      <c r="X47" s="41" t="n">
        <f aca="false">U47</f>
        <v>10</v>
      </c>
      <c r="Y47" s="58" t="n">
        <f aca="false">W47</f>
        <v>1</v>
      </c>
      <c r="Z47" s="7"/>
      <c r="AA47" s="7"/>
      <c r="AB47" s="53"/>
      <c r="AC47" s="59"/>
      <c r="AD47" s="60" t="n">
        <f aca="false">SUM(AB47:AC47)</f>
        <v>0</v>
      </c>
      <c r="AE47" s="61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customFormat="false" ht="15" hidden="false" customHeight="true" outlineLevel="0" collapsed="false">
      <c r="A48" s="17"/>
      <c r="B48" s="50" t="n">
        <v>14</v>
      </c>
      <c r="C48" s="32" t="s">
        <v>38</v>
      </c>
      <c r="D48" s="134" t="s">
        <v>87</v>
      </c>
      <c r="E48" s="51" t="n">
        <v>1</v>
      </c>
      <c r="F48" s="135" t="n">
        <v>5</v>
      </c>
      <c r="G48" s="64"/>
      <c r="H48" s="53" t="n">
        <v>5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67" t="n">
        <f aca="false">SUM(F48:Q48)</f>
        <v>10</v>
      </c>
      <c r="U48" s="67" t="n">
        <f aca="false">SUM(F48:S48)</f>
        <v>10</v>
      </c>
      <c r="V48" s="136" t="s">
        <v>40</v>
      </c>
      <c r="W48" s="57" t="n">
        <v>1</v>
      </c>
      <c r="X48" s="41" t="n">
        <f aca="false">U48</f>
        <v>10</v>
      </c>
      <c r="Y48" s="58" t="n">
        <f aca="false">W48</f>
        <v>1</v>
      </c>
      <c r="Z48" s="7"/>
      <c r="AA48" s="7"/>
      <c r="AB48" s="53"/>
      <c r="AC48" s="59"/>
      <c r="AD48" s="60" t="n">
        <f aca="false">SUM(AB48:AC48)</f>
        <v>0</v>
      </c>
      <c r="AE48" s="6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customFormat="false" ht="15" hidden="false" customHeight="true" outlineLevel="0" collapsed="false">
      <c r="A49" s="17"/>
      <c r="B49" s="50" t="n">
        <v>15</v>
      </c>
      <c r="C49" s="32" t="s">
        <v>38</v>
      </c>
      <c r="D49" s="134" t="s">
        <v>88</v>
      </c>
      <c r="E49" s="51" t="n">
        <v>1</v>
      </c>
      <c r="F49" s="135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 t="n">
        <v>30</v>
      </c>
      <c r="R49" s="64"/>
      <c r="S49" s="64"/>
      <c r="T49" s="67" t="n">
        <f aca="false">SUM(F49:Q49)</f>
        <v>30</v>
      </c>
      <c r="U49" s="67" t="n">
        <f aca="false">SUM(F49:S49)</f>
        <v>30</v>
      </c>
      <c r="V49" s="68" t="s">
        <v>89</v>
      </c>
      <c r="W49" s="152"/>
      <c r="X49" s="41" t="n">
        <f aca="false">U49</f>
        <v>30</v>
      </c>
      <c r="Y49" s="58" t="n">
        <f aca="false">W49</f>
        <v>0</v>
      </c>
      <c r="Z49" s="7"/>
      <c r="AA49" s="7"/>
      <c r="AB49" s="53"/>
      <c r="AC49" s="59"/>
      <c r="AD49" s="60" t="n">
        <f aca="false">SUM(AB49:AC49)</f>
        <v>0</v>
      </c>
      <c r="AE49" s="61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customFormat="false" ht="15" hidden="false" customHeight="true" outlineLevel="0" collapsed="false">
      <c r="A50" s="17"/>
      <c r="B50" s="50" t="n">
        <v>16</v>
      </c>
      <c r="C50" s="32" t="s">
        <v>38</v>
      </c>
      <c r="D50" s="134" t="s">
        <v>90</v>
      </c>
      <c r="E50" s="51" t="n">
        <v>2</v>
      </c>
      <c r="F50" s="1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 t="n">
        <v>30</v>
      </c>
      <c r="R50" s="53"/>
      <c r="S50" s="53"/>
      <c r="T50" s="55" t="n">
        <f aca="false">SUM(F50:Q50)</f>
        <v>30</v>
      </c>
      <c r="U50" s="55" t="n">
        <f aca="false">SUM(F50:S50)</f>
        <v>30</v>
      </c>
      <c r="V50" s="56" t="s">
        <v>89</v>
      </c>
      <c r="W50" s="152"/>
      <c r="X50" s="41" t="n">
        <f aca="false">U50</f>
        <v>30</v>
      </c>
      <c r="Y50" s="58" t="n">
        <f aca="false">W50</f>
        <v>0</v>
      </c>
      <c r="Z50" s="7"/>
      <c r="AA50" s="7"/>
      <c r="AB50" s="53"/>
      <c r="AC50" s="59"/>
      <c r="AD50" s="60" t="n">
        <f aca="false">SUM(AB50:AC50)</f>
        <v>0</v>
      </c>
      <c r="AE50" s="61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customFormat="false" ht="15" hidden="false" customHeight="true" outlineLevel="0" collapsed="false">
      <c r="A51" s="17" t="s">
        <v>43</v>
      </c>
      <c r="B51" s="154" t="n">
        <v>17</v>
      </c>
      <c r="C51" s="32" t="s">
        <v>38</v>
      </c>
      <c r="D51" s="155" t="s">
        <v>91</v>
      </c>
      <c r="E51" s="156" t="n">
        <v>1</v>
      </c>
      <c r="F51" s="157" t="n">
        <v>10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58" t="n">
        <f aca="false">SUM(F51:Q51)</f>
        <v>10</v>
      </c>
      <c r="U51" s="158" t="n">
        <f aca="false">SUM(F51:S51)</f>
        <v>10</v>
      </c>
      <c r="V51" s="159" t="s">
        <v>40</v>
      </c>
      <c r="W51" s="160" t="n">
        <v>1</v>
      </c>
      <c r="X51" s="100" t="n">
        <f aca="false">U51</f>
        <v>10</v>
      </c>
      <c r="Y51" s="101" t="n">
        <f aca="false">W51</f>
        <v>1</v>
      </c>
      <c r="Z51" s="7"/>
      <c r="AA51" s="7"/>
      <c r="AB51" s="102"/>
      <c r="AC51" s="103"/>
      <c r="AD51" s="104" t="n">
        <f aca="false">SUM(AB51:AC51)</f>
        <v>0</v>
      </c>
      <c r="AE51" s="105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customFormat="false" ht="15" hidden="false" customHeight="true" outlineLevel="0" collapsed="false">
      <c r="A52" s="27"/>
      <c r="B52" s="161" t="s">
        <v>66</v>
      </c>
      <c r="C52" s="161"/>
      <c r="D52" s="161"/>
      <c r="E52" s="109"/>
      <c r="F52" s="162" t="n">
        <f aca="false">SUM(F35:F51)</f>
        <v>85</v>
      </c>
      <c r="G52" s="162" t="n">
        <f aca="false">SUM(G35:G51)</f>
        <v>0</v>
      </c>
      <c r="H52" s="162" t="n">
        <f aca="false">SUM(H35:H51)</f>
        <v>35</v>
      </c>
      <c r="I52" s="162" t="n">
        <f aca="false">SUM(I35:I51)</f>
        <v>0</v>
      </c>
      <c r="J52" s="162" t="n">
        <f aca="false">SUM(J35:J51)</f>
        <v>0</v>
      </c>
      <c r="K52" s="162" t="n">
        <f aca="false">SUM(K35:K51)</f>
        <v>0</v>
      </c>
      <c r="L52" s="162" t="n">
        <f aca="false">SUM(L35:L51)</f>
        <v>0</v>
      </c>
      <c r="M52" s="162" t="n">
        <f aca="false">SUM(M35:M51)</f>
        <v>0</v>
      </c>
      <c r="N52" s="162" t="n">
        <f aca="false">SUM(N35:N51)</f>
        <v>0</v>
      </c>
      <c r="O52" s="162" t="n">
        <f aca="false">SUM(O35:O51)</f>
        <v>120</v>
      </c>
      <c r="P52" s="162" t="n">
        <f aca="false">SUM(P35:P51)</f>
        <v>0</v>
      </c>
      <c r="Q52" s="162" t="n">
        <f aca="false">SUM(Q35:Q51)</f>
        <v>60</v>
      </c>
      <c r="R52" s="162" t="n">
        <f aca="false">SUM(R35:R51)</f>
        <v>0</v>
      </c>
      <c r="S52" s="162" t="n">
        <f aca="false">SUM(S35:S51)</f>
        <v>0</v>
      </c>
      <c r="T52" s="162" t="n">
        <f aca="false">SUM(T35:T51)</f>
        <v>300</v>
      </c>
      <c r="U52" s="162" t="n">
        <f aca="false">SUM(U35:U51)</f>
        <v>300</v>
      </c>
      <c r="V52" s="41"/>
      <c r="W52" s="111" t="n">
        <f aca="false">SUM(W35:W51)</f>
        <v>18</v>
      </c>
      <c r="X52" s="41" t="n">
        <f aca="false">U52</f>
        <v>300</v>
      </c>
      <c r="Y52" s="41" t="n">
        <f aca="false">W52</f>
        <v>18</v>
      </c>
      <c r="Z52" s="7"/>
      <c r="AA52" s="112" t="s">
        <v>67</v>
      </c>
      <c r="AB52" s="113" t="n">
        <f aca="false">SUM(AB35:AB51)</f>
        <v>5</v>
      </c>
      <c r="AC52" s="113" t="n">
        <f aca="false">SUM(AC35:AC51)</f>
        <v>0</v>
      </c>
      <c r="AD52" s="113" t="n">
        <f aca="false">SUM(AB52:AC52)</f>
        <v>5</v>
      </c>
      <c r="AE52" s="113" t="n">
        <f aca="false">SUM(AE35:AE51)</f>
        <v>0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customFormat="false" ht="15" hidden="false" customHeight="true" outlineLevel="0" collapsed="false">
      <c r="A53" s="27"/>
      <c r="B53" s="28" t="s">
        <v>92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7"/>
      <c r="AA53" s="7"/>
      <c r="AB53" s="29" t="s">
        <v>61</v>
      </c>
      <c r="AC53" s="29"/>
      <c r="AD53" s="29"/>
      <c r="AE53" s="29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customFormat="false" ht="15" hidden="false" customHeight="true" outlineLevel="0" collapsed="false">
      <c r="A54" s="27"/>
      <c r="B54" s="50" t="n">
        <v>1</v>
      </c>
      <c r="C54" s="32" t="s">
        <v>38</v>
      </c>
      <c r="D54" s="163" t="s">
        <v>93</v>
      </c>
      <c r="E54" s="34" t="n">
        <v>1</v>
      </c>
      <c r="F54" s="153" t="n">
        <v>10</v>
      </c>
      <c r="G54" s="53"/>
      <c r="H54" s="53" t="n">
        <v>15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 t="n">
        <f aca="false">SUM(F54:Q54)</f>
        <v>25</v>
      </c>
      <c r="U54" s="53" t="n">
        <f aca="false">SUM(F54:S54)</f>
        <v>25</v>
      </c>
      <c r="V54" s="164" t="s">
        <v>40</v>
      </c>
      <c r="W54" s="57" t="n">
        <v>1</v>
      </c>
      <c r="X54" s="41" t="n">
        <f aca="false">U54</f>
        <v>25</v>
      </c>
      <c r="Y54" s="58" t="n">
        <f aca="false">W54</f>
        <v>1</v>
      </c>
      <c r="Z54" s="7"/>
      <c r="AA54" s="7"/>
      <c r="AB54" s="43"/>
      <c r="AC54" s="44"/>
      <c r="AD54" s="45" t="n">
        <f aca="false">SUM(AB54:AC54)</f>
        <v>0</v>
      </c>
      <c r="AE54" s="45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customFormat="false" ht="15" hidden="false" customHeight="true" outlineLevel="0" collapsed="false">
      <c r="A55" s="27"/>
      <c r="B55" s="50" t="n">
        <v>2</v>
      </c>
      <c r="C55" s="32" t="s">
        <v>38</v>
      </c>
      <c r="D55" s="163" t="s">
        <v>94</v>
      </c>
      <c r="E55" s="51" t="n">
        <v>2</v>
      </c>
      <c r="F55" s="153" t="n">
        <v>5</v>
      </c>
      <c r="G55" s="53"/>
      <c r="H55" s="53" t="n">
        <v>10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 t="n">
        <f aca="false">SUM(F55:Q55)</f>
        <v>15</v>
      </c>
      <c r="U55" s="53" t="n">
        <f aca="false">SUM(F55:S55)</f>
        <v>15</v>
      </c>
      <c r="V55" s="164" t="s">
        <v>40</v>
      </c>
      <c r="W55" s="57" t="n">
        <v>1</v>
      </c>
      <c r="X55" s="41" t="n">
        <f aca="false">U55</f>
        <v>15</v>
      </c>
      <c r="Y55" s="58" t="n">
        <f aca="false">W55</f>
        <v>1</v>
      </c>
      <c r="Z55" s="7"/>
      <c r="AA55" s="7"/>
      <c r="AB55" s="53"/>
      <c r="AC55" s="59"/>
      <c r="AD55" s="60" t="n">
        <f aca="false">SUM(AB55:AC55)</f>
        <v>0</v>
      </c>
      <c r="AE55" s="61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customFormat="false" ht="15" hidden="false" customHeight="true" outlineLevel="0" collapsed="false">
      <c r="A56" s="27"/>
      <c r="B56" s="50" t="n">
        <v>3</v>
      </c>
      <c r="C56" s="32" t="s">
        <v>38</v>
      </c>
      <c r="D56" s="134" t="s">
        <v>95</v>
      </c>
      <c r="E56" s="51" t="n">
        <v>1</v>
      </c>
      <c r="F56" s="153" t="n">
        <v>10</v>
      </c>
      <c r="G56" s="53"/>
      <c r="H56" s="53" t="n">
        <v>15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 t="n">
        <f aca="false">SUM(F56:Q56)</f>
        <v>25</v>
      </c>
      <c r="U56" s="53" t="n">
        <f aca="false">SUM(F56:S56)</f>
        <v>25</v>
      </c>
      <c r="V56" s="164" t="s">
        <v>40</v>
      </c>
      <c r="W56" s="57" t="n">
        <v>1</v>
      </c>
      <c r="X56" s="41" t="n">
        <f aca="false">U56</f>
        <v>25</v>
      </c>
      <c r="Y56" s="58" t="n">
        <f aca="false">W56</f>
        <v>1</v>
      </c>
      <c r="Z56" s="7"/>
      <c r="AA56" s="7"/>
      <c r="AB56" s="53"/>
      <c r="AC56" s="59"/>
      <c r="AD56" s="60" t="n">
        <f aca="false">SUM(AB56:AC56)</f>
        <v>0</v>
      </c>
      <c r="AE56" s="61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="151" customFormat="true" ht="15" hidden="false" customHeight="true" outlineLevel="0" collapsed="false">
      <c r="A57" s="17"/>
      <c r="B57" s="143" t="n">
        <v>4</v>
      </c>
      <c r="C57" s="32" t="s">
        <v>38</v>
      </c>
      <c r="D57" s="62" t="s">
        <v>96</v>
      </c>
      <c r="E57" s="144" t="n">
        <v>2</v>
      </c>
      <c r="F57" s="135"/>
      <c r="G57" s="64"/>
      <c r="H57" s="64" t="n">
        <v>20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 t="n">
        <f aca="false">SUM(F57:Q57)</f>
        <v>20</v>
      </c>
      <c r="U57" s="64" t="n">
        <f aca="false">SUM(F57:S57)</f>
        <v>20</v>
      </c>
      <c r="V57" s="68" t="s">
        <v>42</v>
      </c>
      <c r="W57" s="145" t="n">
        <v>2</v>
      </c>
      <c r="X57" s="146" t="n">
        <f aca="false">U57</f>
        <v>20</v>
      </c>
      <c r="Y57" s="147" t="n">
        <f aca="false">W57</f>
        <v>2</v>
      </c>
      <c r="Z57" s="148"/>
      <c r="AA57" s="148"/>
      <c r="AB57" s="64"/>
      <c r="AC57" s="84"/>
      <c r="AD57" s="149" t="n">
        <f aca="false">SUM(AB57:AC57)</f>
        <v>0</v>
      </c>
      <c r="AE57" s="150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</row>
    <row r="58" customFormat="false" ht="15" hidden="false" customHeight="true" outlineLevel="0" collapsed="false">
      <c r="A58" s="27"/>
      <c r="B58" s="50" t="n">
        <v>5</v>
      </c>
      <c r="C58" s="32" t="s">
        <v>38</v>
      </c>
      <c r="D58" s="134" t="s">
        <v>97</v>
      </c>
      <c r="E58" s="51" t="n">
        <v>2</v>
      </c>
      <c r="F58" s="1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 t="n">
        <v>25</v>
      </c>
      <c r="R58" s="53"/>
      <c r="S58" s="53"/>
      <c r="T58" s="53" t="n">
        <f aca="false">SUM(F58:Q58)</f>
        <v>25</v>
      </c>
      <c r="U58" s="53" t="n">
        <f aca="false">SUM(F58:S58)</f>
        <v>25</v>
      </c>
      <c r="V58" s="164" t="s">
        <v>40</v>
      </c>
      <c r="W58" s="57" t="n">
        <v>1</v>
      </c>
      <c r="X58" s="41" t="n">
        <f aca="false">U58</f>
        <v>25</v>
      </c>
      <c r="Y58" s="58" t="n">
        <f aca="false">W58</f>
        <v>1</v>
      </c>
      <c r="Z58" s="7"/>
      <c r="AA58" s="7"/>
      <c r="AB58" s="53"/>
      <c r="AC58" s="59"/>
      <c r="AD58" s="60" t="n">
        <f aca="false">SUM(AB58:AC58)</f>
        <v>0</v>
      </c>
      <c r="AE58" s="61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="151" customFormat="true" ht="15" hidden="false" customHeight="true" outlineLevel="0" collapsed="false">
      <c r="A59" s="17"/>
      <c r="B59" s="143" t="n">
        <v>6</v>
      </c>
      <c r="C59" s="32" t="s">
        <v>38</v>
      </c>
      <c r="D59" s="33" t="s">
        <v>98</v>
      </c>
      <c r="E59" s="144" t="n">
        <v>2</v>
      </c>
      <c r="F59" s="135" t="n">
        <v>15</v>
      </c>
      <c r="G59" s="64"/>
      <c r="H59" s="64"/>
      <c r="I59" s="64" t="n">
        <v>30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 t="n">
        <f aca="false">SUM(F59:Q59)</f>
        <v>45</v>
      </c>
      <c r="U59" s="64" t="n">
        <f aca="false">SUM(F59:S59)</f>
        <v>45</v>
      </c>
      <c r="V59" s="136" t="s">
        <v>40</v>
      </c>
      <c r="W59" s="145" t="n">
        <v>3</v>
      </c>
      <c r="X59" s="146" t="n">
        <f aca="false">U59</f>
        <v>45</v>
      </c>
      <c r="Y59" s="147" t="n">
        <f aca="false">W59</f>
        <v>3</v>
      </c>
      <c r="Z59" s="148"/>
      <c r="AA59" s="148"/>
      <c r="AB59" s="64" t="n">
        <v>10</v>
      </c>
      <c r="AC59" s="84"/>
      <c r="AD59" s="149" t="n">
        <f aca="false">SUM(AB59:AC59)</f>
        <v>10</v>
      </c>
      <c r="AE59" s="150" t="n">
        <v>1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</row>
    <row r="60" customFormat="false" ht="15" hidden="false" customHeight="true" outlineLevel="0" collapsed="false">
      <c r="A60" s="27"/>
      <c r="B60" s="50" t="n">
        <v>7</v>
      </c>
      <c r="C60" s="32" t="s">
        <v>38</v>
      </c>
      <c r="D60" s="163" t="s">
        <v>99</v>
      </c>
      <c r="E60" s="51" t="n">
        <v>3</v>
      </c>
      <c r="F60" s="153" t="n">
        <v>15</v>
      </c>
      <c r="G60" s="53"/>
      <c r="H60" s="64"/>
      <c r="I60" s="64" t="n">
        <v>30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53" t="n">
        <f aca="false">SUM(F60:Q60)</f>
        <v>45</v>
      </c>
      <c r="U60" s="53" t="n">
        <f aca="false">SUM(F60:S60)</f>
        <v>45</v>
      </c>
      <c r="V60" s="164" t="s">
        <v>40</v>
      </c>
      <c r="W60" s="57" t="n">
        <v>3</v>
      </c>
      <c r="X60" s="41" t="n">
        <f aca="false">U60</f>
        <v>45</v>
      </c>
      <c r="Y60" s="58" t="n">
        <f aca="false">W60</f>
        <v>3</v>
      </c>
      <c r="Z60" s="7"/>
      <c r="AA60" s="7"/>
      <c r="AB60" s="53"/>
      <c r="AC60" s="59"/>
      <c r="AD60" s="60" t="n">
        <f aca="false">SUM(AB60:AC60)</f>
        <v>0</v>
      </c>
      <c r="AE60" s="61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customFormat="false" ht="15" hidden="false" customHeight="true" outlineLevel="0" collapsed="false">
      <c r="A61" s="27" t="s">
        <v>43</v>
      </c>
      <c r="B61" s="50" t="n">
        <v>8</v>
      </c>
      <c r="C61" s="32" t="s">
        <v>38</v>
      </c>
      <c r="D61" s="163" t="s">
        <v>100</v>
      </c>
      <c r="E61" s="51" t="n">
        <v>4</v>
      </c>
      <c r="F61" s="153" t="n">
        <v>10</v>
      </c>
      <c r="G61" s="53"/>
      <c r="H61" s="53"/>
      <c r="I61" s="53" t="n">
        <v>30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 t="n">
        <f aca="false">SUM(F61:Q61)</f>
        <v>40</v>
      </c>
      <c r="U61" s="53" t="n">
        <f aca="false">SUM(F61:S61)</f>
        <v>40</v>
      </c>
      <c r="V61" s="56" t="s">
        <v>42</v>
      </c>
      <c r="W61" s="57" t="n">
        <v>4</v>
      </c>
      <c r="X61" s="41" t="n">
        <f aca="false">U61</f>
        <v>40</v>
      </c>
      <c r="Y61" s="58" t="n">
        <f aca="false">W61</f>
        <v>4</v>
      </c>
      <c r="Z61" s="7"/>
      <c r="AA61" s="7"/>
      <c r="AB61" s="53"/>
      <c r="AC61" s="59"/>
      <c r="AD61" s="60" t="n">
        <f aca="false">SUM(AB61:AC61)</f>
        <v>0</v>
      </c>
      <c r="AE61" s="61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="151" customFormat="true" ht="15" hidden="false" customHeight="true" outlineLevel="0" collapsed="false">
      <c r="A62" s="17" t="s">
        <v>43</v>
      </c>
      <c r="B62" s="143" t="n">
        <v>9</v>
      </c>
      <c r="C62" s="32" t="s">
        <v>38</v>
      </c>
      <c r="D62" s="33" t="s">
        <v>101</v>
      </c>
      <c r="E62" s="144" t="n">
        <v>5</v>
      </c>
      <c r="F62" s="135" t="n">
        <v>15</v>
      </c>
      <c r="G62" s="64"/>
      <c r="H62" s="64"/>
      <c r="I62" s="64" t="n">
        <v>30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 t="n">
        <f aca="false">SUM(F62:Q62)</f>
        <v>45</v>
      </c>
      <c r="U62" s="64" t="n">
        <f aca="false">SUM(F62:S62)</f>
        <v>45</v>
      </c>
      <c r="V62" s="68" t="s">
        <v>42</v>
      </c>
      <c r="W62" s="145" t="n">
        <v>3</v>
      </c>
      <c r="X62" s="146" t="n">
        <f aca="false">U62</f>
        <v>45</v>
      </c>
      <c r="Y62" s="147" t="n">
        <f aca="false">W62</f>
        <v>3</v>
      </c>
      <c r="Z62" s="148"/>
      <c r="AA62" s="148"/>
      <c r="AB62" s="64" t="n">
        <v>10</v>
      </c>
      <c r="AC62" s="84"/>
      <c r="AD62" s="149" t="n">
        <f aca="false">SUM(AB62:AC62)</f>
        <v>10</v>
      </c>
      <c r="AE62" s="150" t="n">
        <v>1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</row>
    <row r="63" customFormat="false" ht="15" hidden="false" customHeight="true" outlineLevel="0" collapsed="false">
      <c r="A63" s="27" t="s">
        <v>43</v>
      </c>
      <c r="B63" s="50" t="n">
        <v>10</v>
      </c>
      <c r="C63" s="32" t="s">
        <v>38</v>
      </c>
      <c r="D63" s="163" t="s">
        <v>102</v>
      </c>
      <c r="E63" s="51" t="n">
        <v>1</v>
      </c>
      <c r="F63" s="153" t="n">
        <v>10</v>
      </c>
      <c r="G63" s="53"/>
      <c r="H63" s="64"/>
      <c r="I63" s="64" t="n">
        <v>40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3" t="n">
        <f aca="false">SUM(F63:Q63)</f>
        <v>50</v>
      </c>
      <c r="U63" s="53" t="n">
        <f aca="false">SUM(F63:S63)</f>
        <v>50</v>
      </c>
      <c r="V63" s="164" t="s">
        <v>40</v>
      </c>
      <c r="W63" s="57" t="n">
        <v>2</v>
      </c>
      <c r="X63" s="41" t="n">
        <f aca="false">U63</f>
        <v>50</v>
      </c>
      <c r="Y63" s="58" t="n">
        <f aca="false">W63</f>
        <v>2</v>
      </c>
      <c r="Z63" s="7"/>
      <c r="AA63" s="7"/>
      <c r="AB63" s="53"/>
      <c r="AC63" s="59"/>
      <c r="AD63" s="60" t="n">
        <f aca="false">SUM(AB63:AC63)</f>
        <v>0</v>
      </c>
      <c r="AE63" s="61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customFormat="false" ht="15" hidden="false" customHeight="true" outlineLevel="0" collapsed="false">
      <c r="A64" s="27" t="s">
        <v>43</v>
      </c>
      <c r="B64" s="50" t="n">
        <v>11</v>
      </c>
      <c r="C64" s="32" t="s">
        <v>38</v>
      </c>
      <c r="D64" s="163" t="s">
        <v>103</v>
      </c>
      <c r="E64" s="51" t="n">
        <v>2</v>
      </c>
      <c r="F64" s="153" t="n">
        <v>10</v>
      </c>
      <c r="G64" s="53"/>
      <c r="H64" s="64"/>
      <c r="I64" s="64" t="n">
        <v>20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53" t="n">
        <f aca="false">SUM(F64:Q64)</f>
        <v>30</v>
      </c>
      <c r="U64" s="53" t="n">
        <f aca="false">SUM(F64:S64)</f>
        <v>30</v>
      </c>
      <c r="V64" s="164" t="s">
        <v>42</v>
      </c>
      <c r="W64" s="57" t="n">
        <v>3</v>
      </c>
      <c r="X64" s="41" t="n">
        <f aca="false">U64</f>
        <v>30</v>
      </c>
      <c r="Y64" s="58" t="n">
        <f aca="false">W64</f>
        <v>3</v>
      </c>
      <c r="Z64" s="7"/>
      <c r="AA64" s="7"/>
      <c r="AB64" s="53"/>
      <c r="AC64" s="59"/>
      <c r="AD64" s="60" t="n">
        <f aca="false">SUM(AB64:AC64)</f>
        <v>0</v>
      </c>
      <c r="AE64" s="61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customFormat="false" ht="15" hidden="false" customHeight="true" outlineLevel="0" collapsed="false">
      <c r="A65" s="27" t="s">
        <v>43</v>
      </c>
      <c r="B65" s="50" t="n">
        <v>12</v>
      </c>
      <c r="C65" s="32" t="s">
        <v>38</v>
      </c>
      <c r="D65" s="163" t="s">
        <v>104</v>
      </c>
      <c r="E65" s="51" t="n">
        <v>5</v>
      </c>
      <c r="F65" s="153" t="n">
        <v>15</v>
      </c>
      <c r="G65" s="53"/>
      <c r="H65" s="64"/>
      <c r="I65" s="64" t="n">
        <v>10</v>
      </c>
      <c r="J65" s="64"/>
      <c r="K65" s="64"/>
      <c r="L65" s="64" t="n">
        <v>10</v>
      </c>
      <c r="M65" s="64"/>
      <c r="N65" s="64"/>
      <c r="O65" s="64"/>
      <c r="P65" s="64"/>
      <c r="Q65" s="64"/>
      <c r="R65" s="64"/>
      <c r="S65" s="64"/>
      <c r="T65" s="53" t="n">
        <f aca="false">SUM(F65:Q65)</f>
        <v>35</v>
      </c>
      <c r="U65" s="53" t="n">
        <f aca="false">SUM(F65:S65)</f>
        <v>35</v>
      </c>
      <c r="V65" s="164" t="s">
        <v>40</v>
      </c>
      <c r="W65" s="57" t="n">
        <v>3</v>
      </c>
      <c r="X65" s="41" t="n">
        <f aca="false">U65</f>
        <v>35</v>
      </c>
      <c r="Y65" s="58" t="n">
        <f aca="false">W65</f>
        <v>3</v>
      </c>
      <c r="Z65" s="7"/>
      <c r="AA65" s="7"/>
      <c r="AB65" s="53"/>
      <c r="AC65" s="59"/>
      <c r="AD65" s="60" t="n">
        <f aca="false">SUM(AB65:AC65)</f>
        <v>0</v>
      </c>
      <c r="AE65" s="61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customFormat="false" ht="15" hidden="false" customHeight="true" outlineLevel="0" collapsed="false">
      <c r="A66" s="27"/>
      <c r="B66" s="50" t="n">
        <v>14</v>
      </c>
      <c r="C66" s="32" t="s">
        <v>38</v>
      </c>
      <c r="D66" s="163" t="s">
        <v>105</v>
      </c>
      <c r="E66" s="51" t="n">
        <v>2</v>
      </c>
      <c r="F66" s="153" t="n">
        <v>10</v>
      </c>
      <c r="G66" s="53"/>
      <c r="H66" s="64"/>
      <c r="I66" s="64" t="n">
        <v>40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53" t="n">
        <f aca="false">SUM(F66:Q66)</f>
        <v>50</v>
      </c>
      <c r="U66" s="53" t="n">
        <f aca="false">SUM(F66:S66)</f>
        <v>50</v>
      </c>
      <c r="V66" s="164" t="s">
        <v>40</v>
      </c>
      <c r="W66" s="57" t="n">
        <v>2</v>
      </c>
      <c r="X66" s="41" t="n">
        <f aca="false">U66</f>
        <v>50</v>
      </c>
      <c r="Y66" s="58" t="n">
        <v>2</v>
      </c>
      <c r="Z66" s="7"/>
      <c r="AA66" s="7"/>
      <c r="AB66" s="64" t="n">
        <v>10</v>
      </c>
      <c r="AC66" s="84"/>
      <c r="AD66" s="60" t="n">
        <f aca="false">SUM(AB66:AC66)</f>
        <v>10</v>
      </c>
      <c r="AE66" s="150" t="n">
        <v>1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customFormat="false" ht="15" hidden="false" customHeight="true" outlineLevel="0" collapsed="false">
      <c r="A67" s="27" t="s">
        <v>43</v>
      </c>
      <c r="B67" s="50" t="n">
        <v>15</v>
      </c>
      <c r="C67" s="32" t="s">
        <v>38</v>
      </c>
      <c r="D67" s="163" t="s">
        <v>106</v>
      </c>
      <c r="E67" s="51" t="n">
        <v>3</v>
      </c>
      <c r="F67" s="153" t="n">
        <v>10</v>
      </c>
      <c r="G67" s="53"/>
      <c r="H67" s="64"/>
      <c r="I67" s="64" t="n">
        <v>40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53" t="n">
        <f aca="false">SUM(F67:Q67)</f>
        <v>50</v>
      </c>
      <c r="U67" s="53" t="n">
        <f aca="false">SUM(F67:S67)</f>
        <v>50</v>
      </c>
      <c r="V67" s="56" t="s">
        <v>42</v>
      </c>
      <c r="W67" s="57" t="n">
        <v>3</v>
      </c>
      <c r="X67" s="41" t="n">
        <f aca="false">U67</f>
        <v>50</v>
      </c>
      <c r="Y67" s="58" t="n">
        <f aca="false">W67</f>
        <v>3</v>
      </c>
      <c r="Z67" s="7"/>
      <c r="AA67" s="7"/>
      <c r="AB67" s="53"/>
      <c r="AC67" s="59"/>
      <c r="AD67" s="60" t="n">
        <f aca="false">SUM(AB67:AC67)</f>
        <v>0</v>
      </c>
      <c r="AE67" s="61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customFormat="false" ht="15" hidden="false" customHeight="true" outlineLevel="0" collapsed="false">
      <c r="A68" s="17" t="s">
        <v>43</v>
      </c>
      <c r="B68" s="50" t="n">
        <v>16</v>
      </c>
      <c r="C68" s="32" t="s">
        <v>38</v>
      </c>
      <c r="D68" s="163" t="s">
        <v>107</v>
      </c>
      <c r="E68" s="51" t="n">
        <v>7</v>
      </c>
      <c r="F68" s="153" t="n">
        <v>10</v>
      </c>
      <c r="G68" s="53"/>
      <c r="H68" s="64"/>
      <c r="I68" s="64" t="n">
        <v>75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53" t="n">
        <f aca="false">SUM(F68:Q68)</f>
        <v>85</v>
      </c>
      <c r="U68" s="53" t="n">
        <f aca="false">SUM(F68:S68)</f>
        <v>85</v>
      </c>
      <c r="V68" s="164" t="s">
        <v>40</v>
      </c>
      <c r="W68" s="57" t="n">
        <v>3</v>
      </c>
      <c r="X68" s="41" t="n">
        <f aca="false">U68</f>
        <v>85</v>
      </c>
      <c r="Y68" s="58" t="n">
        <f aca="false">W68</f>
        <v>3</v>
      </c>
      <c r="Z68" s="7"/>
      <c r="AA68" s="7"/>
      <c r="AB68" s="53"/>
      <c r="AC68" s="59"/>
      <c r="AD68" s="60" t="n">
        <f aca="false">SUM(AB68:AC68)</f>
        <v>0</v>
      </c>
      <c r="AE68" s="61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customFormat="false" ht="13.8" hidden="false" customHeight="false" outlineLevel="0" collapsed="false">
      <c r="A69" s="17" t="s">
        <v>43</v>
      </c>
      <c r="B69" s="50" t="n">
        <v>17</v>
      </c>
      <c r="C69" s="32" t="s">
        <v>38</v>
      </c>
      <c r="D69" s="163" t="s">
        <v>108</v>
      </c>
      <c r="E69" s="51" t="n">
        <v>8</v>
      </c>
      <c r="F69" s="153" t="n">
        <v>10</v>
      </c>
      <c r="G69" s="53"/>
      <c r="H69" s="64"/>
      <c r="I69" s="64" t="n">
        <v>75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53" t="n">
        <f aca="false">SUM(F69:Q69)</f>
        <v>85</v>
      </c>
      <c r="U69" s="53" t="n">
        <f aca="false">SUM(F69:S69)</f>
        <v>85</v>
      </c>
      <c r="V69" s="56" t="s">
        <v>42</v>
      </c>
      <c r="W69" s="57" t="n">
        <v>4</v>
      </c>
      <c r="X69" s="41" t="n">
        <f aca="false">U69</f>
        <v>85</v>
      </c>
      <c r="Y69" s="58" t="n">
        <f aca="false">W69</f>
        <v>4</v>
      </c>
      <c r="Z69" s="7"/>
      <c r="AA69" s="7"/>
      <c r="AB69" s="53"/>
      <c r="AC69" s="59"/>
      <c r="AD69" s="60" t="n">
        <f aca="false">SUM(AB69:AC69)</f>
        <v>0</v>
      </c>
      <c r="AE69" s="61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customFormat="false" ht="15" hidden="false" customHeight="true" outlineLevel="0" collapsed="false">
      <c r="A70" s="17"/>
      <c r="B70" s="50" t="n">
        <v>19</v>
      </c>
      <c r="C70" s="32" t="s">
        <v>38</v>
      </c>
      <c r="D70" s="163" t="s">
        <v>109</v>
      </c>
      <c r="E70" s="51" t="n">
        <v>9</v>
      </c>
      <c r="F70" s="153" t="n">
        <v>15</v>
      </c>
      <c r="G70" s="53"/>
      <c r="H70" s="64"/>
      <c r="I70" s="64" t="n">
        <v>10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53" t="n">
        <f aca="false">SUM(F70:Q70)</f>
        <v>25</v>
      </c>
      <c r="U70" s="53" t="n">
        <f aca="false">SUM(F70:S70)</f>
        <v>25</v>
      </c>
      <c r="V70" s="164" t="s">
        <v>40</v>
      </c>
      <c r="W70" s="57" t="n">
        <v>1</v>
      </c>
      <c r="X70" s="41" t="n">
        <f aca="false">U70</f>
        <v>25</v>
      </c>
      <c r="Y70" s="58" t="n">
        <f aca="false">W70</f>
        <v>1</v>
      </c>
      <c r="Z70" s="7"/>
      <c r="AA70" s="7"/>
      <c r="AB70" s="53"/>
      <c r="AC70" s="59"/>
      <c r="AD70" s="60" t="n">
        <f aca="false">SUM(AB70:AC70)</f>
        <v>0</v>
      </c>
      <c r="AE70" s="61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customFormat="false" ht="15" hidden="false" customHeight="true" outlineLevel="0" collapsed="false">
      <c r="A71" s="17" t="s">
        <v>43</v>
      </c>
      <c r="B71" s="50" t="n">
        <v>20</v>
      </c>
      <c r="C71" s="32" t="s">
        <v>38</v>
      </c>
      <c r="D71" s="163" t="s">
        <v>110</v>
      </c>
      <c r="E71" s="51" t="n">
        <v>9</v>
      </c>
      <c r="F71" s="153" t="n">
        <v>10</v>
      </c>
      <c r="G71" s="53"/>
      <c r="H71" s="53"/>
      <c r="I71" s="53" t="n">
        <v>15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 t="n">
        <f aca="false">SUM(F71:Q71)</f>
        <v>25</v>
      </c>
      <c r="U71" s="53" t="n">
        <f aca="false">SUM(F71:S71)</f>
        <v>25</v>
      </c>
      <c r="V71" s="164" t="s">
        <v>40</v>
      </c>
      <c r="W71" s="57" t="n">
        <v>1</v>
      </c>
      <c r="X71" s="41" t="n">
        <f aca="false">U71</f>
        <v>25</v>
      </c>
      <c r="Y71" s="58" t="n">
        <f aca="false">W71</f>
        <v>1</v>
      </c>
      <c r="Z71" s="7"/>
      <c r="AA71" s="7"/>
      <c r="AB71" s="53"/>
      <c r="AC71" s="59"/>
      <c r="AD71" s="60" t="n">
        <f aca="false">SUM(AB71:AC71)</f>
        <v>0</v>
      </c>
      <c r="AE71" s="61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customFormat="false" ht="15" hidden="false" customHeight="true" outlineLevel="0" collapsed="false">
      <c r="A72" s="17" t="s">
        <v>43</v>
      </c>
      <c r="B72" s="50" t="n">
        <v>21</v>
      </c>
      <c r="C72" s="32" t="s">
        <v>38</v>
      </c>
      <c r="D72" s="163" t="s">
        <v>111</v>
      </c>
      <c r="E72" s="51" t="n">
        <v>10</v>
      </c>
      <c r="F72" s="153" t="n">
        <v>15</v>
      </c>
      <c r="G72" s="53"/>
      <c r="H72" s="53" t="n">
        <v>15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 t="n">
        <f aca="false">SUM(F72:Q72)</f>
        <v>30</v>
      </c>
      <c r="U72" s="53" t="n">
        <f aca="false">SUM(F72:S72)</f>
        <v>30</v>
      </c>
      <c r="V72" s="164" t="s">
        <v>42</v>
      </c>
      <c r="W72" s="57" t="n">
        <v>2</v>
      </c>
      <c r="X72" s="41" t="n">
        <f aca="false">U72</f>
        <v>30</v>
      </c>
      <c r="Y72" s="58" t="n">
        <f aca="false">W72</f>
        <v>2</v>
      </c>
      <c r="Z72" s="7"/>
      <c r="AA72" s="7"/>
      <c r="AB72" s="53"/>
      <c r="AC72" s="59"/>
      <c r="AD72" s="60" t="n">
        <f aca="false">SUM(AB72:AC72)</f>
        <v>0</v>
      </c>
      <c r="AE72" s="61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customFormat="false" ht="15" hidden="false" customHeight="true" outlineLevel="0" collapsed="false">
      <c r="A73" s="27" t="s">
        <v>43</v>
      </c>
      <c r="B73" s="50" t="n">
        <v>22</v>
      </c>
      <c r="C73" s="32" t="s">
        <v>38</v>
      </c>
      <c r="D73" s="163" t="s">
        <v>112</v>
      </c>
      <c r="E73" s="51" t="n">
        <v>1</v>
      </c>
      <c r="F73" s="153" t="n">
        <v>5</v>
      </c>
      <c r="G73" s="53"/>
      <c r="H73" s="53" t="n">
        <v>10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 t="n">
        <f aca="false">SUM(F73:Q73)</f>
        <v>15</v>
      </c>
      <c r="U73" s="53" t="n">
        <f aca="false">SUM(F73:S73)</f>
        <v>15</v>
      </c>
      <c r="V73" s="164" t="s">
        <v>40</v>
      </c>
      <c r="W73" s="57" t="n">
        <v>1</v>
      </c>
      <c r="X73" s="41" t="n">
        <f aca="false">U73</f>
        <v>15</v>
      </c>
      <c r="Y73" s="58" t="n">
        <f aca="false">W73</f>
        <v>1</v>
      </c>
      <c r="Z73" s="7"/>
      <c r="AA73" s="7"/>
      <c r="AB73" s="53"/>
      <c r="AC73" s="59"/>
      <c r="AD73" s="60" t="n">
        <f aca="false">SUM(AB73:AC73)</f>
        <v>0</v>
      </c>
      <c r="AE73" s="61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customFormat="false" ht="15.9" hidden="false" customHeight="true" outlineLevel="0" collapsed="false">
      <c r="A74" s="27"/>
      <c r="B74" s="50" t="n">
        <v>23</v>
      </c>
      <c r="C74" s="32" t="s">
        <v>38</v>
      </c>
      <c r="D74" s="163" t="s">
        <v>113</v>
      </c>
      <c r="E74" s="93" t="n">
        <v>1</v>
      </c>
      <c r="F74" s="153" t="n">
        <v>5</v>
      </c>
      <c r="G74" s="7"/>
      <c r="H74" s="53" t="n">
        <v>10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 t="n">
        <f aca="false">SUM(F74:Q74)</f>
        <v>15</v>
      </c>
      <c r="U74" s="53" t="n">
        <f aca="false">SUM(F74:S74)</f>
        <v>15</v>
      </c>
      <c r="V74" s="164" t="s">
        <v>40</v>
      </c>
      <c r="W74" s="57" t="n">
        <v>1</v>
      </c>
      <c r="X74" s="41" t="n">
        <f aca="false">U74</f>
        <v>15</v>
      </c>
      <c r="Y74" s="58" t="n">
        <f aca="false">W74</f>
        <v>1</v>
      </c>
      <c r="Z74" s="7"/>
      <c r="AA74" s="7"/>
      <c r="AB74" s="102"/>
      <c r="AC74" s="103"/>
      <c r="AD74" s="104" t="n">
        <f aca="false">SUM(AB74:AC74)</f>
        <v>0</v>
      </c>
      <c r="AE74" s="105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customFormat="false" ht="15" hidden="false" customHeight="true" outlineLevel="0" collapsed="false">
      <c r="A75" s="27"/>
      <c r="B75" s="109" t="s">
        <v>66</v>
      </c>
      <c r="C75" s="109"/>
      <c r="D75" s="109"/>
      <c r="E75" s="110"/>
      <c r="F75" s="41" t="n">
        <f aca="false">SUM(F54:F74)</f>
        <v>205</v>
      </c>
      <c r="G75" s="41" t="n">
        <f aca="false">SUM(G54:G74)</f>
        <v>0</v>
      </c>
      <c r="H75" s="41" t="n">
        <f aca="false">SUM(H54:H74)</f>
        <v>95</v>
      </c>
      <c r="I75" s="41" t="n">
        <f aca="false">SUM(I54:I74)</f>
        <v>445</v>
      </c>
      <c r="J75" s="41" t="n">
        <f aca="false">SUM(J54:J74)</f>
        <v>0</v>
      </c>
      <c r="K75" s="41" t="n">
        <f aca="false">SUM(K54:K74)</f>
        <v>0</v>
      </c>
      <c r="L75" s="41" t="n">
        <f aca="false">SUM(L54:L74)</f>
        <v>10</v>
      </c>
      <c r="M75" s="41" t="n">
        <f aca="false">SUM(M54:M74)</f>
        <v>0</v>
      </c>
      <c r="N75" s="41" t="n">
        <f aca="false">SUM(N54:N74)</f>
        <v>0</v>
      </c>
      <c r="O75" s="41" t="n">
        <f aca="false">SUM(O54:O74)</f>
        <v>0</v>
      </c>
      <c r="P75" s="41" t="n">
        <f aca="false">SUM(P54:P74)</f>
        <v>0</v>
      </c>
      <c r="Q75" s="41" t="n">
        <f aca="false">SUM(Q54:Q74)</f>
        <v>25</v>
      </c>
      <c r="R75" s="41" t="n">
        <f aca="false">SUM(R54:R74)</f>
        <v>0</v>
      </c>
      <c r="S75" s="41" t="n">
        <f aca="false">SUM(S54:S74)</f>
        <v>0</v>
      </c>
      <c r="T75" s="41" t="n">
        <f aca="false">SUM(T54:T74)</f>
        <v>780</v>
      </c>
      <c r="U75" s="41" t="n">
        <f aca="false">SUM(U54:U74)</f>
        <v>780</v>
      </c>
      <c r="V75" s="41"/>
      <c r="W75" s="111" t="n">
        <f aca="false">SUM(W54:W74)</f>
        <v>45</v>
      </c>
      <c r="X75" s="41" t="n">
        <f aca="false">U75</f>
        <v>780</v>
      </c>
      <c r="Y75" s="41" t="n">
        <f aca="false">W75</f>
        <v>45</v>
      </c>
      <c r="Z75" s="7"/>
      <c r="AA75" s="112" t="s">
        <v>67</v>
      </c>
      <c r="AB75" s="113" t="n">
        <f aca="false">SUM(AB54:AB74)</f>
        <v>30</v>
      </c>
      <c r="AC75" s="113" t="n">
        <f aca="false">SUM(AC54:AC74)</f>
        <v>0</v>
      </c>
      <c r="AD75" s="113" t="n">
        <f aca="false">SUM(AB75:AC75)</f>
        <v>30</v>
      </c>
      <c r="AE75" s="113" t="n">
        <f aca="false">SUM(AE54:AE74)</f>
        <v>3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customFormat="false" ht="15" hidden="false" customHeight="true" outlineLevel="0" collapsed="false">
      <c r="A76" s="27"/>
      <c r="B76" s="28" t="s">
        <v>114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7"/>
      <c r="AA76" s="7"/>
      <c r="AB76" s="29" t="s">
        <v>63</v>
      </c>
      <c r="AC76" s="29"/>
      <c r="AD76" s="29"/>
      <c r="AE76" s="29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customFormat="false" ht="15" hidden="false" customHeight="true" outlineLevel="0" collapsed="false">
      <c r="A77" s="27"/>
      <c r="B77" s="31" t="n">
        <v>1</v>
      </c>
      <c r="C77" s="32" t="s">
        <v>38</v>
      </c>
      <c r="D77" s="165" t="s">
        <v>115</v>
      </c>
      <c r="E77" s="34" t="n">
        <v>2</v>
      </c>
      <c r="F77" s="166" t="n">
        <v>25</v>
      </c>
      <c r="G77" s="53"/>
      <c r="H77" s="53"/>
      <c r="I77" s="167"/>
      <c r="J77" s="167"/>
      <c r="K77" s="167"/>
      <c r="L77" s="167"/>
      <c r="M77" s="167"/>
      <c r="N77" s="167"/>
      <c r="O77" s="167"/>
      <c r="P77" s="167"/>
      <c r="Q77" s="53"/>
      <c r="R77" s="167"/>
      <c r="S77" s="53"/>
      <c r="T77" s="53" t="n">
        <f aca="false">SUM(F77:Q77)</f>
        <v>25</v>
      </c>
      <c r="U77" s="53" t="n">
        <f aca="false">SUM(F77:S77)</f>
        <v>25</v>
      </c>
      <c r="V77" s="164" t="s">
        <v>40</v>
      </c>
      <c r="W77" s="152" t="n">
        <v>2</v>
      </c>
      <c r="X77" s="41" t="n">
        <f aca="false">U77</f>
        <v>25</v>
      </c>
      <c r="Y77" s="58" t="n">
        <f aca="false">W77</f>
        <v>2</v>
      </c>
      <c r="Z77" s="7"/>
      <c r="AA77" s="7"/>
      <c r="AB77" s="43"/>
      <c r="AC77" s="44"/>
      <c r="AD77" s="45" t="n">
        <f aca="false">SUM(AB77:AC77)</f>
        <v>0</v>
      </c>
      <c r="AE77" s="45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customFormat="false" ht="15" hidden="false" customHeight="true" outlineLevel="0" collapsed="false">
      <c r="A78" s="27" t="s">
        <v>43</v>
      </c>
      <c r="B78" s="31" t="n">
        <v>2</v>
      </c>
      <c r="C78" s="32" t="s">
        <v>38</v>
      </c>
      <c r="D78" s="163" t="s">
        <v>116</v>
      </c>
      <c r="E78" s="168" t="n">
        <v>3</v>
      </c>
      <c r="F78" s="166" t="n">
        <v>25</v>
      </c>
      <c r="G78" s="53"/>
      <c r="H78" s="53"/>
      <c r="I78" s="167"/>
      <c r="J78" s="167"/>
      <c r="K78" s="167"/>
      <c r="L78" s="167"/>
      <c r="M78" s="167"/>
      <c r="N78" s="167"/>
      <c r="O78" s="167"/>
      <c r="P78" s="167"/>
      <c r="Q78" s="53"/>
      <c r="R78" s="167"/>
      <c r="S78" s="53"/>
      <c r="T78" s="53" t="n">
        <f aca="false">SUM(F78:Q78)</f>
        <v>25</v>
      </c>
      <c r="U78" s="53" t="n">
        <f aca="false">SUM(F78:S78)</f>
        <v>25</v>
      </c>
      <c r="V78" s="164" t="s">
        <v>42</v>
      </c>
      <c r="W78" s="152" t="n">
        <v>2</v>
      </c>
      <c r="X78" s="41" t="n">
        <f aca="false">U78</f>
        <v>25</v>
      </c>
      <c r="Y78" s="58" t="n">
        <f aca="false">W78</f>
        <v>2</v>
      </c>
      <c r="Z78" s="7"/>
      <c r="AA78" s="7"/>
      <c r="AB78" s="53"/>
      <c r="AC78" s="59"/>
      <c r="AD78" s="60" t="n">
        <f aca="false">SUM(AB78:AC78)</f>
        <v>0</v>
      </c>
      <c r="AE78" s="60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customFormat="false" ht="15" hidden="false" customHeight="true" outlineLevel="0" collapsed="false">
      <c r="A79" s="27" t="s">
        <v>43</v>
      </c>
      <c r="B79" s="31" t="n">
        <v>2</v>
      </c>
      <c r="C79" s="32" t="s">
        <v>38</v>
      </c>
      <c r="D79" s="134" t="s">
        <v>117</v>
      </c>
      <c r="E79" s="51" t="n">
        <v>5</v>
      </c>
      <c r="F79" s="166" t="n">
        <v>25</v>
      </c>
      <c r="G79" s="53"/>
      <c r="H79" s="53"/>
      <c r="I79" s="167"/>
      <c r="J79" s="167"/>
      <c r="K79" s="167"/>
      <c r="L79" s="167"/>
      <c r="M79" s="167"/>
      <c r="N79" s="167"/>
      <c r="O79" s="167"/>
      <c r="P79" s="167"/>
      <c r="Q79" s="53"/>
      <c r="R79" s="167"/>
      <c r="S79" s="53"/>
      <c r="T79" s="53" t="n">
        <f aca="false">SUM(F79:Q79)</f>
        <v>25</v>
      </c>
      <c r="U79" s="53" t="n">
        <f aca="false">SUM(F79:S79)</f>
        <v>25</v>
      </c>
      <c r="V79" s="164" t="s">
        <v>40</v>
      </c>
      <c r="W79" s="152" t="n">
        <v>1</v>
      </c>
      <c r="X79" s="41" t="n">
        <f aca="false">U79</f>
        <v>25</v>
      </c>
      <c r="Y79" s="58" t="n">
        <f aca="false">W79</f>
        <v>1</v>
      </c>
      <c r="Z79" s="7"/>
      <c r="AA79" s="7"/>
      <c r="AB79" s="53"/>
      <c r="AC79" s="59"/>
      <c r="AD79" s="60" t="n">
        <f aca="false">SUM(AB79:AC79)</f>
        <v>0</v>
      </c>
      <c r="AE79" s="61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customFormat="false" ht="15" hidden="false" customHeight="true" outlineLevel="0" collapsed="false">
      <c r="A80" s="27" t="s">
        <v>43</v>
      </c>
      <c r="B80" s="31" t="n">
        <v>3</v>
      </c>
      <c r="C80" s="32" t="s">
        <v>38</v>
      </c>
      <c r="D80" s="134" t="s">
        <v>118</v>
      </c>
      <c r="E80" s="51" t="n">
        <v>4</v>
      </c>
      <c r="F80" s="166" t="n">
        <v>15</v>
      </c>
      <c r="G80" s="53"/>
      <c r="H80" s="53"/>
      <c r="I80" s="167"/>
      <c r="J80" s="167"/>
      <c r="K80" s="167"/>
      <c r="L80" s="167"/>
      <c r="M80" s="167"/>
      <c r="N80" s="167"/>
      <c r="O80" s="167"/>
      <c r="P80" s="167"/>
      <c r="Q80" s="53"/>
      <c r="R80" s="167"/>
      <c r="S80" s="53"/>
      <c r="T80" s="53" t="n">
        <f aca="false">SUM(F80:Q80)</f>
        <v>15</v>
      </c>
      <c r="U80" s="53" t="n">
        <f aca="false">SUM(F80:S80)</f>
        <v>15</v>
      </c>
      <c r="V80" s="164" t="s">
        <v>42</v>
      </c>
      <c r="W80" s="152" t="n">
        <v>2</v>
      </c>
      <c r="X80" s="41" t="n">
        <f aca="false">U80</f>
        <v>15</v>
      </c>
      <c r="Y80" s="58" t="n">
        <f aca="false">W80</f>
        <v>2</v>
      </c>
      <c r="Z80" s="7"/>
      <c r="AA80" s="7"/>
      <c r="AB80" s="53"/>
      <c r="AC80" s="59"/>
      <c r="AD80" s="60" t="n">
        <f aca="false">SUM(AB80:AC80)</f>
        <v>0</v>
      </c>
      <c r="AE80" s="61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customFormat="false" ht="15" hidden="false" customHeight="true" outlineLevel="0" collapsed="false">
      <c r="A81" s="27"/>
      <c r="B81" s="31" t="n">
        <v>4</v>
      </c>
      <c r="C81" s="32" t="s">
        <v>38</v>
      </c>
      <c r="D81" s="134" t="s">
        <v>119</v>
      </c>
      <c r="E81" s="51" t="n">
        <v>3</v>
      </c>
      <c r="F81" s="166" t="n">
        <v>25</v>
      </c>
      <c r="G81" s="53"/>
      <c r="H81" s="53"/>
      <c r="I81" s="167"/>
      <c r="J81" s="167"/>
      <c r="K81" s="167"/>
      <c r="L81" s="167"/>
      <c r="M81" s="167"/>
      <c r="N81" s="167"/>
      <c r="O81" s="167"/>
      <c r="P81" s="167"/>
      <c r="Q81" s="53"/>
      <c r="R81" s="167"/>
      <c r="S81" s="53"/>
      <c r="T81" s="53" t="n">
        <f aca="false">SUM(F81:Q81)</f>
        <v>25</v>
      </c>
      <c r="U81" s="53" t="n">
        <f aca="false">SUM(F81:S81)</f>
        <v>25</v>
      </c>
      <c r="V81" s="164" t="s">
        <v>40</v>
      </c>
      <c r="W81" s="152" t="n">
        <v>2</v>
      </c>
      <c r="X81" s="41" t="n">
        <f aca="false">U81</f>
        <v>25</v>
      </c>
      <c r="Y81" s="58" t="n">
        <f aca="false">W81</f>
        <v>2</v>
      </c>
      <c r="Z81" s="7"/>
      <c r="AA81" s="7"/>
      <c r="AB81" s="53"/>
      <c r="AC81" s="59"/>
      <c r="AD81" s="60" t="n">
        <f aca="false">SUM(AB81:AC81)</f>
        <v>0</v>
      </c>
      <c r="AE81" s="61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customFormat="false" ht="15" hidden="false" customHeight="true" outlineLevel="0" collapsed="false">
      <c r="A82" s="17" t="s">
        <v>43</v>
      </c>
      <c r="B82" s="31" t="n">
        <v>4</v>
      </c>
      <c r="C82" s="32" t="s">
        <v>38</v>
      </c>
      <c r="D82" s="134" t="s">
        <v>120</v>
      </c>
      <c r="E82" s="51" t="n">
        <v>4</v>
      </c>
      <c r="F82" s="166" t="n">
        <v>25</v>
      </c>
      <c r="G82" s="53"/>
      <c r="H82" s="53"/>
      <c r="I82" s="167"/>
      <c r="J82" s="167"/>
      <c r="K82" s="167"/>
      <c r="L82" s="167"/>
      <c r="M82" s="167"/>
      <c r="N82" s="167"/>
      <c r="O82" s="167"/>
      <c r="P82" s="167"/>
      <c r="Q82" s="53"/>
      <c r="R82" s="167"/>
      <c r="S82" s="53"/>
      <c r="T82" s="53" t="n">
        <f aca="false">SUM(F82:Q82)</f>
        <v>25</v>
      </c>
      <c r="U82" s="53" t="n">
        <f aca="false">SUM(F82:S82)</f>
        <v>25</v>
      </c>
      <c r="V82" s="164" t="s">
        <v>42</v>
      </c>
      <c r="W82" s="152" t="n">
        <v>2</v>
      </c>
      <c r="X82" s="41" t="n">
        <f aca="false">U82</f>
        <v>25</v>
      </c>
      <c r="Y82" s="58" t="n">
        <f aca="false">W82</f>
        <v>2</v>
      </c>
      <c r="Z82" s="7"/>
      <c r="AA82" s="7"/>
      <c r="AB82" s="53"/>
      <c r="AC82" s="59"/>
      <c r="AD82" s="60" t="n">
        <f aca="false">SUM(AB82:AC82)</f>
        <v>0</v>
      </c>
      <c r="AE82" s="61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customFormat="false" ht="15" hidden="false" customHeight="true" outlineLevel="0" collapsed="false">
      <c r="A83" s="17" t="s">
        <v>43</v>
      </c>
      <c r="B83" s="31" t="n">
        <v>5</v>
      </c>
      <c r="C83" s="32" t="s">
        <v>38</v>
      </c>
      <c r="D83" s="134" t="s">
        <v>121</v>
      </c>
      <c r="E83" s="51" t="n">
        <v>2</v>
      </c>
      <c r="F83" s="166" t="n">
        <v>15</v>
      </c>
      <c r="G83" s="53"/>
      <c r="H83" s="53"/>
      <c r="I83" s="167"/>
      <c r="J83" s="167"/>
      <c r="K83" s="167"/>
      <c r="L83" s="167"/>
      <c r="M83" s="167"/>
      <c r="N83" s="167"/>
      <c r="O83" s="167"/>
      <c r="P83" s="167"/>
      <c r="Q83" s="53"/>
      <c r="R83" s="167"/>
      <c r="S83" s="53"/>
      <c r="T83" s="53" t="n">
        <f aca="false">SUM(F83:Q83)</f>
        <v>15</v>
      </c>
      <c r="U83" s="53" t="n">
        <f aca="false">SUM(F83:S83)</f>
        <v>15</v>
      </c>
      <c r="V83" s="164" t="s">
        <v>40</v>
      </c>
      <c r="W83" s="152" t="n">
        <v>1</v>
      </c>
      <c r="X83" s="41" t="n">
        <f aca="false">U83</f>
        <v>15</v>
      </c>
      <c r="Y83" s="58" t="n">
        <f aca="false">W83</f>
        <v>1</v>
      </c>
      <c r="Z83" s="7"/>
      <c r="AA83" s="7"/>
      <c r="AB83" s="53"/>
      <c r="AC83" s="59"/>
      <c r="AD83" s="60" t="n">
        <f aca="false">SUM(AB83:AC83)</f>
        <v>0</v>
      </c>
      <c r="AE83" s="61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customFormat="false" ht="15" hidden="false" customHeight="true" outlineLevel="0" collapsed="false">
      <c r="A84" s="17" t="s">
        <v>43</v>
      </c>
      <c r="B84" s="31" t="n">
        <v>6</v>
      </c>
      <c r="C84" s="32" t="s">
        <v>38</v>
      </c>
      <c r="D84" s="134" t="s">
        <v>122</v>
      </c>
      <c r="E84" s="51" t="n">
        <v>3</v>
      </c>
      <c r="F84" s="166" t="n">
        <v>15</v>
      </c>
      <c r="G84" s="53"/>
      <c r="H84" s="53"/>
      <c r="I84" s="167"/>
      <c r="J84" s="167"/>
      <c r="K84" s="167"/>
      <c r="L84" s="167"/>
      <c r="M84" s="167"/>
      <c r="N84" s="167"/>
      <c r="O84" s="167"/>
      <c r="P84" s="167"/>
      <c r="Q84" s="53"/>
      <c r="R84" s="167"/>
      <c r="S84" s="53"/>
      <c r="T84" s="53" t="n">
        <f aca="false">SUM(F84:Q84)</f>
        <v>15</v>
      </c>
      <c r="U84" s="53" t="n">
        <f aca="false">SUM(F84:S84)</f>
        <v>15</v>
      </c>
      <c r="V84" s="164" t="s">
        <v>40</v>
      </c>
      <c r="W84" s="152" t="n">
        <v>1</v>
      </c>
      <c r="X84" s="41" t="n">
        <f aca="false">U84</f>
        <v>15</v>
      </c>
      <c r="Y84" s="58" t="n">
        <f aca="false">W84</f>
        <v>1</v>
      </c>
      <c r="Z84" s="7"/>
      <c r="AA84" s="7"/>
      <c r="AB84" s="53"/>
      <c r="AC84" s="59"/>
      <c r="AD84" s="60" t="n">
        <f aca="false">SUM(AB84:AC84)</f>
        <v>0</v>
      </c>
      <c r="AE84" s="61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customFormat="false" ht="15" hidden="false" customHeight="true" outlineLevel="0" collapsed="false">
      <c r="A85" s="27"/>
      <c r="B85" s="31" t="n">
        <v>7</v>
      </c>
      <c r="C85" s="32" t="s">
        <v>38</v>
      </c>
      <c r="D85" s="134" t="s">
        <v>123</v>
      </c>
      <c r="E85" s="51" t="n">
        <v>3</v>
      </c>
      <c r="F85" s="166" t="n">
        <v>15</v>
      </c>
      <c r="G85" s="53"/>
      <c r="H85" s="53"/>
      <c r="I85" s="167"/>
      <c r="J85" s="167"/>
      <c r="K85" s="167"/>
      <c r="L85" s="167"/>
      <c r="M85" s="167"/>
      <c r="N85" s="167"/>
      <c r="O85" s="167"/>
      <c r="P85" s="167"/>
      <c r="Q85" s="53"/>
      <c r="R85" s="167"/>
      <c r="S85" s="53"/>
      <c r="T85" s="53" t="n">
        <f aca="false">SUM(F85:Q85)</f>
        <v>15</v>
      </c>
      <c r="U85" s="53" t="n">
        <f aca="false">SUM(F85:S85)</f>
        <v>15</v>
      </c>
      <c r="V85" s="164" t="s">
        <v>40</v>
      </c>
      <c r="W85" s="152" t="n">
        <v>2</v>
      </c>
      <c r="X85" s="41" t="n">
        <f aca="false">U85</f>
        <v>15</v>
      </c>
      <c r="Y85" s="58" t="n">
        <f aca="false">W85</f>
        <v>2</v>
      </c>
      <c r="Z85" s="7"/>
      <c r="AA85" s="7"/>
      <c r="AB85" s="53"/>
      <c r="AC85" s="59"/>
      <c r="AD85" s="60" t="n">
        <f aca="false">SUM(AB85:AC85)</f>
        <v>0</v>
      </c>
      <c r="AE85" s="61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customFormat="false" ht="15" hidden="false" customHeight="true" outlineLevel="0" collapsed="false">
      <c r="A86" s="17" t="s">
        <v>43</v>
      </c>
      <c r="B86" s="31" t="n">
        <v>7</v>
      </c>
      <c r="C86" s="32" t="s">
        <v>38</v>
      </c>
      <c r="D86" s="134" t="s">
        <v>124</v>
      </c>
      <c r="E86" s="51" t="n">
        <v>4</v>
      </c>
      <c r="F86" s="166" t="n">
        <v>10</v>
      </c>
      <c r="G86" s="53"/>
      <c r="H86" s="53"/>
      <c r="I86" s="167"/>
      <c r="J86" s="167"/>
      <c r="K86" s="167"/>
      <c r="L86" s="167"/>
      <c r="M86" s="167"/>
      <c r="N86" s="167"/>
      <c r="O86" s="167"/>
      <c r="P86" s="167"/>
      <c r="Q86" s="53"/>
      <c r="R86" s="167"/>
      <c r="S86" s="53"/>
      <c r="T86" s="53" t="n">
        <f aca="false">SUM(F86:Q86)</f>
        <v>10</v>
      </c>
      <c r="U86" s="53" t="n">
        <f aca="false">SUM(F86:S86)</f>
        <v>10</v>
      </c>
      <c r="V86" s="164" t="s">
        <v>42</v>
      </c>
      <c r="W86" s="152" t="n">
        <v>2</v>
      </c>
      <c r="X86" s="41" t="n">
        <f aca="false">U86</f>
        <v>10</v>
      </c>
      <c r="Y86" s="58" t="n">
        <f aca="false">W86</f>
        <v>2</v>
      </c>
      <c r="Z86" s="7"/>
      <c r="AA86" s="7"/>
      <c r="AB86" s="53"/>
      <c r="AC86" s="59"/>
      <c r="AD86" s="60" t="n">
        <f aca="false">SUM(AB86:AC86)</f>
        <v>0</v>
      </c>
      <c r="AE86" s="61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customFormat="false" ht="15" hidden="false" customHeight="true" outlineLevel="0" collapsed="false">
      <c r="A87" s="17" t="s">
        <v>43</v>
      </c>
      <c r="B87" s="31" t="n">
        <v>8</v>
      </c>
      <c r="C87" s="32" t="s">
        <v>38</v>
      </c>
      <c r="D87" s="134" t="s">
        <v>125</v>
      </c>
      <c r="E87" s="51" t="n">
        <v>4</v>
      </c>
      <c r="F87" s="166" t="n">
        <v>15</v>
      </c>
      <c r="G87" s="53"/>
      <c r="H87" s="53"/>
      <c r="I87" s="167"/>
      <c r="J87" s="167"/>
      <c r="K87" s="167"/>
      <c r="L87" s="167"/>
      <c r="M87" s="167"/>
      <c r="N87" s="167"/>
      <c r="O87" s="167"/>
      <c r="P87" s="167"/>
      <c r="Q87" s="53"/>
      <c r="R87" s="167"/>
      <c r="S87" s="53"/>
      <c r="T87" s="53" t="n">
        <f aca="false">SUM(F87:Q87)</f>
        <v>15</v>
      </c>
      <c r="U87" s="53" t="n">
        <f aca="false">SUM(F87:S87)</f>
        <v>15</v>
      </c>
      <c r="V87" s="164" t="s">
        <v>40</v>
      </c>
      <c r="W87" s="152" t="n">
        <v>1</v>
      </c>
      <c r="X87" s="41" t="n">
        <f aca="false">U87</f>
        <v>15</v>
      </c>
      <c r="Y87" s="58" t="n">
        <f aca="false">W87</f>
        <v>1</v>
      </c>
      <c r="Z87" s="7"/>
      <c r="AA87" s="7"/>
      <c r="AB87" s="53"/>
      <c r="AC87" s="59"/>
      <c r="AD87" s="60" t="n">
        <f aca="false">SUM(AB87:AC87)</f>
        <v>0</v>
      </c>
      <c r="AE87" s="61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customFormat="false" ht="15" hidden="false" customHeight="true" outlineLevel="0" collapsed="false">
      <c r="A88" s="17" t="s">
        <v>43</v>
      </c>
      <c r="B88" s="31" t="n">
        <v>9</v>
      </c>
      <c r="C88" s="32" t="s">
        <v>38</v>
      </c>
      <c r="D88" s="134" t="s">
        <v>126</v>
      </c>
      <c r="E88" s="51" t="n">
        <v>5</v>
      </c>
      <c r="F88" s="166" t="n">
        <v>15</v>
      </c>
      <c r="G88" s="53"/>
      <c r="H88" s="53"/>
      <c r="I88" s="167"/>
      <c r="J88" s="167"/>
      <c r="K88" s="167"/>
      <c r="L88" s="167"/>
      <c r="M88" s="167"/>
      <c r="N88" s="167"/>
      <c r="O88" s="167"/>
      <c r="P88" s="167"/>
      <c r="Q88" s="53"/>
      <c r="R88" s="167"/>
      <c r="S88" s="53"/>
      <c r="T88" s="53" t="n">
        <f aca="false">SUM(F88:Q88)</f>
        <v>15</v>
      </c>
      <c r="U88" s="53" t="n">
        <f aca="false">SUM(F88:S88)</f>
        <v>15</v>
      </c>
      <c r="V88" s="164" t="s">
        <v>40</v>
      </c>
      <c r="W88" s="152" t="n">
        <v>1</v>
      </c>
      <c r="X88" s="41" t="n">
        <f aca="false">U88</f>
        <v>15</v>
      </c>
      <c r="Y88" s="58" t="n">
        <f aca="false">W88</f>
        <v>1</v>
      </c>
      <c r="Z88" s="7"/>
      <c r="AA88" s="7"/>
      <c r="AB88" s="53"/>
      <c r="AC88" s="59"/>
      <c r="AD88" s="60" t="n">
        <f aca="false">SUM(AB88:AC88)</f>
        <v>0</v>
      </c>
      <c r="AE88" s="61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customFormat="false" ht="15" hidden="false" customHeight="true" outlineLevel="0" collapsed="false">
      <c r="A89" s="17" t="s">
        <v>43</v>
      </c>
      <c r="B89" s="31" t="n">
        <v>10</v>
      </c>
      <c r="C89" s="32" t="s">
        <v>38</v>
      </c>
      <c r="D89" s="134" t="s">
        <v>127</v>
      </c>
      <c r="E89" s="51" t="n">
        <v>4</v>
      </c>
      <c r="F89" s="166" t="n">
        <v>15</v>
      </c>
      <c r="G89" s="53"/>
      <c r="H89" s="53"/>
      <c r="I89" s="167"/>
      <c r="J89" s="167"/>
      <c r="K89" s="167"/>
      <c r="L89" s="167"/>
      <c r="M89" s="167"/>
      <c r="N89" s="167"/>
      <c r="O89" s="167"/>
      <c r="P89" s="167"/>
      <c r="Q89" s="53"/>
      <c r="R89" s="167"/>
      <c r="S89" s="53"/>
      <c r="T89" s="53" t="n">
        <f aca="false">SUM(F89:Q89)</f>
        <v>15</v>
      </c>
      <c r="U89" s="53" t="n">
        <f aca="false">SUM(F89:S89)</f>
        <v>15</v>
      </c>
      <c r="V89" s="164" t="s">
        <v>40</v>
      </c>
      <c r="W89" s="152" t="n">
        <v>1</v>
      </c>
      <c r="X89" s="41" t="n">
        <f aca="false">U89</f>
        <v>15</v>
      </c>
      <c r="Y89" s="58" t="n">
        <f aca="false">W89</f>
        <v>1</v>
      </c>
      <c r="Z89" s="7"/>
      <c r="AA89" s="7"/>
      <c r="AB89" s="53"/>
      <c r="AC89" s="59"/>
      <c r="AD89" s="60" t="n">
        <f aca="false">SUM(AB89:AC89)</f>
        <v>0</v>
      </c>
      <c r="AE89" s="61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customFormat="false" ht="15" hidden="false" customHeight="true" outlineLevel="0" collapsed="false">
      <c r="A90" s="17" t="s">
        <v>43</v>
      </c>
      <c r="B90" s="31" t="n">
        <v>11</v>
      </c>
      <c r="C90" s="32" t="s">
        <v>38</v>
      </c>
      <c r="D90" s="134" t="s">
        <v>128</v>
      </c>
      <c r="E90" s="51" t="n">
        <v>5</v>
      </c>
      <c r="F90" s="166" t="n">
        <v>15</v>
      </c>
      <c r="G90" s="53"/>
      <c r="H90" s="53"/>
      <c r="I90" s="167"/>
      <c r="J90" s="167"/>
      <c r="K90" s="167"/>
      <c r="L90" s="167"/>
      <c r="M90" s="167"/>
      <c r="N90" s="167"/>
      <c r="O90" s="167"/>
      <c r="P90" s="167"/>
      <c r="Q90" s="53"/>
      <c r="R90" s="167"/>
      <c r="S90" s="53"/>
      <c r="T90" s="53" t="n">
        <f aca="false">SUM(F90:Q90)</f>
        <v>15</v>
      </c>
      <c r="U90" s="53" t="n">
        <f aca="false">SUM(F90:S90)</f>
        <v>15</v>
      </c>
      <c r="V90" s="164" t="s">
        <v>40</v>
      </c>
      <c r="W90" s="152" t="n">
        <v>1</v>
      </c>
      <c r="X90" s="41" t="n">
        <f aca="false">U90</f>
        <v>15</v>
      </c>
      <c r="Y90" s="58" t="n">
        <f aca="false">W90</f>
        <v>1</v>
      </c>
      <c r="Z90" s="7"/>
      <c r="AA90" s="7"/>
      <c r="AB90" s="53"/>
      <c r="AC90" s="59"/>
      <c r="AD90" s="60" t="n">
        <f aca="false">SUM(AB90:AC90)</f>
        <v>0</v>
      </c>
      <c r="AE90" s="61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customFormat="false" ht="15" hidden="false" customHeight="true" outlineLevel="0" collapsed="false">
      <c r="A91" s="17" t="s">
        <v>43</v>
      </c>
      <c r="B91" s="31" t="n">
        <v>12</v>
      </c>
      <c r="C91" s="32" t="s">
        <v>38</v>
      </c>
      <c r="D91" s="134" t="s">
        <v>129</v>
      </c>
      <c r="E91" s="51" t="n">
        <v>5</v>
      </c>
      <c r="F91" s="166" t="n">
        <v>15</v>
      </c>
      <c r="G91" s="53"/>
      <c r="H91" s="53"/>
      <c r="I91" s="167"/>
      <c r="J91" s="167"/>
      <c r="K91" s="167"/>
      <c r="L91" s="167"/>
      <c r="M91" s="167"/>
      <c r="N91" s="167"/>
      <c r="O91" s="167"/>
      <c r="P91" s="167"/>
      <c r="Q91" s="53"/>
      <c r="R91" s="167"/>
      <c r="S91" s="53"/>
      <c r="T91" s="53" t="n">
        <f aca="false">SUM(F91:Q91)</f>
        <v>15</v>
      </c>
      <c r="U91" s="53" t="n">
        <f aca="false">SUM(F91:S91)</f>
        <v>15</v>
      </c>
      <c r="V91" s="164" t="s">
        <v>40</v>
      </c>
      <c r="W91" s="152" t="n">
        <v>1</v>
      </c>
      <c r="X91" s="41" t="n">
        <f aca="false">U91</f>
        <v>15</v>
      </c>
      <c r="Y91" s="58" t="n">
        <f aca="false">W91</f>
        <v>1</v>
      </c>
      <c r="Z91" s="7"/>
      <c r="AA91" s="7"/>
      <c r="AB91" s="53"/>
      <c r="AC91" s="59"/>
      <c r="AD91" s="60" t="n">
        <f aca="false">SUM(AB91:AC91)</f>
        <v>0</v>
      </c>
      <c r="AE91" s="61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customFormat="false" ht="15" hidden="false" customHeight="true" outlineLevel="0" collapsed="false">
      <c r="A92" s="17" t="s">
        <v>43</v>
      </c>
      <c r="B92" s="31" t="n">
        <v>13</v>
      </c>
      <c r="C92" s="32" t="s">
        <v>38</v>
      </c>
      <c r="D92" s="134" t="s">
        <v>130</v>
      </c>
      <c r="E92" s="51" t="n">
        <v>5</v>
      </c>
      <c r="F92" s="166" t="n">
        <v>10</v>
      </c>
      <c r="G92" s="53"/>
      <c r="H92" s="53"/>
      <c r="I92" s="167"/>
      <c r="J92" s="167"/>
      <c r="K92" s="167"/>
      <c r="L92" s="167"/>
      <c r="M92" s="167"/>
      <c r="N92" s="167"/>
      <c r="O92" s="167"/>
      <c r="P92" s="167"/>
      <c r="Q92" s="53"/>
      <c r="R92" s="167"/>
      <c r="S92" s="53"/>
      <c r="T92" s="53" t="n">
        <f aca="false">SUM(F92:Q92)</f>
        <v>10</v>
      </c>
      <c r="U92" s="53" t="n">
        <f aca="false">SUM(F92:S92)</f>
        <v>10</v>
      </c>
      <c r="V92" s="164" t="s">
        <v>40</v>
      </c>
      <c r="W92" s="152" t="n">
        <v>1</v>
      </c>
      <c r="X92" s="41" t="n">
        <f aca="false">U92</f>
        <v>10</v>
      </c>
      <c r="Y92" s="58" t="n">
        <f aca="false">W92</f>
        <v>1</v>
      </c>
      <c r="Z92" s="7"/>
      <c r="AA92" s="7"/>
      <c r="AB92" s="53"/>
      <c r="AC92" s="59"/>
      <c r="AD92" s="60" t="n">
        <f aca="false">SUM(AB92:AC92)</f>
        <v>0</v>
      </c>
      <c r="AE92" s="61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customFormat="false" ht="15" hidden="false" customHeight="true" outlineLevel="0" collapsed="false">
      <c r="A93" s="27"/>
      <c r="B93" s="31" t="n">
        <v>14</v>
      </c>
      <c r="C93" s="32" t="s">
        <v>38</v>
      </c>
      <c r="D93" s="134" t="s">
        <v>131</v>
      </c>
      <c r="E93" s="51" t="n">
        <v>4</v>
      </c>
      <c r="F93" s="166" t="n">
        <v>10</v>
      </c>
      <c r="G93" s="53"/>
      <c r="H93" s="53"/>
      <c r="I93" s="167"/>
      <c r="J93" s="167"/>
      <c r="K93" s="167"/>
      <c r="L93" s="167"/>
      <c r="M93" s="167"/>
      <c r="N93" s="167"/>
      <c r="O93" s="167"/>
      <c r="P93" s="167"/>
      <c r="Q93" s="53"/>
      <c r="R93" s="167"/>
      <c r="S93" s="53"/>
      <c r="T93" s="53" t="n">
        <f aca="false">SUM(F93:Q93)</f>
        <v>10</v>
      </c>
      <c r="U93" s="53" t="n">
        <f aca="false">SUM(F93:S93)</f>
        <v>10</v>
      </c>
      <c r="V93" s="164" t="s">
        <v>40</v>
      </c>
      <c r="W93" s="152" t="n">
        <v>1</v>
      </c>
      <c r="X93" s="41" t="n">
        <f aca="false">U93</f>
        <v>10</v>
      </c>
      <c r="Y93" s="58" t="n">
        <f aca="false">W93</f>
        <v>1</v>
      </c>
      <c r="Z93" s="7"/>
      <c r="AA93" s="7"/>
      <c r="AB93" s="53"/>
      <c r="AC93" s="59"/>
      <c r="AD93" s="60" t="n">
        <f aca="false">SUM(AB93:AC93)</f>
        <v>0</v>
      </c>
      <c r="AE93" s="61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customFormat="false" ht="15" hidden="false" customHeight="true" outlineLevel="0" collapsed="false">
      <c r="A94" s="17" t="s">
        <v>43</v>
      </c>
      <c r="B94" s="31" t="n">
        <v>14</v>
      </c>
      <c r="C94" s="32" t="s">
        <v>38</v>
      </c>
      <c r="D94" s="134" t="s">
        <v>132</v>
      </c>
      <c r="E94" s="51" t="n">
        <v>5</v>
      </c>
      <c r="F94" s="166" t="n">
        <v>10</v>
      </c>
      <c r="G94" s="53"/>
      <c r="H94" s="53"/>
      <c r="I94" s="167"/>
      <c r="J94" s="167"/>
      <c r="K94" s="167"/>
      <c r="L94" s="167"/>
      <c r="M94" s="167"/>
      <c r="N94" s="167"/>
      <c r="O94" s="167"/>
      <c r="P94" s="167"/>
      <c r="Q94" s="53"/>
      <c r="R94" s="167"/>
      <c r="S94" s="53"/>
      <c r="T94" s="53" t="n">
        <f aca="false">SUM(F94:Q94)</f>
        <v>10</v>
      </c>
      <c r="U94" s="53" t="n">
        <f aca="false">SUM(F94:S94)</f>
        <v>10</v>
      </c>
      <c r="V94" s="164" t="s">
        <v>40</v>
      </c>
      <c r="W94" s="152" t="n">
        <v>1</v>
      </c>
      <c r="X94" s="41" t="n">
        <f aca="false">U94</f>
        <v>10</v>
      </c>
      <c r="Y94" s="58" t="n">
        <f aca="false">W94</f>
        <v>1</v>
      </c>
      <c r="Z94" s="7"/>
      <c r="AA94" s="7"/>
      <c r="AB94" s="53"/>
      <c r="AC94" s="59"/>
      <c r="AD94" s="60" t="n">
        <f aca="false">SUM(AB94:AC94)</f>
        <v>0</v>
      </c>
      <c r="AE94" s="61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customFormat="false" ht="15" hidden="false" customHeight="true" outlineLevel="0" collapsed="false">
      <c r="A95" s="27" t="s">
        <v>43</v>
      </c>
      <c r="B95" s="31" t="n">
        <v>15</v>
      </c>
      <c r="C95" s="32" t="s">
        <v>38</v>
      </c>
      <c r="D95" s="62" t="s">
        <v>133</v>
      </c>
      <c r="E95" s="144" t="n">
        <v>3</v>
      </c>
      <c r="F95" s="169" t="n">
        <v>25</v>
      </c>
      <c r="G95" s="64"/>
      <c r="H95" s="64" t="n">
        <v>10</v>
      </c>
      <c r="I95" s="66"/>
      <c r="J95" s="66"/>
      <c r="K95" s="66"/>
      <c r="L95" s="66" t="n">
        <v>10</v>
      </c>
      <c r="M95" s="66"/>
      <c r="N95" s="66"/>
      <c r="O95" s="66"/>
      <c r="P95" s="66"/>
      <c r="Q95" s="53"/>
      <c r="R95" s="167"/>
      <c r="S95" s="53"/>
      <c r="T95" s="53" t="n">
        <f aca="false">SUM(F95:Q95)</f>
        <v>45</v>
      </c>
      <c r="U95" s="53" t="n">
        <f aca="false">SUM(F95:S95)</f>
        <v>45</v>
      </c>
      <c r="V95" s="164" t="s">
        <v>40</v>
      </c>
      <c r="W95" s="152" t="n">
        <v>2</v>
      </c>
      <c r="X95" s="41" t="n">
        <f aca="false">U95</f>
        <v>45</v>
      </c>
      <c r="Y95" s="58" t="n">
        <f aca="false">W95</f>
        <v>2</v>
      </c>
      <c r="Z95" s="7"/>
      <c r="AA95" s="7"/>
      <c r="AB95" s="53"/>
      <c r="AC95" s="59"/>
      <c r="AD95" s="60" t="n">
        <f aca="false">SUM(AB95:AC95)</f>
        <v>0</v>
      </c>
      <c r="AE95" s="61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customFormat="false" ht="15" hidden="false" customHeight="true" outlineLevel="0" collapsed="false">
      <c r="A96" s="27" t="s">
        <v>43</v>
      </c>
      <c r="B96" s="31" t="n">
        <v>15</v>
      </c>
      <c r="C96" s="32" t="s">
        <v>38</v>
      </c>
      <c r="D96" s="62" t="s">
        <v>134</v>
      </c>
      <c r="E96" s="144" t="n">
        <v>5</v>
      </c>
      <c r="F96" s="169" t="n">
        <v>20</v>
      </c>
      <c r="G96" s="64"/>
      <c r="H96" s="64" t="n">
        <v>5</v>
      </c>
      <c r="I96" s="66"/>
      <c r="J96" s="167"/>
      <c r="K96" s="167"/>
      <c r="L96" s="167" t="n">
        <v>10</v>
      </c>
      <c r="M96" s="167"/>
      <c r="N96" s="167"/>
      <c r="O96" s="167"/>
      <c r="P96" s="167"/>
      <c r="Q96" s="53"/>
      <c r="R96" s="167"/>
      <c r="S96" s="53"/>
      <c r="T96" s="53" t="n">
        <f aca="false">SUM(F96:Q96)</f>
        <v>35</v>
      </c>
      <c r="U96" s="53" t="n">
        <f aca="false">SUM(F96:S96)</f>
        <v>35</v>
      </c>
      <c r="V96" s="164" t="s">
        <v>42</v>
      </c>
      <c r="W96" s="152" t="n">
        <v>2</v>
      </c>
      <c r="X96" s="41" t="n">
        <f aca="false">U96</f>
        <v>35</v>
      </c>
      <c r="Y96" s="58" t="n">
        <f aca="false">W96</f>
        <v>2</v>
      </c>
      <c r="Z96" s="7"/>
      <c r="AA96" s="7"/>
      <c r="AB96" s="53"/>
      <c r="AC96" s="59"/>
      <c r="AD96" s="60" t="n">
        <f aca="false">SUM(AB96:AC96)</f>
        <v>0</v>
      </c>
      <c r="AE96" s="61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customFormat="false" ht="15" hidden="false" customHeight="true" outlineLevel="0" collapsed="false">
      <c r="A97" s="27" t="s">
        <v>43</v>
      </c>
      <c r="B97" s="31" t="n">
        <v>16</v>
      </c>
      <c r="C97" s="32" t="s">
        <v>38</v>
      </c>
      <c r="D97" s="62" t="s">
        <v>135</v>
      </c>
      <c r="E97" s="144" t="n">
        <v>6</v>
      </c>
      <c r="F97" s="169" t="n">
        <v>20</v>
      </c>
      <c r="G97" s="64"/>
      <c r="H97" s="64" t="n">
        <v>10</v>
      </c>
      <c r="I97" s="66"/>
      <c r="J97" s="167"/>
      <c r="K97" s="167"/>
      <c r="L97" s="167" t="n">
        <v>10</v>
      </c>
      <c r="M97" s="167"/>
      <c r="N97" s="167"/>
      <c r="O97" s="167"/>
      <c r="P97" s="167"/>
      <c r="Q97" s="53"/>
      <c r="R97" s="167"/>
      <c r="S97" s="53"/>
      <c r="T97" s="53" t="n">
        <f aca="false">SUM(F97:Q97)</f>
        <v>40</v>
      </c>
      <c r="U97" s="53" t="n">
        <f aca="false">SUM(F97:S97)</f>
        <v>40</v>
      </c>
      <c r="V97" s="164" t="s">
        <v>40</v>
      </c>
      <c r="W97" s="152" t="n">
        <v>3</v>
      </c>
      <c r="X97" s="41" t="n">
        <f aca="false">U97</f>
        <v>40</v>
      </c>
      <c r="Y97" s="58" t="n">
        <f aca="false">W97</f>
        <v>3</v>
      </c>
      <c r="Z97" s="7"/>
      <c r="AA97" s="7"/>
      <c r="AB97" s="53"/>
      <c r="AC97" s="59"/>
      <c r="AD97" s="60" t="n">
        <f aca="false">SUM(AB97:AC97)</f>
        <v>0</v>
      </c>
      <c r="AE97" s="61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customFormat="false" ht="15" hidden="false" customHeight="true" outlineLevel="0" collapsed="false">
      <c r="A98" s="17" t="s">
        <v>43</v>
      </c>
      <c r="B98" s="31" t="n">
        <v>16</v>
      </c>
      <c r="C98" s="32" t="s">
        <v>38</v>
      </c>
      <c r="D98" s="170" t="s">
        <v>136</v>
      </c>
      <c r="E98" s="171" t="n">
        <v>7</v>
      </c>
      <c r="F98" s="172" t="n">
        <v>20</v>
      </c>
      <c r="G98" s="173"/>
      <c r="H98" s="173" t="n">
        <v>5</v>
      </c>
      <c r="I98" s="167"/>
      <c r="J98" s="167"/>
      <c r="K98" s="167"/>
      <c r="L98" s="167" t="n">
        <v>10</v>
      </c>
      <c r="M98" s="167"/>
      <c r="N98" s="167"/>
      <c r="O98" s="167"/>
      <c r="P98" s="167"/>
      <c r="Q98" s="53"/>
      <c r="R98" s="167"/>
      <c r="S98" s="53"/>
      <c r="T98" s="53" t="n">
        <f aca="false">SUM(F98:Q98)</f>
        <v>35</v>
      </c>
      <c r="U98" s="53" t="n">
        <f aca="false">SUM(F98:S98)</f>
        <v>35</v>
      </c>
      <c r="V98" s="164" t="s">
        <v>42</v>
      </c>
      <c r="W98" s="152" t="n">
        <v>2</v>
      </c>
      <c r="X98" s="41" t="n">
        <f aca="false">U98</f>
        <v>35</v>
      </c>
      <c r="Y98" s="58" t="n">
        <f aca="false">W98</f>
        <v>2</v>
      </c>
      <c r="Z98" s="7"/>
      <c r="AA98" s="7"/>
      <c r="AB98" s="53"/>
      <c r="AC98" s="59"/>
      <c r="AD98" s="60" t="n">
        <f aca="false">SUM(AB98:AC98)</f>
        <v>0</v>
      </c>
      <c r="AE98" s="61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customFormat="false" ht="15" hidden="false" customHeight="true" outlineLevel="0" collapsed="false">
      <c r="A99" s="17" t="s">
        <v>43</v>
      </c>
      <c r="B99" s="31" t="n">
        <v>17</v>
      </c>
      <c r="C99" s="32" t="s">
        <v>38</v>
      </c>
      <c r="D99" s="62" t="s">
        <v>137</v>
      </c>
      <c r="E99" s="144" t="n">
        <v>6</v>
      </c>
      <c r="F99" s="169" t="n">
        <v>20</v>
      </c>
      <c r="G99" s="64"/>
      <c r="H99" s="64" t="n">
        <v>10</v>
      </c>
      <c r="I99" s="66"/>
      <c r="J99" s="66"/>
      <c r="K99" s="66"/>
      <c r="L99" s="66" t="n">
        <v>20</v>
      </c>
      <c r="M99" s="66"/>
      <c r="N99" s="167"/>
      <c r="O99" s="167"/>
      <c r="P99" s="167"/>
      <c r="Q99" s="53"/>
      <c r="R99" s="167"/>
      <c r="S99" s="53"/>
      <c r="T99" s="53" t="n">
        <f aca="false">SUM(F99:Q99)</f>
        <v>50</v>
      </c>
      <c r="U99" s="53" t="n">
        <f aca="false">SUM(F99:S99)</f>
        <v>50</v>
      </c>
      <c r="V99" s="164" t="s">
        <v>42</v>
      </c>
      <c r="W99" s="152" t="n">
        <v>3</v>
      </c>
      <c r="X99" s="41" t="n">
        <f aca="false">U99</f>
        <v>50</v>
      </c>
      <c r="Y99" s="58" t="n">
        <f aca="false">W99</f>
        <v>3</v>
      </c>
      <c r="Z99" s="7"/>
      <c r="AA99" s="7"/>
      <c r="AB99" s="53"/>
      <c r="AC99" s="59"/>
      <c r="AD99" s="60" t="n">
        <f aca="false">SUM(AB99:AC99)</f>
        <v>0</v>
      </c>
      <c r="AE99" s="61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customFormat="false" ht="15" hidden="false" customHeight="true" outlineLevel="0" collapsed="false">
      <c r="A100" s="17" t="s">
        <v>43</v>
      </c>
      <c r="B100" s="31" t="n">
        <v>18</v>
      </c>
      <c r="C100" s="32" t="s">
        <v>38</v>
      </c>
      <c r="D100" s="62" t="s">
        <v>138</v>
      </c>
      <c r="E100" s="144" t="n">
        <v>3</v>
      </c>
      <c r="F100" s="169" t="n">
        <v>20</v>
      </c>
      <c r="G100" s="64"/>
      <c r="H100" s="64" t="n">
        <v>10</v>
      </c>
      <c r="I100" s="66"/>
      <c r="J100" s="66"/>
      <c r="K100" s="66"/>
      <c r="L100" s="66" t="n">
        <v>20</v>
      </c>
      <c r="M100" s="66"/>
      <c r="N100" s="167"/>
      <c r="O100" s="167"/>
      <c r="P100" s="167"/>
      <c r="Q100" s="53"/>
      <c r="R100" s="167"/>
      <c r="S100" s="53"/>
      <c r="T100" s="53" t="n">
        <f aca="false">SUM(F100:Q100)</f>
        <v>50</v>
      </c>
      <c r="U100" s="53" t="n">
        <f aca="false">SUM(F100:S100)</f>
        <v>50</v>
      </c>
      <c r="V100" s="164" t="s">
        <v>40</v>
      </c>
      <c r="W100" s="152" t="n">
        <v>2</v>
      </c>
      <c r="X100" s="41" t="n">
        <f aca="false">U100</f>
        <v>50</v>
      </c>
      <c r="Y100" s="58" t="n">
        <f aca="false">W100</f>
        <v>2</v>
      </c>
      <c r="Z100" s="7"/>
      <c r="AA100" s="7"/>
      <c r="AB100" s="53"/>
      <c r="AC100" s="59"/>
      <c r="AD100" s="60" t="n">
        <f aca="false">SUM(AB100:AC100)</f>
        <v>0</v>
      </c>
      <c r="AE100" s="61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customFormat="false" ht="15" hidden="false" customHeight="true" outlineLevel="0" collapsed="false">
      <c r="A101" s="17" t="s">
        <v>43</v>
      </c>
      <c r="B101" s="31" t="n">
        <v>18</v>
      </c>
      <c r="C101" s="32" t="s">
        <v>38</v>
      </c>
      <c r="D101" s="62" t="s">
        <v>139</v>
      </c>
      <c r="E101" s="144" t="n">
        <v>5</v>
      </c>
      <c r="F101" s="169" t="n">
        <v>20</v>
      </c>
      <c r="G101" s="64"/>
      <c r="H101" s="64" t="n">
        <v>5</v>
      </c>
      <c r="I101" s="66"/>
      <c r="J101" s="66"/>
      <c r="K101" s="66"/>
      <c r="L101" s="66" t="n">
        <v>20</v>
      </c>
      <c r="M101" s="66"/>
      <c r="N101" s="167"/>
      <c r="O101" s="167"/>
      <c r="P101" s="167"/>
      <c r="Q101" s="53"/>
      <c r="R101" s="167"/>
      <c r="S101" s="53"/>
      <c r="T101" s="53" t="n">
        <f aca="false">SUM(F101:Q101)</f>
        <v>45</v>
      </c>
      <c r="U101" s="53" t="n">
        <f aca="false">SUM(F101:S101)</f>
        <v>45</v>
      </c>
      <c r="V101" s="164" t="s">
        <v>42</v>
      </c>
      <c r="W101" s="152" t="n">
        <v>2</v>
      </c>
      <c r="X101" s="41" t="n">
        <f aca="false">U101</f>
        <v>45</v>
      </c>
      <c r="Y101" s="58" t="n">
        <f aca="false">W101</f>
        <v>2</v>
      </c>
      <c r="Z101" s="7"/>
      <c r="AA101" s="7"/>
      <c r="AB101" s="53"/>
      <c r="AC101" s="59"/>
      <c r="AD101" s="60" t="n">
        <f aca="false">SUM(AB101:AC101)</f>
        <v>0</v>
      </c>
      <c r="AE101" s="61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customFormat="false" ht="15" hidden="false" customHeight="true" outlineLevel="0" collapsed="false">
      <c r="A102" s="17" t="s">
        <v>43</v>
      </c>
      <c r="B102" s="31" t="n">
        <v>19</v>
      </c>
      <c r="C102" s="32" t="s">
        <v>38</v>
      </c>
      <c r="D102" s="62" t="s">
        <v>140</v>
      </c>
      <c r="E102" s="144" t="n">
        <v>4</v>
      </c>
      <c r="F102" s="169" t="n">
        <v>15</v>
      </c>
      <c r="G102" s="64"/>
      <c r="H102" s="64" t="n">
        <v>10</v>
      </c>
      <c r="I102" s="66"/>
      <c r="J102" s="66"/>
      <c r="K102" s="66"/>
      <c r="L102" s="66" t="n">
        <v>20</v>
      </c>
      <c r="M102" s="66"/>
      <c r="N102" s="167"/>
      <c r="O102" s="167"/>
      <c r="P102" s="167"/>
      <c r="Q102" s="53"/>
      <c r="R102" s="167"/>
      <c r="S102" s="53"/>
      <c r="T102" s="53" t="n">
        <f aca="false">SUM(F102:Q102)</f>
        <v>45</v>
      </c>
      <c r="U102" s="53" t="n">
        <f aca="false">SUM(F102:S102)</f>
        <v>45</v>
      </c>
      <c r="V102" s="164" t="s">
        <v>42</v>
      </c>
      <c r="W102" s="152" t="n">
        <v>3</v>
      </c>
      <c r="X102" s="41" t="n">
        <f aca="false">U102</f>
        <v>45</v>
      </c>
      <c r="Y102" s="58" t="n">
        <f aca="false">W102</f>
        <v>3</v>
      </c>
      <c r="Z102" s="7"/>
      <c r="AA102" s="7"/>
      <c r="AB102" s="53"/>
      <c r="AC102" s="59"/>
      <c r="AD102" s="60" t="n">
        <f aca="false">SUM(AB102:AC102)</f>
        <v>0</v>
      </c>
      <c r="AE102" s="61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customFormat="false" ht="15" hidden="false" customHeight="true" outlineLevel="0" collapsed="false">
      <c r="A103" s="27" t="s">
        <v>43</v>
      </c>
      <c r="B103" s="31" t="n">
        <v>20</v>
      </c>
      <c r="C103" s="32" t="s">
        <v>38</v>
      </c>
      <c r="D103" s="134" t="s">
        <v>141</v>
      </c>
      <c r="E103" s="51" t="n">
        <v>6</v>
      </c>
      <c r="F103" s="169" t="n">
        <v>20</v>
      </c>
      <c r="G103" s="64"/>
      <c r="H103" s="64" t="n">
        <v>15</v>
      </c>
      <c r="I103" s="66"/>
      <c r="J103" s="66"/>
      <c r="K103" s="66"/>
      <c r="L103" s="66" t="n">
        <v>20</v>
      </c>
      <c r="M103" s="66"/>
      <c r="N103" s="167"/>
      <c r="O103" s="167"/>
      <c r="P103" s="167"/>
      <c r="Q103" s="53"/>
      <c r="R103" s="167"/>
      <c r="S103" s="53"/>
      <c r="T103" s="53" t="n">
        <f aca="false">SUM(F103:Q103)</f>
        <v>55</v>
      </c>
      <c r="U103" s="53" t="n">
        <f aca="false">SUM(F103:S103)</f>
        <v>55</v>
      </c>
      <c r="V103" s="164" t="s">
        <v>40</v>
      </c>
      <c r="W103" s="152" t="n">
        <v>2</v>
      </c>
      <c r="X103" s="41" t="n">
        <f aca="false">U103</f>
        <v>55</v>
      </c>
      <c r="Y103" s="58" t="n">
        <f aca="false">W103</f>
        <v>2</v>
      </c>
      <c r="Z103" s="7"/>
      <c r="AA103" s="7"/>
      <c r="AB103" s="53"/>
      <c r="AC103" s="59"/>
      <c r="AD103" s="60" t="n">
        <f aca="false">SUM(AB103:AC103)</f>
        <v>0</v>
      </c>
      <c r="AE103" s="61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customFormat="false" ht="15" hidden="false" customHeight="true" outlineLevel="0" collapsed="false">
      <c r="A104" s="27" t="s">
        <v>43</v>
      </c>
      <c r="B104" s="31" t="n">
        <v>20</v>
      </c>
      <c r="C104" s="32" t="s">
        <v>38</v>
      </c>
      <c r="D104" s="62" t="s">
        <v>142</v>
      </c>
      <c r="E104" s="144" t="n">
        <v>7</v>
      </c>
      <c r="F104" s="169" t="n">
        <v>20</v>
      </c>
      <c r="G104" s="64"/>
      <c r="H104" s="64" t="n">
        <v>15</v>
      </c>
      <c r="I104" s="66"/>
      <c r="J104" s="66"/>
      <c r="K104" s="66"/>
      <c r="L104" s="66" t="n">
        <v>20</v>
      </c>
      <c r="M104" s="66"/>
      <c r="N104" s="167"/>
      <c r="O104" s="167"/>
      <c r="P104" s="167"/>
      <c r="Q104" s="53"/>
      <c r="R104" s="167"/>
      <c r="S104" s="53"/>
      <c r="T104" s="53" t="n">
        <f aca="false">SUM(F104:Q104)</f>
        <v>55</v>
      </c>
      <c r="U104" s="53" t="n">
        <f aca="false">SUM(F104:S104)</f>
        <v>55</v>
      </c>
      <c r="V104" s="164" t="s">
        <v>42</v>
      </c>
      <c r="W104" s="152" t="n">
        <v>2</v>
      </c>
      <c r="X104" s="41" t="n">
        <f aca="false">U104</f>
        <v>55</v>
      </c>
      <c r="Y104" s="58" t="n">
        <f aca="false">W104</f>
        <v>2</v>
      </c>
      <c r="Z104" s="7"/>
      <c r="AA104" s="7"/>
      <c r="AB104" s="53"/>
      <c r="AC104" s="59"/>
      <c r="AD104" s="60" t="n">
        <f aca="false">SUM(AB104:AC104)</f>
        <v>0</v>
      </c>
      <c r="AE104" s="61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customFormat="false" ht="15" hidden="false" customHeight="true" outlineLevel="0" collapsed="false">
      <c r="A105" s="27" t="s">
        <v>43</v>
      </c>
      <c r="B105" s="31" t="n">
        <v>21</v>
      </c>
      <c r="C105" s="32" t="s">
        <v>38</v>
      </c>
      <c r="D105" s="62" t="s">
        <v>143</v>
      </c>
      <c r="E105" s="144" t="n">
        <v>5</v>
      </c>
      <c r="F105" s="169" t="n">
        <v>15</v>
      </c>
      <c r="G105" s="64"/>
      <c r="H105" s="64" t="n">
        <v>10</v>
      </c>
      <c r="I105" s="66"/>
      <c r="J105" s="66"/>
      <c r="K105" s="66"/>
      <c r="L105" s="66" t="n">
        <v>20</v>
      </c>
      <c r="M105" s="66"/>
      <c r="N105" s="66"/>
      <c r="O105" s="66"/>
      <c r="P105" s="66"/>
      <c r="Q105" s="64"/>
      <c r="R105" s="167"/>
      <c r="S105" s="53"/>
      <c r="T105" s="53" t="n">
        <f aca="false">SUM(F105:Q105)</f>
        <v>45</v>
      </c>
      <c r="U105" s="53" t="n">
        <f aca="false">SUM(F105:S105)</f>
        <v>45</v>
      </c>
      <c r="V105" s="164" t="s">
        <v>42</v>
      </c>
      <c r="W105" s="152" t="n">
        <v>3</v>
      </c>
      <c r="X105" s="41" t="n">
        <f aca="false">U105</f>
        <v>45</v>
      </c>
      <c r="Y105" s="58" t="n">
        <f aca="false">W105</f>
        <v>3</v>
      </c>
      <c r="Z105" s="7"/>
      <c r="AA105" s="7"/>
      <c r="AB105" s="53"/>
      <c r="AC105" s="59"/>
      <c r="AD105" s="60" t="n">
        <f aca="false">SUM(AB105:AC105)</f>
        <v>0</v>
      </c>
      <c r="AE105" s="61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customFormat="false" ht="15" hidden="false" customHeight="true" outlineLevel="0" collapsed="false">
      <c r="A106" s="17" t="s">
        <v>43</v>
      </c>
      <c r="B106" s="31" t="n">
        <v>22</v>
      </c>
      <c r="C106" s="32" t="s">
        <v>38</v>
      </c>
      <c r="D106" s="62" t="s">
        <v>144</v>
      </c>
      <c r="E106" s="144" t="n">
        <v>6</v>
      </c>
      <c r="F106" s="169" t="n">
        <v>15</v>
      </c>
      <c r="G106" s="64"/>
      <c r="H106" s="64" t="n">
        <v>10</v>
      </c>
      <c r="I106" s="66"/>
      <c r="J106" s="66"/>
      <c r="K106" s="66"/>
      <c r="L106" s="66" t="n">
        <v>20</v>
      </c>
      <c r="M106" s="66"/>
      <c r="N106" s="167"/>
      <c r="O106" s="167"/>
      <c r="P106" s="167"/>
      <c r="Q106" s="53"/>
      <c r="R106" s="167"/>
      <c r="S106" s="53"/>
      <c r="T106" s="53" t="n">
        <f aca="false">SUM(F106:Q106)</f>
        <v>45</v>
      </c>
      <c r="U106" s="53" t="n">
        <f aca="false">SUM(F106:S106)</f>
        <v>45</v>
      </c>
      <c r="V106" s="164" t="s">
        <v>42</v>
      </c>
      <c r="W106" s="152" t="n">
        <v>3</v>
      </c>
      <c r="X106" s="41" t="n">
        <f aca="false">U106</f>
        <v>45</v>
      </c>
      <c r="Y106" s="58" t="n">
        <f aca="false">W106</f>
        <v>3</v>
      </c>
      <c r="Z106" s="7"/>
      <c r="AA106" s="7"/>
      <c r="AB106" s="53"/>
      <c r="AC106" s="59"/>
      <c r="AD106" s="60" t="n">
        <f aca="false">SUM(AB106:AC106)</f>
        <v>0</v>
      </c>
      <c r="AE106" s="61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customFormat="false" ht="15" hidden="false" customHeight="true" outlineLevel="0" collapsed="false">
      <c r="A107" s="17" t="s">
        <v>43</v>
      </c>
      <c r="B107" s="31" t="n">
        <v>23</v>
      </c>
      <c r="C107" s="32" t="s">
        <v>38</v>
      </c>
      <c r="D107" s="62" t="s">
        <v>145</v>
      </c>
      <c r="E107" s="144" t="n">
        <v>5</v>
      </c>
      <c r="F107" s="169" t="n">
        <v>15</v>
      </c>
      <c r="G107" s="64"/>
      <c r="H107" s="64" t="n">
        <v>10</v>
      </c>
      <c r="I107" s="66"/>
      <c r="J107" s="66"/>
      <c r="K107" s="167"/>
      <c r="L107" s="167" t="n">
        <v>20</v>
      </c>
      <c r="M107" s="167"/>
      <c r="N107" s="167"/>
      <c r="O107" s="167"/>
      <c r="P107" s="167"/>
      <c r="Q107" s="53"/>
      <c r="R107" s="167"/>
      <c r="S107" s="53"/>
      <c r="T107" s="53" t="n">
        <f aca="false">SUM(F107:Q107)</f>
        <v>45</v>
      </c>
      <c r="U107" s="53" t="n">
        <f aca="false">SUM(F107:S107)</f>
        <v>45</v>
      </c>
      <c r="V107" s="164" t="s">
        <v>42</v>
      </c>
      <c r="W107" s="152" t="n">
        <v>3</v>
      </c>
      <c r="X107" s="41" t="n">
        <f aca="false">U107</f>
        <v>45</v>
      </c>
      <c r="Y107" s="58" t="n">
        <f aca="false">W107</f>
        <v>3</v>
      </c>
      <c r="Z107" s="7"/>
      <c r="AA107" s="7"/>
      <c r="AB107" s="53"/>
      <c r="AC107" s="59"/>
      <c r="AD107" s="60" t="n">
        <f aca="false">SUM(AB107:AC107)</f>
        <v>0</v>
      </c>
      <c r="AE107" s="61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 customFormat="false" ht="15" hidden="false" customHeight="true" outlineLevel="0" collapsed="false">
      <c r="A108" s="17" t="s">
        <v>43</v>
      </c>
      <c r="B108" s="31" t="n">
        <v>24</v>
      </c>
      <c r="C108" s="32" t="s">
        <v>38</v>
      </c>
      <c r="D108" s="62" t="s">
        <v>146</v>
      </c>
      <c r="E108" s="144" t="n">
        <v>3</v>
      </c>
      <c r="F108" s="169" t="n">
        <v>15</v>
      </c>
      <c r="G108" s="64"/>
      <c r="H108" s="64" t="n">
        <v>10</v>
      </c>
      <c r="I108" s="66"/>
      <c r="J108" s="167"/>
      <c r="K108" s="167"/>
      <c r="L108" s="167" t="n">
        <v>20</v>
      </c>
      <c r="M108" s="167"/>
      <c r="N108" s="167"/>
      <c r="O108" s="167"/>
      <c r="P108" s="167"/>
      <c r="Q108" s="53"/>
      <c r="R108" s="167"/>
      <c r="S108" s="53"/>
      <c r="T108" s="53" t="n">
        <f aca="false">SUM(F108:Q108)</f>
        <v>45</v>
      </c>
      <c r="U108" s="53" t="n">
        <f aca="false">SUM(F108:S108)</f>
        <v>45</v>
      </c>
      <c r="V108" s="164" t="s">
        <v>42</v>
      </c>
      <c r="W108" s="152" t="n">
        <v>3</v>
      </c>
      <c r="X108" s="41" t="n">
        <f aca="false">U108</f>
        <v>45</v>
      </c>
      <c r="Y108" s="58" t="n">
        <f aca="false">W108</f>
        <v>3</v>
      </c>
      <c r="Z108" s="7"/>
      <c r="AA108" s="7"/>
      <c r="AB108" s="53"/>
      <c r="AC108" s="59"/>
      <c r="AD108" s="60" t="n">
        <f aca="false">SUM(AB108:AC108)</f>
        <v>0</v>
      </c>
      <c r="AE108" s="61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 customFormat="false" ht="15" hidden="false" customHeight="true" outlineLevel="0" collapsed="false">
      <c r="A109" s="17" t="s">
        <v>43</v>
      </c>
      <c r="B109" s="31" t="n">
        <v>25</v>
      </c>
      <c r="C109" s="32" t="s">
        <v>38</v>
      </c>
      <c r="D109" s="62" t="s">
        <v>147</v>
      </c>
      <c r="E109" s="144" t="n">
        <v>3</v>
      </c>
      <c r="F109" s="169" t="n">
        <v>20</v>
      </c>
      <c r="G109" s="64"/>
      <c r="H109" s="64" t="n">
        <v>10</v>
      </c>
      <c r="I109" s="66"/>
      <c r="J109" s="167"/>
      <c r="K109" s="167"/>
      <c r="L109" s="167" t="n">
        <v>20</v>
      </c>
      <c r="M109" s="167"/>
      <c r="N109" s="167"/>
      <c r="O109" s="167"/>
      <c r="P109" s="167"/>
      <c r="Q109" s="53"/>
      <c r="R109" s="167"/>
      <c r="S109" s="53"/>
      <c r="T109" s="53" t="n">
        <f aca="false">SUM(F109:Q109)</f>
        <v>50</v>
      </c>
      <c r="U109" s="53" t="n">
        <f aca="false">SUM(F109:S109)</f>
        <v>50</v>
      </c>
      <c r="V109" s="164" t="s">
        <v>42</v>
      </c>
      <c r="W109" s="152" t="n">
        <v>3</v>
      </c>
      <c r="X109" s="41" t="n">
        <f aca="false">U109</f>
        <v>50</v>
      </c>
      <c r="Y109" s="58" t="n">
        <f aca="false">W109</f>
        <v>3</v>
      </c>
      <c r="Z109" s="7"/>
      <c r="AA109" s="7"/>
      <c r="AB109" s="53"/>
      <c r="AC109" s="59"/>
      <c r="AD109" s="60" t="n">
        <f aca="false">SUM(AB109:AC109)</f>
        <v>0</v>
      </c>
      <c r="AE109" s="61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</row>
    <row r="110" customFormat="false" ht="15" hidden="false" customHeight="true" outlineLevel="0" collapsed="false">
      <c r="A110" s="17" t="s">
        <v>43</v>
      </c>
      <c r="B110" s="31" t="n">
        <v>26</v>
      </c>
      <c r="C110" s="32" t="s">
        <v>38</v>
      </c>
      <c r="D110" s="134" t="s">
        <v>148</v>
      </c>
      <c r="E110" s="51" t="n">
        <v>6</v>
      </c>
      <c r="F110" s="166" t="n">
        <v>15</v>
      </c>
      <c r="G110" s="53"/>
      <c r="H110" s="53" t="n">
        <v>5</v>
      </c>
      <c r="I110" s="167"/>
      <c r="J110" s="167"/>
      <c r="K110" s="167"/>
      <c r="L110" s="167" t="n">
        <v>20</v>
      </c>
      <c r="M110" s="167"/>
      <c r="N110" s="167"/>
      <c r="O110" s="167"/>
      <c r="P110" s="167"/>
      <c r="Q110" s="53"/>
      <c r="R110" s="167"/>
      <c r="S110" s="53"/>
      <c r="T110" s="53" t="n">
        <f aca="false">SUM(F110:Q110)</f>
        <v>40</v>
      </c>
      <c r="U110" s="53" t="n">
        <f aca="false">SUM(F110:S110)</f>
        <v>40</v>
      </c>
      <c r="V110" s="164" t="s">
        <v>42</v>
      </c>
      <c r="W110" s="152" t="n">
        <v>3</v>
      </c>
      <c r="X110" s="41" t="n">
        <f aca="false">U110</f>
        <v>40</v>
      </c>
      <c r="Y110" s="58" t="n">
        <f aca="false">W110</f>
        <v>3</v>
      </c>
      <c r="Z110" s="7"/>
      <c r="AA110" s="7"/>
      <c r="AB110" s="53"/>
      <c r="AC110" s="59"/>
      <c r="AD110" s="60" t="n">
        <f aca="false">SUM(AB110:AC110)</f>
        <v>0</v>
      </c>
      <c r="AE110" s="61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customFormat="false" ht="15" hidden="false" customHeight="true" outlineLevel="0" collapsed="false">
      <c r="A111" s="17" t="s">
        <v>43</v>
      </c>
      <c r="B111" s="31" t="n">
        <v>27</v>
      </c>
      <c r="C111" s="32" t="s">
        <v>38</v>
      </c>
      <c r="D111" s="62" t="s">
        <v>149</v>
      </c>
      <c r="E111" s="144" t="n">
        <v>6</v>
      </c>
      <c r="F111" s="169" t="n">
        <v>15</v>
      </c>
      <c r="G111" s="64"/>
      <c r="H111" s="64" t="n">
        <v>10</v>
      </c>
      <c r="I111" s="66"/>
      <c r="J111" s="66"/>
      <c r="K111" s="66"/>
      <c r="L111" s="167" t="n">
        <v>20</v>
      </c>
      <c r="M111" s="167"/>
      <c r="N111" s="167"/>
      <c r="O111" s="167"/>
      <c r="P111" s="167"/>
      <c r="Q111" s="53"/>
      <c r="R111" s="167"/>
      <c r="S111" s="53"/>
      <c r="T111" s="53" t="n">
        <f aca="false">SUM(F111:Q111)</f>
        <v>45</v>
      </c>
      <c r="U111" s="53" t="n">
        <f aca="false">SUM(F111:S111)</f>
        <v>45</v>
      </c>
      <c r="V111" s="164" t="s">
        <v>42</v>
      </c>
      <c r="W111" s="152" t="n">
        <v>3</v>
      </c>
      <c r="X111" s="41" t="n">
        <f aca="false">U111</f>
        <v>45</v>
      </c>
      <c r="Y111" s="58" t="n">
        <f aca="false">W111</f>
        <v>3</v>
      </c>
      <c r="Z111" s="7"/>
      <c r="AA111" s="7"/>
      <c r="AB111" s="53"/>
      <c r="AC111" s="59"/>
      <c r="AD111" s="60" t="n">
        <f aca="false">SUM(AB111:AC111)</f>
        <v>0</v>
      </c>
      <c r="AE111" s="61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customFormat="false" ht="15" hidden="false" customHeight="true" outlineLevel="0" collapsed="false">
      <c r="A112" s="27" t="s">
        <v>43</v>
      </c>
      <c r="B112" s="31" t="n">
        <v>28</v>
      </c>
      <c r="C112" s="32" t="s">
        <v>38</v>
      </c>
      <c r="D112" s="134" t="s">
        <v>150</v>
      </c>
      <c r="E112" s="51" t="n">
        <v>5</v>
      </c>
      <c r="F112" s="166" t="n">
        <v>15</v>
      </c>
      <c r="G112" s="53"/>
      <c r="H112" s="53" t="n">
        <v>15</v>
      </c>
      <c r="I112" s="167"/>
      <c r="J112" s="167"/>
      <c r="K112" s="167"/>
      <c r="L112" s="167" t="n">
        <v>20</v>
      </c>
      <c r="M112" s="167"/>
      <c r="N112" s="167"/>
      <c r="O112" s="167"/>
      <c r="P112" s="167"/>
      <c r="Q112" s="53"/>
      <c r="R112" s="167"/>
      <c r="S112" s="53"/>
      <c r="T112" s="53" t="n">
        <f aca="false">SUM(F112:Q112)</f>
        <v>50</v>
      </c>
      <c r="U112" s="55" t="n">
        <f aca="false">SUM(F112:S112)</f>
        <v>50</v>
      </c>
      <c r="V112" s="164" t="s">
        <v>40</v>
      </c>
      <c r="W112" s="152" t="n">
        <v>2</v>
      </c>
      <c r="X112" s="41" t="n">
        <f aca="false">U112</f>
        <v>50</v>
      </c>
      <c r="Y112" s="58" t="n">
        <f aca="false">W112</f>
        <v>2</v>
      </c>
      <c r="Z112" s="7"/>
      <c r="AA112" s="7"/>
      <c r="AB112" s="53"/>
      <c r="AC112" s="59"/>
      <c r="AD112" s="60" t="n">
        <f aca="false">SUM(AB112:AC112)</f>
        <v>0</v>
      </c>
      <c r="AE112" s="61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 customFormat="false" ht="15" hidden="false" customHeight="true" outlineLevel="0" collapsed="false">
      <c r="A113" s="27" t="s">
        <v>43</v>
      </c>
      <c r="B113" s="31" t="n">
        <v>29</v>
      </c>
      <c r="C113" s="32" t="s">
        <v>38</v>
      </c>
      <c r="D113" s="134" t="s">
        <v>151</v>
      </c>
      <c r="E113" s="51" t="n">
        <v>6</v>
      </c>
      <c r="F113" s="166"/>
      <c r="G113" s="53"/>
      <c r="H113" s="53" t="n">
        <v>15</v>
      </c>
      <c r="I113" s="167"/>
      <c r="J113" s="167"/>
      <c r="K113" s="167"/>
      <c r="L113" s="167" t="n">
        <v>35</v>
      </c>
      <c r="M113" s="167"/>
      <c r="N113" s="167"/>
      <c r="O113" s="167"/>
      <c r="P113" s="167"/>
      <c r="Q113" s="53"/>
      <c r="R113" s="167"/>
      <c r="S113" s="53"/>
      <c r="T113" s="53" t="n">
        <f aca="false">SUM(F113:Q113)</f>
        <v>50</v>
      </c>
      <c r="U113" s="55" t="n">
        <f aca="false">SUM(F113:S113)</f>
        <v>50</v>
      </c>
      <c r="V113" s="164" t="s">
        <v>42</v>
      </c>
      <c r="W113" s="152" t="n">
        <v>3</v>
      </c>
      <c r="X113" s="41" t="n">
        <f aca="false">U113</f>
        <v>50</v>
      </c>
      <c r="Y113" s="58" t="n">
        <f aca="false">W113</f>
        <v>3</v>
      </c>
      <c r="Z113" s="7"/>
      <c r="AA113" s="7"/>
      <c r="AB113" s="53"/>
      <c r="AC113" s="59"/>
      <c r="AD113" s="60" t="n">
        <f aca="false">SUM(AB113:AC113)</f>
        <v>0</v>
      </c>
      <c r="AE113" s="61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 customFormat="false" ht="15" hidden="false" customHeight="true" outlineLevel="0" collapsed="false">
      <c r="A114" s="27" t="s">
        <v>43</v>
      </c>
      <c r="B114" s="31" t="n">
        <v>30</v>
      </c>
      <c r="C114" s="32" t="s">
        <v>38</v>
      </c>
      <c r="D114" s="134" t="s">
        <v>152</v>
      </c>
      <c r="E114" s="51" t="n">
        <v>7</v>
      </c>
      <c r="F114" s="166" t="n">
        <v>15</v>
      </c>
      <c r="G114" s="53"/>
      <c r="H114" s="53" t="n">
        <v>15</v>
      </c>
      <c r="I114" s="167"/>
      <c r="J114" s="167"/>
      <c r="K114" s="167"/>
      <c r="L114" s="167" t="n">
        <v>20</v>
      </c>
      <c r="M114" s="167"/>
      <c r="N114" s="167"/>
      <c r="O114" s="167"/>
      <c r="P114" s="167"/>
      <c r="Q114" s="53"/>
      <c r="R114" s="167"/>
      <c r="S114" s="53"/>
      <c r="T114" s="53" t="n">
        <f aca="false">SUM(F114:Q114)</f>
        <v>50</v>
      </c>
      <c r="U114" s="55" t="n">
        <f aca="false">SUM(F114:S114)</f>
        <v>50</v>
      </c>
      <c r="V114" s="164" t="s">
        <v>40</v>
      </c>
      <c r="W114" s="152" t="n">
        <v>2</v>
      </c>
      <c r="X114" s="41" t="n">
        <f aca="false">U114</f>
        <v>50</v>
      </c>
      <c r="Y114" s="58" t="n">
        <f aca="false">W114</f>
        <v>2</v>
      </c>
      <c r="Z114" s="7"/>
      <c r="AA114" s="7"/>
      <c r="AB114" s="53"/>
      <c r="AC114" s="59"/>
      <c r="AD114" s="60" t="n">
        <f aca="false">SUM(AB114:AC114)</f>
        <v>0</v>
      </c>
      <c r="AE114" s="61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customFormat="false" ht="16.5" hidden="false" customHeight="true" outlineLevel="0" collapsed="false">
      <c r="A115" s="27" t="s">
        <v>43</v>
      </c>
      <c r="B115" s="31" t="n">
        <v>31</v>
      </c>
      <c r="C115" s="32" t="s">
        <v>38</v>
      </c>
      <c r="D115" s="134" t="s">
        <v>153</v>
      </c>
      <c r="E115" s="51" t="n">
        <v>8</v>
      </c>
      <c r="F115" s="166"/>
      <c r="G115" s="53"/>
      <c r="H115" s="53" t="n">
        <v>15</v>
      </c>
      <c r="I115" s="167"/>
      <c r="J115" s="167"/>
      <c r="K115" s="167"/>
      <c r="L115" s="167" t="n">
        <v>35</v>
      </c>
      <c r="M115" s="167"/>
      <c r="N115" s="167"/>
      <c r="O115" s="167"/>
      <c r="P115" s="167"/>
      <c r="Q115" s="53"/>
      <c r="R115" s="167"/>
      <c r="S115" s="53"/>
      <c r="T115" s="53" t="n">
        <f aca="false">SUM(F115:Q115)</f>
        <v>50</v>
      </c>
      <c r="U115" s="55" t="n">
        <f aca="false">SUM(F115:S115)</f>
        <v>50</v>
      </c>
      <c r="V115" s="164" t="s">
        <v>42</v>
      </c>
      <c r="W115" s="152" t="n">
        <v>3</v>
      </c>
      <c r="X115" s="41" t="n">
        <f aca="false">U115</f>
        <v>50</v>
      </c>
      <c r="Y115" s="58" t="n">
        <f aca="false">W115</f>
        <v>3</v>
      </c>
      <c r="Z115" s="7"/>
      <c r="AA115" s="7"/>
      <c r="AB115" s="53"/>
      <c r="AC115" s="59"/>
      <c r="AD115" s="60" t="n">
        <f aca="false">SUM(AB115:AC115)</f>
        <v>0</v>
      </c>
      <c r="AE115" s="61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customFormat="false" ht="15" hidden="false" customHeight="true" outlineLevel="0" collapsed="false">
      <c r="A116" s="27" t="s">
        <v>43</v>
      </c>
      <c r="B116" s="31" t="n">
        <v>32</v>
      </c>
      <c r="C116" s="32" t="s">
        <v>38</v>
      </c>
      <c r="D116" s="134" t="s">
        <v>154</v>
      </c>
      <c r="E116" s="51" t="n">
        <v>5</v>
      </c>
      <c r="F116" s="166" t="n">
        <v>15</v>
      </c>
      <c r="G116" s="53"/>
      <c r="H116" s="53" t="n">
        <v>15</v>
      </c>
      <c r="I116" s="167"/>
      <c r="J116" s="167"/>
      <c r="K116" s="167"/>
      <c r="L116" s="167" t="n">
        <v>20</v>
      </c>
      <c r="M116" s="167"/>
      <c r="N116" s="167"/>
      <c r="O116" s="167"/>
      <c r="P116" s="167"/>
      <c r="Q116" s="53"/>
      <c r="R116" s="167"/>
      <c r="S116" s="53"/>
      <c r="T116" s="53" t="n">
        <f aca="false">SUM(F116:Q116)</f>
        <v>50</v>
      </c>
      <c r="U116" s="55" t="n">
        <f aca="false">SUM(F116:S116)</f>
        <v>50</v>
      </c>
      <c r="V116" s="164" t="s">
        <v>40</v>
      </c>
      <c r="W116" s="152" t="n">
        <v>2</v>
      </c>
      <c r="X116" s="41" t="n">
        <f aca="false">U116</f>
        <v>50</v>
      </c>
      <c r="Y116" s="58" t="n">
        <f aca="false">W116</f>
        <v>2</v>
      </c>
      <c r="Z116" s="7"/>
      <c r="AA116" s="7"/>
      <c r="AB116" s="53"/>
      <c r="AC116" s="59"/>
      <c r="AD116" s="60" t="n">
        <f aca="false">SUM(AB116:AC116)</f>
        <v>0</v>
      </c>
      <c r="AE116" s="61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customFormat="false" ht="15" hidden="false" customHeight="true" outlineLevel="0" collapsed="false">
      <c r="A117" s="27" t="s">
        <v>43</v>
      </c>
      <c r="B117" s="31" t="n">
        <v>33</v>
      </c>
      <c r="C117" s="32" t="s">
        <v>38</v>
      </c>
      <c r="D117" s="134" t="s">
        <v>155</v>
      </c>
      <c r="E117" s="51" t="n">
        <v>6</v>
      </c>
      <c r="F117" s="166"/>
      <c r="G117" s="53"/>
      <c r="H117" s="53" t="n">
        <v>15</v>
      </c>
      <c r="I117" s="167"/>
      <c r="J117" s="167"/>
      <c r="K117" s="167"/>
      <c r="L117" s="167" t="n">
        <v>35</v>
      </c>
      <c r="M117" s="167"/>
      <c r="N117" s="167"/>
      <c r="O117" s="167"/>
      <c r="P117" s="167"/>
      <c r="Q117" s="53"/>
      <c r="R117" s="167"/>
      <c r="S117" s="53"/>
      <c r="T117" s="53" t="n">
        <f aca="false">SUM(F117:Q117)</f>
        <v>50</v>
      </c>
      <c r="U117" s="55" t="n">
        <f aca="false">SUM(F117:S117)</f>
        <v>50</v>
      </c>
      <c r="V117" s="164" t="s">
        <v>42</v>
      </c>
      <c r="W117" s="152" t="n">
        <v>3</v>
      </c>
      <c r="X117" s="41" t="n">
        <f aca="false">U117</f>
        <v>50</v>
      </c>
      <c r="Y117" s="58" t="n">
        <f aca="false">W117</f>
        <v>3</v>
      </c>
      <c r="Z117" s="7"/>
      <c r="AA117" s="7"/>
      <c r="AB117" s="53"/>
      <c r="AC117" s="59"/>
      <c r="AD117" s="60" t="n">
        <f aca="false">SUM(AB117:AC117)</f>
        <v>0</v>
      </c>
      <c r="AE117" s="61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customFormat="false" ht="15" hidden="false" customHeight="true" outlineLevel="0" collapsed="false">
      <c r="A118" s="27"/>
      <c r="B118" s="31" t="n">
        <v>34</v>
      </c>
      <c r="C118" s="32" t="s">
        <v>38</v>
      </c>
      <c r="D118" s="134" t="s">
        <v>156</v>
      </c>
      <c r="E118" s="51" t="n">
        <v>7</v>
      </c>
      <c r="F118" s="166"/>
      <c r="G118" s="53"/>
      <c r="H118" s="53" t="n">
        <v>15</v>
      </c>
      <c r="I118" s="167"/>
      <c r="J118" s="167"/>
      <c r="K118" s="167"/>
      <c r="L118" s="167" t="n">
        <v>35</v>
      </c>
      <c r="M118" s="167"/>
      <c r="N118" s="167"/>
      <c r="O118" s="167"/>
      <c r="P118" s="167"/>
      <c r="Q118" s="53"/>
      <c r="R118" s="167"/>
      <c r="S118" s="53"/>
      <c r="T118" s="53" t="n">
        <f aca="false">SUM(F118:Q118)</f>
        <v>50</v>
      </c>
      <c r="U118" s="55" t="n">
        <f aca="false">SUM(F118:S118)</f>
        <v>50</v>
      </c>
      <c r="V118" s="164" t="s">
        <v>40</v>
      </c>
      <c r="W118" s="152" t="n">
        <v>2</v>
      </c>
      <c r="X118" s="41" t="n">
        <f aca="false">U118</f>
        <v>50</v>
      </c>
      <c r="Y118" s="58" t="n">
        <f aca="false">W118</f>
        <v>2</v>
      </c>
      <c r="Z118" s="7"/>
      <c r="AA118" s="7"/>
      <c r="AB118" s="53"/>
      <c r="AC118" s="59"/>
      <c r="AD118" s="60" t="n">
        <f aca="false">SUM(AB118:AC118)</f>
        <v>0</v>
      </c>
      <c r="AE118" s="61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customFormat="false" ht="15" hidden="false" customHeight="true" outlineLevel="0" collapsed="false">
      <c r="A119" s="17" t="s">
        <v>43</v>
      </c>
      <c r="B119" s="31" t="n">
        <v>35</v>
      </c>
      <c r="C119" s="32" t="s">
        <v>38</v>
      </c>
      <c r="D119" s="134" t="s">
        <v>157</v>
      </c>
      <c r="E119" s="51" t="n">
        <v>8</v>
      </c>
      <c r="F119" s="166"/>
      <c r="G119" s="53"/>
      <c r="H119" s="53" t="n">
        <v>15</v>
      </c>
      <c r="I119" s="167"/>
      <c r="J119" s="167"/>
      <c r="K119" s="167"/>
      <c r="L119" s="167" t="n">
        <v>35</v>
      </c>
      <c r="M119" s="167"/>
      <c r="N119" s="167"/>
      <c r="O119" s="167"/>
      <c r="P119" s="167"/>
      <c r="Q119" s="53"/>
      <c r="R119" s="167"/>
      <c r="S119" s="53"/>
      <c r="T119" s="53" t="n">
        <f aca="false">SUM(F119:Q119)</f>
        <v>50</v>
      </c>
      <c r="U119" s="55" t="n">
        <f aca="false">SUM(F119:S119)</f>
        <v>50</v>
      </c>
      <c r="V119" s="164" t="s">
        <v>42</v>
      </c>
      <c r="W119" s="152" t="n">
        <v>3</v>
      </c>
      <c r="X119" s="41" t="n">
        <f aca="false">U119</f>
        <v>50</v>
      </c>
      <c r="Y119" s="58" t="n">
        <f aca="false">W119</f>
        <v>3</v>
      </c>
      <c r="Z119" s="7"/>
      <c r="AA119" s="7"/>
      <c r="AB119" s="53"/>
      <c r="AC119" s="59"/>
      <c r="AD119" s="60" t="n">
        <f aca="false">SUM(AB119:AC119)</f>
        <v>0</v>
      </c>
      <c r="AE119" s="61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customFormat="false" ht="15" hidden="false" customHeight="true" outlineLevel="0" collapsed="false">
      <c r="A120" s="27"/>
      <c r="B120" s="31" t="n">
        <v>36</v>
      </c>
      <c r="C120" s="32" t="s">
        <v>38</v>
      </c>
      <c r="D120" s="134" t="s">
        <v>158</v>
      </c>
      <c r="E120" s="51" t="n">
        <v>7</v>
      </c>
      <c r="F120" s="166"/>
      <c r="G120" s="53"/>
      <c r="H120" s="53" t="n">
        <v>15</v>
      </c>
      <c r="I120" s="167"/>
      <c r="J120" s="167"/>
      <c r="K120" s="167"/>
      <c r="L120" s="167" t="n">
        <v>35</v>
      </c>
      <c r="M120" s="167"/>
      <c r="N120" s="167"/>
      <c r="O120" s="167"/>
      <c r="P120" s="167"/>
      <c r="Q120" s="53"/>
      <c r="R120" s="167"/>
      <c r="S120" s="53"/>
      <c r="T120" s="53" t="n">
        <f aca="false">SUM(F120:Q120)</f>
        <v>50</v>
      </c>
      <c r="U120" s="55" t="n">
        <f aca="false">SUM(F120:S120)</f>
        <v>50</v>
      </c>
      <c r="V120" s="164" t="s">
        <v>40</v>
      </c>
      <c r="W120" s="152" t="n">
        <v>2</v>
      </c>
      <c r="X120" s="41" t="n">
        <f aca="false">U120</f>
        <v>50</v>
      </c>
      <c r="Y120" s="58" t="n">
        <f aca="false">W120</f>
        <v>2</v>
      </c>
      <c r="Z120" s="7"/>
      <c r="AA120" s="7"/>
      <c r="AB120" s="53"/>
      <c r="AC120" s="59"/>
      <c r="AD120" s="60" t="n">
        <f aca="false">SUM(AB120:AC120)</f>
        <v>0</v>
      </c>
      <c r="AE120" s="61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customFormat="false" ht="15" hidden="false" customHeight="true" outlineLevel="0" collapsed="false">
      <c r="A121" s="17" t="s">
        <v>43</v>
      </c>
      <c r="B121" s="31" t="n">
        <v>37</v>
      </c>
      <c r="C121" s="32" t="s">
        <v>38</v>
      </c>
      <c r="D121" s="134" t="s">
        <v>159</v>
      </c>
      <c r="E121" s="51" t="n">
        <v>8</v>
      </c>
      <c r="F121" s="166"/>
      <c r="G121" s="53"/>
      <c r="H121" s="53" t="n">
        <v>15</v>
      </c>
      <c r="I121" s="167"/>
      <c r="J121" s="167"/>
      <c r="K121" s="167"/>
      <c r="L121" s="167" t="n">
        <v>35</v>
      </c>
      <c r="M121" s="167"/>
      <c r="N121" s="167"/>
      <c r="O121" s="167"/>
      <c r="P121" s="167"/>
      <c r="Q121" s="53"/>
      <c r="R121" s="167"/>
      <c r="S121" s="53"/>
      <c r="T121" s="53" t="n">
        <f aca="false">SUM(F121:Q121)</f>
        <v>50</v>
      </c>
      <c r="U121" s="55" t="n">
        <f aca="false">SUM(F121:S121)</f>
        <v>50</v>
      </c>
      <c r="V121" s="164" t="s">
        <v>42</v>
      </c>
      <c r="W121" s="152" t="n">
        <v>3</v>
      </c>
      <c r="X121" s="41" t="n">
        <f aca="false">U121</f>
        <v>50</v>
      </c>
      <c r="Y121" s="58" t="n">
        <f aca="false">W121</f>
        <v>3</v>
      </c>
      <c r="Z121" s="7"/>
      <c r="AA121" s="7"/>
      <c r="AB121" s="53"/>
      <c r="AC121" s="59"/>
      <c r="AD121" s="60" t="n">
        <f aca="false">SUM(AB121:AC121)</f>
        <v>0</v>
      </c>
      <c r="AE121" s="61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customFormat="false" ht="15" hidden="false" customHeight="true" outlineLevel="0" collapsed="false">
      <c r="A122" s="27"/>
      <c r="B122" s="31" t="n">
        <v>38</v>
      </c>
      <c r="C122" s="32" t="s">
        <v>38</v>
      </c>
      <c r="D122" s="134" t="s">
        <v>160</v>
      </c>
      <c r="E122" s="51" t="n">
        <v>7</v>
      </c>
      <c r="F122" s="166"/>
      <c r="G122" s="53"/>
      <c r="H122" s="53" t="n">
        <v>15</v>
      </c>
      <c r="I122" s="167"/>
      <c r="J122" s="167"/>
      <c r="K122" s="167"/>
      <c r="L122" s="167" t="n">
        <v>35</v>
      </c>
      <c r="M122" s="167"/>
      <c r="N122" s="167"/>
      <c r="O122" s="167"/>
      <c r="P122" s="167"/>
      <c r="Q122" s="53"/>
      <c r="R122" s="167"/>
      <c r="S122" s="53"/>
      <c r="T122" s="53" t="n">
        <f aca="false">SUM(F122:Q122)</f>
        <v>50</v>
      </c>
      <c r="U122" s="55" t="n">
        <f aca="false">SUM(F122:S122)</f>
        <v>50</v>
      </c>
      <c r="V122" s="164" t="s">
        <v>40</v>
      </c>
      <c r="W122" s="152" t="n">
        <v>2</v>
      </c>
      <c r="X122" s="41" t="n">
        <f aca="false">U122</f>
        <v>50</v>
      </c>
      <c r="Y122" s="58" t="n">
        <f aca="false">W122</f>
        <v>2</v>
      </c>
      <c r="Z122" s="7"/>
      <c r="AA122" s="7"/>
      <c r="AB122" s="53"/>
      <c r="AC122" s="59"/>
      <c r="AD122" s="60" t="n">
        <f aca="false">SUM(AB122:AC122)</f>
        <v>0</v>
      </c>
      <c r="AE122" s="61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customFormat="false" ht="15" hidden="false" customHeight="true" outlineLevel="0" collapsed="false">
      <c r="A123" s="27" t="s">
        <v>43</v>
      </c>
      <c r="B123" s="31" t="n">
        <v>39</v>
      </c>
      <c r="C123" s="32" t="s">
        <v>38</v>
      </c>
      <c r="D123" s="174" t="s">
        <v>161</v>
      </c>
      <c r="E123" s="93" t="n">
        <v>8</v>
      </c>
      <c r="F123" s="166"/>
      <c r="G123" s="53"/>
      <c r="H123" s="53" t="n">
        <v>15</v>
      </c>
      <c r="I123" s="167"/>
      <c r="J123" s="167"/>
      <c r="K123" s="167"/>
      <c r="L123" s="167" t="n">
        <v>35</v>
      </c>
      <c r="M123" s="167"/>
      <c r="N123" s="167"/>
      <c r="O123" s="167"/>
      <c r="P123" s="167"/>
      <c r="Q123" s="53"/>
      <c r="R123" s="167"/>
      <c r="S123" s="53"/>
      <c r="T123" s="55" t="n">
        <f aca="false">SUM(F123:Q123)</f>
        <v>50</v>
      </c>
      <c r="U123" s="55" t="n">
        <f aca="false">SUM(F123:S123)</f>
        <v>50</v>
      </c>
      <c r="V123" s="164" t="s">
        <v>42</v>
      </c>
      <c r="W123" s="152" t="n">
        <v>3</v>
      </c>
      <c r="X123" s="41" t="n">
        <f aca="false">U123</f>
        <v>50</v>
      </c>
      <c r="Y123" s="58" t="n">
        <f aca="false">W123</f>
        <v>3</v>
      </c>
      <c r="Z123" s="7"/>
      <c r="AA123" s="7"/>
      <c r="AB123" s="102"/>
      <c r="AC123" s="103"/>
      <c r="AD123" s="104" t="n">
        <f aca="false">SUM(AB123:AC123)</f>
        <v>0</v>
      </c>
      <c r="AE123" s="105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customFormat="false" ht="15" hidden="false" customHeight="true" outlineLevel="0" collapsed="false">
      <c r="A124" s="27"/>
      <c r="B124" s="109" t="s">
        <v>66</v>
      </c>
      <c r="C124" s="109"/>
      <c r="D124" s="109"/>
      <c r="E124" s="110"/>
      <c r="F124" s="41" t="n">
        <f aca="false">SUM(F77:F123)</f>
        <v>655</v>
      </c>
      <c r="G124" s="41" t="n">
        <f aca="false">SUM(G77:G123)</f>
        <v>0</v>
      </c>
      <c r="H124" s="41" t="n">
        <f aca="false">SUM(H77:H123)</f>
        <v>340</v>
      </c>
      <c r="I124" s="41" t="n">
        <f aca="false">SUM(I77:I123)</f>
        <v>0</v>
      </c>
      <c r="J124" s="41" t="n">
        <f aca="false">SUM(J77:J123)</f>
        <v>0</v>
      </c>
      <c r="K124" s="41" t="n">
        <f aca="false">SUM(K77:K123)</f>
        <v>0</v>
      </c>
      <c r="L124" s="41" t="n">
        <f aca="false">SUM(L77:L123)</f>
        <v>675</v>
      </c>
      <c r="M124" s="41" t="n">
        <f aca="false">SUM(M77:M123)</f>
        <v>0</v>
      </c>
      <c r="N124" s="41" t="n">
        <f aca="false">SUM(N77:N123)</f>
        <v>0</v>
      </c>
      <c r="O124" s="41" t="n">
        <f aca="false">SUM(O77:O123)</f>
        <v>0</v>
      </c>
      <c r="P124" s="41" t="n">
        <f aca="false">SUM(P77:P123)</f>
        <v>0</v>
      </c>
      <c r="Q124" s="41" t="n">
        <f aca="false">SUM(Q77:Q123)</f>
        <v>0</v>
      </c>
      <c r="R124" s="41" t="n">
        <f aca="false">SUM(R77:R123)</f>
        <v>0</v>
      </c>
      <c r="S124" s="41" t="n">
        <f aca="false">SUM(S77:S123)</f>
        <v>0</v>
      </c>
      <c r="T124" s="41" t="n">
        <f aca="false">SUM(T77:T123)</f>
        <v>1670</v>
      </c>
      <c r="U124" s="41" t="n">
        <f aca="false">SUM(U77:U123)</f>
        <v>1670</v>
      </c>
      <c r="V124" s="41" t="n">
        <f aca="false">SUM(V77:V123)</f>
        <v>0</v>
      </c>
      <c r="W124" s="111" t="n">
        <f aca="false">SUM(W77:W123)</f>
        <v>99</v>
      </c>
      <c r="X124" s="41" t="n">
        <f aca="false">SUM(X77:X123)</f>
        <v>1670</v>
      </c>
      <c r="Y124" s="41" t="n">
        <f aca="false">W124</f>
        <v>99</v>
      </c>
      <c r="Z124" s="7"/>
      <c r="AA124" s="112" t="s">
        <v>67</v>
      </c>
      <c r="AB124" s="113" t="n">
        <f aca="false">SUM(AB78:AB123)</f>
        <v>0</v>
      </c>
      <c r="AC124" s="114" t="n">
        <f aca="false">SUM(AC78:AC123)</f>
        <v>0</v>
      </c>
      <c r="AD124" s="113" t="n">
        <f aca="false">SUM(AB124:AC124)</f>
        <v>0</v>
      </c>
      <c r="AE124" s="113" t="n">
        <f aca="false">SUM(AE78:AE123)</f>
        <v>0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customFormat="false" ht="15" hidden="false" customHeight="true" outlineLevel="0" collapsed="false">
      <c r="A125" s="27"/>
      <c r="B125" s="175" t="s">
        <v>162</v>
      </c>
      <c r="C125" s="176"/>
      <c r="D125" s="177"/>
      <c r="E125" s="178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7"/>
      <c r="Z125" s="7"/>
      <c r="AA125" s="7"/>
      <c r="AB125" s="29" t="s">
        <v>42</v>
      </c>
      <c r="AC125" s="29"/>
      <c r="AD125" s="29"/>
      <c r="AE125" s="29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customFormat="false" ht="13.8" hidden="false" customHeight="true" outlineLevel="0" collapsed="false">
      <c r="A126" s="27" t="s">
        <v>43</v>
      </c>
      <c r="B126" s="31" t="n">
        <v>1</v>
      </c>
      <c r="C126" s="32" t="s">
        <v>38</v>
      </c>
      <c r="D126" s="163" t="s">
        <v>163</v>
      </c>
      <c r="E126" s="34" t="n">
        <v>7</v>
      </c>
      <c r="F126" s="179" t="n">
        <v>20</v>
      </c>
      <c r="G126" s="53"/>
      <c r="H126" s="53" t="n">
        <v>30</v>
      </c>
      <c r="I126" s="167"/>
      <c r="J126" s="167"/>
      <c r="K126" s="167"/>
      <c r="L126" s="167"/>
      <c r="M126" s="167"/>
      <c r="N126" s="167"/>
      <c r="O126" s="167"/>
      <c r="P126" s="167"/>
      <c r="Q126" s="53"/>
      <c r="R126" s="167"/>
      <c r="S126" s="53"/>
      <c r="T126" s="55" t="n">
        <f aca="false">SUM(F126:Q126)</f>
        <v>50</v>
      </c>
      <c r="U126" s="55" t="n">
        <f aca="false">SUM(F126:S126)</f>
        <v>50</v>
      </c>
      <c r="V126" s="164" t="s">
        <v>40</v>
      </c>
      <c r="W126" s="152" t="n">
        <v>3</v>
      </c>
      <c r="X126" s="41" t="n">
        <f aca="false">U126</f>
        <v>50</v>
      </c>
      <c r="Y126" s="58" t="n">
        <f aca="false">W126</f>
        <v>3</v>
      </c>
      <c r="Z126" s="180" t="s">
        <v>65</v>
      </c>
      <c r="AA126" s="7"/>
      <c r="AB126" s="43"/>
      <c r="AC126" s="44"/>
      <c r="AD126" s="45" t="n">
        <f aca="false">SUM(AB126:AC126)</f>
        <v>0</v>
      </c>
      <c r="AE126" s="45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customFormat="false" ht="13.8" hidden="false" customHeight="false" outlineLevel="0" collapsed="false">
      <c r="A127" s="27"/>
      <c r="B127" s="181" t="s">
        <v>164</v>
      </c>
      <c r="C127" s="181"/>
      <c r="D127" s="181"/>
      <c r="E127" s="93"/>
      <c r="F127" s="182" t="s">
        <v>165</v>
      </c>
      <c r="G127" s="102" t="s">
        <v>165</v>
      </c>
      <c r="H127" s="102" t="s">
        <v>165</v>
      </c>
      <c r="I127" s="183" t="s">
        <v>165</v>
      </c>
      <c r="J127" s="183" t="s">
        <v>165</v>
      </c>
      <c r="K127" s="183" t="s">
        <v>165</v>
      </c>
      <c r="L127" s="183" t="s">
        <v>165</v>
      </c>
      <c r="M127" s="183" t="s">
        <v>165</v>
      </c>
      <c r="N127" s="183" t="s">
        <v>165</v>
      </c>
      <c r="O127" s="183" t="s">
        <v>165</v>
      </c>
      <c r="P127" s="183" t="s">
        <v>165</v>
      </c>
      <c r="Q127" s="102" t="s">
        <v>165</v>
      </c>
      <c r="R127" s="183" t="s">
        <v>165</v>
      </c>
      <c r="S127" s="102" t="s">
        <v>165</v>
      </c>
      <c r="T127" s="183" t="s">
        <v>165</v>
      </c>
      <c r="U127" s="183" t="s">
        <v>165</v>
      </c>
      <c r="V127" s="159" t="s">
        <v>165</v>
      </c>
      <c r="W127" s="184" t="n">
        <v>22</v>
      </c>
      <c r="X127" s="41" t="s">
        <v>165</v>
      </c>
      <c r="Y127" s="58" t="n">
        <f aca="false">W127</f>
        <v>22</v>
      </c>
      <c r="Z127" s="180"/>
      <c r="AA127" s="7"/>
      <c r="AB127" s="185"/>
      <c r="AC127" s="185"/>
      <c r="AD127" s="186"/>
      <c r="AE127" s="104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customFormat="false" ht="15" hidden="false" customHeight="true" outlineLevel="0" collapsed="false">
      <c r="A128" s="27"/>
      <c r="B128" s="109" t="s">
        <v>66</v>
      </c>
      <c r="C128" s="109"/>
      <c r="D128" s="109"/>
      <c r="E128" s="187"/>
      <c r="F128" s="41" t="n">
        <f aca="false">SUM(F126:F126)</f>
        <v>20</v>
      </c>
      <c r="G128" s="41" t="n">
        <f aca="false">SUM(G126:G126)</f>
        <v>0</v>
      </c>
      <c r="H128" s="41" t="n">
        <f aca="false">SUM(H126:H126)</f>
        <v>30</v>
      </c>
      <c r="I128" s="41" t="n">
        <f aca="false">SUM(I126:I126)</f>
        <v>0</v>
      </c>
      <c r="J128" s="41" t="n">
        <f aca="false">SUM(J126:J126)</f>
        <v>0</v>
      </c>
      <c r="K128" s="41" t="n">
        <f aca="false">SUM(K126:K126)</f>
        <v>0</v>
      </c>
      <c r="L128" s="41" t="n">
        <f aca="false">SUM(L126:L126)</f>
        <v>0</v>
      </c>
      <c r="M128" s="41" t="n">
        <f aca="false">SUM(M126:M126)</f>
        <v>0</v>
      </c>
      <c r="N128" s="41" t="n">
        <f aca="false">SUM(N126:N126)</f>
        <v>0</v>
      </c>
      <c r="O128" s="41" t="n">
        <f aca="false">SUM(O126:O126)</f>
        <v>0</v>
      </c>
      <c r="P128" s="41" t="n">
        <f aca="false">SUM(P126:P126)</f>
        <v>0</v>
      </c>
      <c r="Q128" s="41" t="n">
        <f aca="false">SUM(Q126:Q126)</f>
        <v>0</v>
      </c>
      <c r="R128" s="41" t="n">
        <f aca="false">SUM(R126:R126)</f>
        <v>0</v>
      </c>
      <c r="S128" s="41" t="n">
        <f aca="false">SUM(S126:S126)</f>
        <v>0</v>
      </c>
      <c r="T128" s="41" t="n">
        <f aca="false">SUM(T126:T126)</f>
        <v>50</v>
      </c>
      <c r="U128" s="41" t="n">
        <f aca="false">SUM(U126:U126)</f>
        <v>50</v>
      </c>
      <c r="V128" s="41"/>
      <c r="W128" s="111" t="n">
        <f aca="false">SUM(W126:W127)</f>
        <v>25</v>
      </c>
      <c r="X128" s="41" t="n">
        <f aca="false">U128</f>
        <v>50</v>
      </c>
      <c r="Y128" s="58" t="n">
        <f aca="false">W128</f>
        <v>25</v>
      </c>
      <c r="Z128" s="180"/>
      <c r="AA128" s="188" t="s">
        <v>67</v>
      </c>
      <c r="AB128" s="113" t="n">
        <f aca="false">SUM(AB126:AB126)</f>
        <v>0</v>
      </c>
      <c r="AC128" s="114" t="n">
        <f aca="false">SUM(AC126:AC126)</f>
        <v>0</v>
      </c>
      <c r="AD128" s="113" t="n">
        <f aca="false">SUM(AB128:AC128)</f>
        <v>0</v>
      </c>
      <c r="AE128" s="189" t="n">
        <f aca="false">SUM(AE126:AE126)</f>
        <v>0</v>
      </c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customFormat="false" ht="15" hidden="false" customHeight="true" outlineLevel="0" collapsed="false">
      <c r="A129" s="27"/>
      <c r="B129" s="175" t="s">
        <v>166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7"/>
      <c r="Z129" s="7"/>
      <c r="AA129" s="7"/>
      <c r="AB129" s="29" t="s">
        <v>68</v>
      </c>
      <c r="AC129" s="29"/>
      <c r="AD129" s="29"/>
      <c r="AE129" s="29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customFormat="false" ht="13.8" hidden="false" customHeight="false" outlineLevel="0" collapsed="false">
      <c r="A130" s="27"/>
      <c r="B130" s="50" t="n">
        <v>1</v>
      </c>
      <c r="C130" s="32" t="s">
        <v>38</v>
      </c>
      <c r="D130" s="190" t="s">
        <v>167</v>
      </c>
      <c r="E130" s="34" t="n">
        <v>2</v>
      </c>
      <c r="F130" s="166"/>
      <c r="G130" s="179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 t="n">
        <v>150</v>
      </c>
      <c r="S130" s="167"/>
      <c r="T130" s="55" t="n">
        <f aca="false">SUM(F130:Q130)</f>
        <v>0</v>
      </c>
      <c r="U130" s="55" t="n">
        <f aca="false">SUM(F130:S130)</f>
        <v>150</v>
      </c>
      <c r="V130" s="164" t="s">
        <v>89</v>
      </c>
      <c r="W130" s="152" t="n">
        <v>5</v>
      </c>
      <c r="X130" s="41" t="n">
        <f aca="false">U130</f>
        <v>150</v>
      </c>
      <c r="Y130" s="58" t="n">
        <f aca="false">W130</f>
        <v>5</v>
      </c>
      <c r="Z130" s="7"/>
      <c r="AA130" s="7"/>
      <c r="AB130" s="43"/>
      <c r="AC130" s="44"/>
      <c r="AD130" s="45" t="n">
        <f aca="false">SUM(AB130:AC130)</f>
        <v>0</v>
      </c>
      <c r="AE130" s="45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customFormat="false" ht="13.8" hidden="false" customHeight="false" outlineLevel="0" collapsed="false">
      <c r="A131" s="27"/>
      <c r="B131" s="50" t="n">
        <v>2</v>
      </c>
      <c r="C131" s="32" t="s">
        <v>38</v>
      </c>
      <c r="D131" s="134" t="s">
        <v>168</v>
      </c>
      <c r="E131" s="51" t="n">
        <v>4</v>
      </c>
      <c r="F131" s="166"/>
      <c r="G131" s="179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 t="n">
        <v>300</v>
      </c>
      <c r="S131" s="167"/>
      <c r="T131" s="55" t="n">
        <f aca="false">SUM(F131:Q131)</f>
        <v>0</v>
      </c>
      <c r="U131" s="55" t="n">
        <f aca="false">SUM(F131:S131)</f>
        <v>300</v>
      </c>
      <c r="V131" s="164" t="s">
        <v>89</v>
      </c>
      <c r="W131" s="152" t="n">
        <v>11</v>
      </c>
      <c r="X131" s="41" t="n">
        <v>300</v>
      </c>
      <c r="Y131" s="58" t="n">
        <v>11</v>
      </c>
      <c r="Z131" s="7"/>
      <c r="AA131" s="7"/>
      <c r="AB131" s="53"/>
      <c r="AC131" s="59"/>
      <c r="AD131" s="60" t="n">
        <f aca="false">SUM(AB131:AC131)</f>
        <v>0</v>
      </c>
      <c r="AE131" s="61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customFormat="false" ht="13.8" hidden="false" customHeight="false" outlineLevel="0" collapsed="false">
      <c r="A132" s="27"/>
      <c r="B132" s="50" t="n">
        <v>3</v>
      </c>
      <c r="C132" s="32" t="s">
        <v>38</v>
      </c>
      <c r="D132" s="134" t="s">
        <v>169</v>
      </c>
      <c r="E132" s="51" t="n">
        <v>5</v>
      </c>
      <c r="F132" s="166"/>
      <c r="G132" s="179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 t="n">
        <v>100</v>
      </c>
      <c r="S132" s="167"/>
      <c r="T132" s="55" t="n">
        <f aca="false">SUM(F132:Q132)</f>
        <v>0</v>
      </c>
      <c r="U132" s="55" t="n">
        <f aca="false">SUM(F132:S132)</f>
        <v>100</v>
      </c>
      <c r="V132" s="164" t="s">
        <v>89</v>
      </c>
      <c r="W132" s="152" t="n">
        <v>4</v>
      </c>
      <c r="X132" s="41" t="n">
        <v>100</v>
      </c>
      <c r="Y132" s="58" t="n">
        <v>4</v>
      </c>
      <c r="Z132" s="7"/>
      <c r="AA132" s="7"/>
      <c r="AB132" s="53"/>
      <c r="AC132" s="59"/>
      <c r="AD132" s="60" t="n">
        <f aca="false">SUM(AB132:AC132)</f>
        <v>0</v>
      </c>
      <c r="AE132" s="61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customFormat="false" ht="13.8" hidden="false" customHeight="false" outlineLevel="0" collapsed="false">
      <c r="A133" s="27"/>
      <c r="B133" s="50" t="n">
        <v>4</v>
      </c>
      <c r="C133" s="32" t="s">
        <v>38</v>
      </c>
      <c r="D133" s="134" t="s">
        <v>170</v>
      </c>
      <c r="E133" s="51" t="n">
        <v>6</v>
      </c>
      <c r="F133" s="166"/>
      <c r="G133" s="179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 t="n">
        <v>200</v>
      </c>
      <c r="S133" s="167"/>
      <c r="T133" s="55" t="n">
        <f aca="false">SUM(F133:Q133)</f>
        <v>0</v>
      </c>
      <c r="U133" s="55" t="n">
        <f aca="false">SUM(F133:S133)</f>
        <v>200</v>
      </c>
      <c r="V133" s="164" t="s">
        <v>89</v>
      </c>
      <c r="W133" s="152" t="n">
        <v>7</v>
      </c>
      <c r="X133" s="41" t="n">
        <f aca="false">U133</f>
        <v>200</v>
      </c>
      <c r="Y133" s="58" t="n">
        <f aca="false">W133</f>
        <v>7</v>
      </c>
      <c r="Z133" s="7"/>
      <c r="AA133" s="7"/>
      <c r="AB133" s="53"/>
      <c r="AC133" s="59"/>
      <c r="AD133" s="60" t="n">
        <f aca="false">SUM(AB133:AC133)</f>
        <v>0</v>
      </c>
      <c r="AE133" s="61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customFormat="false" ht="13.8" hidden="false" customHeight="false" outlineLevel="0" collapsed="false">
      <c r="A134" s="27"/>
      <c r="B134" s="50" t="n">
        <v>5</v>
      </c>
      <c r="C134" s="32" t="s">
        <v>38</v>
      </c>
      <c r="D134" s="134" t="s">
        <v>169</v>
      </c>
      <c r="E134" s="51" t="n">
        <v>7</v>
      </c>
      <c r="F134" s="166"/>
      <c r="G134" s="179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 t="n">
        <v>100</v>
      </c>
      <c r="S134" s="167"/>
      <c r="T134" s="55" t="n">
        <f aca="false">SUM(F134:Q134)</f>
        <v>0</v>
      </c>
      <c r="U134" s="55" t="n">
        <f aca="false">SUM(F134:S134)</f>
        <v>100</v>
      </c>
      <c r="V134" s="164" t="s">
        <v>89</v>
      </c>
      <c r="W134" s="152" t="n">
        <v>4</v>
      </c>
      <c r="X134" s="41" t="n">
        <v>100</v>
      </c>
      <c r="Y134" s="58" t="n">
        <v>4</v>
      </c>
      <c r="Z134" s="7"/>
      <c r="AA134" s="7"/>
      <c r="AB134" s="53"/>
      <c r="AC134" s="59"/>
      <c r="AD134" s="60" t="n">
        <f aca="false">SUM(AB134:AC134)</f>
        <v>0</v>
      </c>
      <c r="AE134" s="61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customFormat="false" ht="13.8" hidden="false" customHeight="false" outlineLevel="0" collapsed="false">
      <c r="A135" s="27"/>
      <c r="B135" s="50" t="n">
        <v>6</v>
      </c>
      <c r="C135" s="32" t="s">
        <v>38</v>
      </c>
      <c r="D135" s="134" t="s">
        <v>170</v>
      </c>
      <c r="E135" s="51" t="n">
        <v>8</v>
      </c>
      <c r="F135" s="166"/>
      <c r="G135" s="179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 t="n">
        <v>200</v>
      </c>
      <c r="S135" s="167"/>
      <c r="T135" s="55" t="n">
        <f aca="false">SUM(F135:Q135)</f>
        <v>0</v>
      </c>
      <c r="U135" s="55" t="n">
        <f aca="false">SUM(F135:S135)</f>
        <v>200</v>
      </c>
      <c r="V135" s="164" t="s">
        <v>89</v>
      </c>
      <c r="W135" s="152" t="n">
        <v>7</v>
      </c>
      <c r="X135" s="41" t="n">
        <v>200</v>
      </c>
      <c r="Y135" s="58" t="n">
        <v>7</v>
      </c>
      <c r="Z135" s="7"/>
      <c r="AA135" s="7"/>
      <c r="AB135" s="53"/>
      <c r="AC135" s="59"/>
      <c r="AD135" s="60" t="n">
        <f aca="false">SUM(AB135:AC135)</f>
        <v>0</v>
      </c>
      <c r="AE135" s="61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customFormat="false" ht="13.8" hidden="false" customHeight="false" outlineLevel="0" collapsed="false">
      <c r="A136" s="27"/>
      <c r="B136" s="50" t="n">
        <v>7</v>
      </c>
      <c r="C136" s="32" t="s">
        <v>38</v>
      </c>
      <c r="D136" s="134" t="s">
        <v>171</v>
      </c>
      <c r="E136" s="93" t="n">
        <v>10</v>
      </c>
      <c r="F136" s="166"/>
      <c r="G136" s="179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 t="n">
        <v>510</v>
      </c>
      <c r="S136" s="167"/>
      <c r="T136" s="55" t="n">
        <f aca="false">SUM(F136:Q136)</f>
        <v>0</v>
      </c>
      <c r="U136" s="55" t="n">
        <f aca="false">SUM(F136:S136)</f>
        <v>510</v>
      </c>
      <c r="V136" s="164" t="s">
        <v>89</v>
      </c>
      <c r="W136" s="152" t="n">
        <f aca="false">IF(U136=0,0,IF(U136&lt;25,0.5,TRUNC(U136/25)))+IF(V136="E",1,0)</f>
        <v>20</v>
      </c>
      <c r="X136" s="41" t="n">
        <f aca="false">U136</f>
        <v>510</v>
      </c>
      <c r="Y136" s="58" t="n">
        <f aca="false">W136</f>
        <v>20</v>
      </c>
      <c r="Z136" s="7"/>
      <c r="AA136" s="7"/>
      <c r="AB136" s="102"/>
      <c r="AC136" s="103"/>
      <c r="AD136" s="104" t="n">
        <f aca="false">SUM(AB136:AC136)</f>
        <v>0</v>
      </c>
      <c r="AE136" s="105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customFormat="false" ht="15" hidden="false" customHeight="true" outlineLevel="0" collapsed="false">
      <c r="A137" s="27"/>
      <c r="B137" s="109" t="s">
        <v>66</v>
      </c>
      <c r="C137" s="109"/>
      <c r="D137" s="109"/>
      <c r="E137" s="110"/>
      <c r="F137" s="41" t="n">
        <f aca="false">SUM(F136:F136)</f>
        <v>0</v>
      </c>
      <c r="G137" s="41" t="n">
        <f aca="false">SUM(G136:G136)</f>
        <v>0</v>
      </c>
      <c r="H137" s="41" t="n">
        <f aca="false">SUM(H136:H136)</f>
        <v>0</v>
      </c>
      <c r="I137" s="41" t="n">
        <f aca="false">SUM(I136:I136)</f>
        <v>0</v>
      </c>
      <c r="J137" s="41" t="n">
        <f aca="false">SUM(J136:J136)</f>
        <v>0</v>
      </c>
      <c r="K137" s="41" t="n">
        <f aca="false">SUM(K136:K136)</f>
        <v>0</v>
      </c>
      <c r="L137" s="41" t="n">
        <f aca="false">SUM(L136:L136)</f>
        <v>0</v>
      </c>
      <c r="M137" s="41" t="n">
        <f aca="false">SUM(M136:M136)</f>
        <v>0</v>
      </c>
      <c r="N137" s="41" t="n">
        <f aca="false">SUM(N136:N136)</f>
        <v>0</v>
      </c>
      <c r="O137" s="41" t="n">
        <f aca="false">SUM(O136:O136)</f>
        <v>0</v>
      </c>
      <c r="P137" s="41" t="n">
        <f aca="false">SUM(P130:P136)</f>
        <v>0</v>
      </c>
      <c r="Q137" s="41" t="n">
        <f aca="false">SUM(Q130:Q136)</f>
        <v>0</v>
      </c>
      <c r="R137" s="41" t="n">
        <f aca="false">SUM(R130:R136)</f>
        <v>1560</v>
      </c>
      <c r="S137" s="41" t="n">
        <f aca="false">SUM(S130:S136)</f>
        <v>0</v>
      </c>
      <c r="T137" s="41" t="n">
        <f aca="false">SUM(T130:T136)</f>
        <v>0</v>
      </c>
      <c r="U137" s="41" t="n">
        <f aca="false">SUM(U130:U136)</f>
        <v>1560</v>
      </c>
      <c r="V137" s="41"/>
      <c r="W137" s="111" t="n">
        <f aca="false">SUM(W130:W136)</f>
        <v>58</v>
      </c>
      <c r="X137" s="41" t="n">
        <v>1560</v>
      </c>
      <c r="Y137" s="58" t="n">
        <f aca="false">W137</f>
        <v>58</v>
      </c>
      <c r="Z137" s="7"/>
      <c r="AA137" s="112" t="s">
        <v>67</v>
      </c>
      <c r="AB137" s="113" t="n">
        <f aca="false">SUM(AB130:AB136)</f>
        <v>0</v>
      </c>
      <c r="AC137" s="114" t="n">
        <f aca="false">SUM(AC130:AC136)</f>
        <v>0</v>
      </c>
      <c r="AD137" s="113" t="n">
        <f aca="false">SUM(AB137:AC137)</f>
        <v>0</v>
      </c>
      <c r="AE137" s="113" t="n">
        <f aca="false">SUM(AE130:AE136)</f>
        <v>0</v>
      </c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customFormat="false" ht="15" hidden="false" customHeight="true" outlineLevel="0" collapsed="false">
      <c r="A138" s="27"/>
      <c r="B138" s="175" t="s">
        <v>172</v>
      </c>
      <c r="C138" s="176"/>
      <c r="D138" s="176"/>
      <c r="E138" s="178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7"/>
      <c r="Z138" s="7"/>
      <c r="AA138" s="7"/>
      <c r="AB138" s="29" t="s">
        <v>173</v>
      </c>
      <c r="AC138" s="29"/>
      <c r="AD138" s="29"/>
      <c r="AE138" s="29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customFormat="false" ht="13.8" hidden="false" customHeight="false" outlineLevel="0" collapsed="false">
      <c r="A139" s="27"/>
      <c r="B139" s="191" t="n">
        <v>1</v>
      </c>
      <c r="C139" s="32" t="s">
        <v>38</v>
      </c>
      <c r="D139" s="62" t="s">
        <v>174</v>
      </c>
      <c r="E139" s="34" t="n">
        <v>1</v>
      </c>
      <c r="F139" s="192" t="n">
        <v>15</v>
      </c>
      <c r="G139" s="173"/>
      <c r="H139" s="173" t="n">
        <v>15</v>
      </c>
      <c r="I139" s="167"/>
      <c r="J139" s="167"/>
      <c r="K139" s="167"/>
      <c r="L139" s="167"/>
      <c r="M139" s="167"/>
      <c r="N139" s="167"/>
      <c r="O139" s="167"/>
      <c r="P139" s="167"/>
      <c r="Q139" s="53"/>
      <c r="R139" s="167"/>
      <c r="S139" s="53"/>
      <c r="T139" s="55" t="n">
        <f aca="false">SUM(F139:Q139)</f>
        <v>30</v>
      </c>
      <c r="U139" s="55" t="n">
        <f aca="false">SUM(F139:S139)</f>
        <v>30</v>
      </c>
      <c r="V139" s="164" t="s">
        <v>40</v>
      </c>
      <c r="W139" s="152" t="n">
        <v>1</v>
      </c>
      <c r="X139" s="41" t="n">
        <f aca="false">U139</f>
        <v>30</v>
      </c>
      <c r="Y139" s="58" t="n">
        <f aca="false">W139</f>
        <v>1</v>
      </c>
      <c r="Z139" s="7"/>
      <c r="AA139" s="7"/>
      <c r="AB139" s="55" t="n">
        <f aca="false">SUM(F139:R139)</f>
        <v>30</v>
      </c>
      <c r="AC139" s="193" t="n">
        <f aca="false">S139</f>
        <v>0</v>
      </c>
      <c r="AD139" s="60" t="n">
        <f aca="false">SUM(AB139:AC139)</f>
        <v>30</v>
      </c>
      <c r="AE139" s="194" t="n">
        <f aca="false">Y139</f>
        <v>1</v>
      </c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customFormat="false" ht="13.8" hidden="false" customHeight="false" outlineLevel="0" collapsed="false">
      <c r="A140" s="27" t="s">
        <v>43</v>
      </c>
      <c r="B140" s="31" t="n">
        <v>2</v>
      </c>
      <c r="C140" s="32" t="s">
        <v>38</v>
      </c>
      <c r="D140" s="134" t="s">
        <v>175</v>
      </c>
      <c r="E140" s="51" t="n">
        <v>7</v>
      </c>
      <c r="F140" s="192" t="n">
        <v>15</v>
      </c>
      <c r="G140" s="173"/>
      <c r="H140" s="173"/>
      <c r="I140" s="167"/>
      <c r="J140" s="167"/>
      <c r="K140" s="167"/>
      <c r="L140" s="167" t="n">
        <v>15</v>
      </c>
      <c r="M140" s="167"/>
      <c r="N140" s="167"/>
      <c r="O140" s="167"/>
      <c r="P140" s="167"/>
      <c r="Q140" s="53"/>
      <c r="R140" s="167"/>
      <c r="S140" s="64"/>
      <c r="T140" s="55" t="n">
        <f aca="false">SUM(F140:Q140)</f>
        <v>30</v>
      </c>
      <c r="U140" s="55" t="n">
        <f aca="false">SUM(F140:S140)</f>
        <v>30</v>
      </c>
      <c r="V140" s="164" t="s">
        <v>40</v>
      </c>
      <c r="W140" s="152" t="n">
        <v>1</v>
      </c>
      <c r="X140" s="41" t="n">
        <f aca="false">U140</f>
        <v>30</v>
      </c>
      <c r="Y140" s="58" t="n">
        <f aca="false">W140</f>
        <v>1</v>
      </c>
      <c r="Z140" s="7"/>
      <c r="AA140" s="7"/>
      <c r="AB140" s="167" t="n">
        <f aca="false">SUM(F140:R140)</f>
        <v>30</v>
      </c>
      <c r="AC140" s="193" t="n">
        <f aca="false">S140</f>
        <v>0</v>
      </c>
      <c r="AD140" s="60" t="n">
        <f aca="false">SUM(AB140:AC140)</f>
        <v>30</v>
      </c>
      <c r="AE140" s="194" t="n">
        <f aca="false">Y140</f>
        <v>1</v>
      </c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customFormat="false" ht="13.8" hidden="false" customHeight="false" outlineLevel="0" collapsed="false">
      <c r="A141" s="27" t="s">
        <v>43</v>
      </c>
      <c r="B141" s="50" t="n">
        <v>3</v>
      </c>
      <c r="C141" s="32" t="s">
        <v>38</v>
      </c>
      <c r="D141" s="134" t="s">
        <v>176</v>
      </c>
      <c r="E141" s="51" t="n">
        <v>8</v>
      </c>
      <c r="F141" s="192"/>
      <c r="G141" s="173" t="n">
        <v>15</v>
      </c>
      <c r="H141" s="173"/>
      <c r="I141" s="167"/>
      <c r="J141" s="167"/>
      <c r="K141" s="167"/>
      <c r="L141" s="167" t="n">
        <v>15</v>
      </c>
      <c r="M141" s="167"/>
      <c r="N141" s="167"/>
      <c r="O141" s="167"/>
      <c r="P141" s="167"/>
      <c r="Q141" s="53"/>
      <c r="R141" s="167"/>
      <c r="S141" s="64"/>
      <c r="T141" s="55" t="n">
        <f aca="false">SUM(F141:Q141)</f>
        <v>30</v>
      </c>
      <c r="U141" s="55" t="n">
        <f aca="false">SUM(F141:S141)</f>
        <v>30</v>
      </c>
      <c r="V141" s="164" t="s">
        <v>40</v>
      </c>
      <c r="W141" s="152" t="n">
        <v>1</v>
      </c>
      <c r="X141" s="41" t="n">
        <f aca="false">U141</f>
        <v>30</v>
      </c>
      <c r="Y141" s="58" t="n">
        <f aca="false">W141</f>
        <v>1</v>
      </c>
      <c r="Z141" s="7"/>
      <c r="AA141" s="7"/>
      <c r="AB141" s="167" t="n">
        <f aca="false">SUM(F141:R141)</f>
        <v>30</v>
      </c>
      <c r="AC141" s="193" t="n">
        <f aca="false">S141</f>
        <v>0</v>
      </c>
      <c r="AD141" s="60" t="n">
        <f aca="false">SUM(AB141:AC141)</f>
        <v>30</v>
      </c>
      <c r="AE141" s="194" t="n">
        <f aca="false">Y141</f>
        <v>1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customFormat="false" ht="13.8" hidden="false" customHeight="false" outlineLevel="0" collapsed="false">
      <c r="A142" s="27" t="s">
        <v>43</v>
      </c>
      <c r="B142" s="31" t="n">
        <v>2</v>
      </c>
      <c r="C142" s="32" t="s">
        <v>38</v>
      </c>
      <c r="D142" s="170" t="s">
        <v>177</v>
      </c>
      <c r="E142" s="171" t="n">
        <v>7</v>
      </c>
      <c r="F142" s="192"/>
      <c r="G142" s="173" t="n">
        <v>5</v>
      </c>
      <c r="H142" s="173"/>
      <c r="I142" s="195"/>
      <c r="J142" s="195"/>
      <c r="K142" s="195"/>
      <c r="L142" s="195"/>
      <c r="M142" s="167"/>
      <c r="N142" s="167"/>
      <c r="O142" s="167"/>
      <c r="P142" s="167"/>
      <c r="Q142" s="53"/>
      <c r="R142" s="167"/>
      <c r="S142" s="53"/>
      <c r="T142" s="55" t="n">
        <f aca="false">SUM(F142:Q142)</f>
        <v>5</v>
      </c>
      <c r="U142" s="55" t="n">
        <f aca="false">SUM(F142:S142)</f>
        <v>5</v>
      </c>
      <c r="V142" s="164" t="s">
        <v>40</v>
      </c>
      <c r="W142" s="152" t="n">
        <v>1</v>
      </c>
      <c r="X142" s="41" t="n">
        <f aca="false">U142</f>
        <v>5</v>
      </c>
      <c r="Y142" s="58" t="n">
        <f aca="false">W142</f>
        <v>1</v>
      </c>
      <c r="Z142" s="7"/>
      <c r="AA142" s="7"/>
      <c r="AB142" s="167"/>
      <c r="AC142" s="193"/>
      <c r="AD142" s="60"/>
      <c r="AE142" s="194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customFormat="false" ht="13.8" hidden="false" customHeight="false" outlineLevel="0" collapsed="false">
      <c r="A143" s="17" t="s">
        <v>43</v>
      </c>
      <c r="B143" s="50" t="n">
        <v>3</v>
      </c>
      <c r="C143" s="32" t="s">
        <v>38</v>
      </c>
      <c r="D143" s="170" t="s">
        <v>178</v>
      </c>
      <c r="E143" s="171" t="n">
        <v>8</v>
      </c>
      <c r="F143" s="192"/>
      <c r="G143" s="173" t="n">
        <v>5</v>
      </c>
      <c r="H143" s="173"/>
      <c r="I143" s="195"/>
      <c r="J143" s="195"/>
      <c r="K143" s="195"/>
      <c r="L143" s="195"/>
      <c r="M143" s="167"/>
      <c r="N143" s="167"/>
      <c r="O143" s="167"/>
      <c r="P143" s="167"/>
      <c r="Q143" s="53"/>
      <c r="R143" s="167"/>
      <c r="S143" s="53"/>
      <c r="T143" s="55" t="n">
        <f aca="false">SUM(F143:Q143)</f>
        <v>5</v>
      </c>
      <c r="U143" s="55" t="n">
        <f aca="false">SUM(F143:S143)</f>
        <v>5</v>
      </c>
      <c r="V143" s="164" t="s">
        <v>40</v>
      </c>
      <c r="W143" s="152" t="n">
        <v>1</v>
      </c>
      <c r="X143" s="41" t="n">
        <f aca="false">U143</f>
        <v>5</v>
      </c>
      <c r="Y143" s="58" t="n">
        <v>1</v>
      </c>
      <c r="Z143" s="7"/>
      <c r="AA143" s="7"/>
      <c r="AB143" s="167"/>
      <c r="AC143" s="193"/>
      <c r="AD143" s="60"/>
      <c r="AE143" s="194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customFormat="false" ht="13.8" hidden="false" customHeight="false" outlineLevel="0" collapsed="false">
      <c r="A144" s="17" t="s">
        <v>43</v>
      </c>
      <c r="B144" s="50" t="n">
        <v>4</v>
      </c>
      <c r="C144" s="32" t="s">
        <v>38</v>
      </c>
      <c r="D144" s="170" t="s">
        <v>179</v>
      </c>
      <c r="E144" s="171" t="n">
        <v>9</v>
      </c>
      <c r="F144" s="192"/>
      <c r="G144" s="173" t="n">
        <v>5</v>
      </c>
      <c r="H144" s="173"/>
      <c r="I144" s="195"/>
      <c r="J144" s="195"/>
      <c r="K144" s="195"/>
      <c r="L144" s="195"/>
      <c r="M144" s="167"/>
      <c r="N144" s="167"/>
      <c r="O144" s="167"/>
      <c r="P144" s="167"/>
      <c r="Q144" s="53"/>
      <c r="R144" s="167"/>
      <c r="S144" s="53"/>
      <c r="T144" s="55" t="n">
        <f aca="false">SUM(F144:Q144)</f>
        <v>5</v>
      </c>
      <c r="U144" s="55" t="n">
        <f aca="false">SUM(F144:S144)</f>
        <v>5</v>
      </c>
      <c r="V144" s="164" t="s">
        <v>40</v>
      </c>
      <c r="W144" s="152" t="n">
        <v>1</v>
      </c>
      <c r="X144" s="41" t="n">
        <f aca="false">U144</f>
        <v>5</v>
      </c>
      <c r="Y144" s="58" t="n">
        <v>1</v>
      </c>
      <c r="Z144" s="7"/>
      <c r="AA144" s="7"/>
      <c r="AB144" s="167"/>
      <c r="AC144" s="193"/>
      <c r="AD144" s="60"/>
      <c r="AE144" s="194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customFormat="false" ht="13.8" hidden="false" customHeight="false" outlineLevel="0" collapsed="false">
      <c r="A145" s="17" t="s">
        <v>43</v>
      </c>
      <c r="B145" s="196" t="n">
        <v>5</v>
      </c>
      <c r="C145" s="32" t="s">
        <v>38</v>
      </c>
      <c r="D145" s="170" t="s">
        <v>180</v>
      </c>
      <c r="E145" s="171" t="n">
        <v>10</v>
      </c>
      <c r="F145" s="192"/>
      <c r="G145" s="173" t="n">
        <v>5</v>
      </c>
      <c r="H145" s="173"/>
      <c r="I145" s="195"/>
      <c r="J145" s="195"/>
      <c r="K145" s="195"/>
      <c r="L145" s="195"/>
      <c r="M145" s="167"/>
      <c r="N145" s="167"/>
      <c r="O145" s="167"/>
      <c r="P145" s="167"/>
      <c r="Q145" s="53"/>
      <c r="R145" s="167"/>
      <c r="S145" s="53"/>
      <c r="T145" s="55" t="n">
        <f aca="false">SUM(F145:Q145)</f>
        <v>5</v>
      </c>
      <c r="U145" s="55" t="n">
        <f aca="false">SUM(F145:S145)</f>
        <v>5</v>
      </c>
      <c r="V145" s="164" t="s">
        <v>40</v>
      </c>
      <c r="W145" s="152" t="n">
        <v>1</v>
      </c>
      <c r="X145" s="41" t="n">
        <f aca="false">U145</f>
        <v>5</v>
      </c>
      <c r="Y145" s="58" t="n">
        <v>1</v>
      </c>
      <c r="Z145" s="7"/>
      <c r="AA145" s="7"/>
      <c r="AB145" s="167"/>
      <c r="AC145" s="193"/>
      <c r="AD145" s="60"/>
      <c r="AE145" s="194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 customFormat="false" ht="13.8" hidden="false" customHeight="false" outlineLevel="0" collapsed="false">
      <c r="A146" s="27"/>
      <c r="B146" s="31" t="n">
        <v>4</v>
      </c>
      <c r="C146" s="32" t="s">
        <v>181</v>
      </c>
      <c r="D146" s="163" t="s">
        <v>182</v>
      </c>
      <c r="E146" s="168" t="n">
        <v>2</v>
      </c>
      <c r="F146" s="197" t="n">
        <v>15</v>
      </c>
      <c r="G146" s="198"/>
      <c r="H146" s="67"/>
      <c r="I146" s="55"/>
      <c r="J146" s="55"/>
      <c r="K146" s="67"/>
      <c r="L146" s="55"/>
      <c r="M146" s="55"/>
      <c r="N146" s="55"/>
      <c r="O146" s="55"/>
      <c r="P146" s="55"/>
      <c r="Q146" s="55"/>
      <c r="R146" s="55"/>
      <c r="S146" s="55"/>
      <c r="T146" s="55" t="n">
        <f aca="false">SUM(F146:Q146)</f>
        <v>15</v>
      </c>
      <c r="U146" s="55" t="n">
        <f aca="false">SUM(F146:S146)</f>
        <v>15</v>
      </c>
      <c r="V146" s="164" t="s">
        <v>40</v>
      </c>
      <c r="W146" s="152" t="n">
        <v>1</v>
      </c>
      <c r="X146" s="41" t="n">
        <f aca="false">U146</f>
        <v>15</v>
      </c>
      <c r="Y146" s="58" t="n">
        <f aca="false">W146</f>
        <v>1</v>
      </c>
      <c r="Z146" s="7"/>
      <c r="AA146" s="7"/>
      <c r="AB146" s="167" t="n">
        <f aca="false">SUM(F146:R146)</f>
        <v>15</v>
      </c>
      <c r="AC146" s="193" t="n">
        <f aca="false">S146</f>
        <v>0</v>
      </c>
      <c r="AD146" s="60" t="n">
        <f aca="false">SUM(AB146:AC146)</f>
        <v>15</v>
      </c>
      <c r="AE146" s="194" t="n">
        <f aca="false">Y146</f>
        <v>1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 customFormat="false" ht="13.8" hidden="false" customHeight="false" outlineLevel="0" collapsed="false">
      <c r="A147" s="27"/>
      <c r="B147" s="50" t="n">
        <v>5</v>
      </c>
      <c r="C147" s="32" t="s">
        <v>181</v>
      </c>
      <c r="D147" s="163" t="s">
        <v>183</v>
      </c>
      <c r="E147" s="51" t="n">
        <v>2</v>
      </c>
      <c r="F147" s="192" t="n">
        <v>15</v>
      </c>
      <c r="G147" s="179"/>
      <c r="H147" s="66"/>
      <c r="I147" s="167"/>
      <c r="J147" s="167"/>
      <c r="K147" s="66"/>
      <c r="L147" s="167"/>
      <c r="M147" s="167"/>
      <c r="N147" s="167"/>
      <c r="O147" s="167"/>
      <c r="P147" s="167"/>
      <c r="Q147" s="167"/>
      <c r="R147" s="167"/>
      <c r="S147" s="167"/>
      <c r="T147" s="55" t="n">
        <f aca="false">SUM(F147:Q147)</f>
        <v>15</v>
      </c>
      <c r="U147" s="55" t="n">
        <f aca="false">SUM(F147:S147)</f>
        <v>15</v>
      </c>
      <c r="V147" s="164" t="s">
        <v>40</v>
      </c>
      <c r="W147" s="152" t="n">
        <v>1</v>
      </c>
      <c r="X147" s="41" t="n">
        <f aca="false">U147</f>
        <v>15</v>
      </c>
      <c r="Y147" s="58" t="n">
        <f aca="false">W147</f>
        <v>1</v>
      </c>
      <c r="Z147" s="7"/>
      <c r="AA147" s="7"/>
      <c r="AB147" s="167" t="n">
        <f aca="false">SUM(F147:R147)</f>
        <v>15</v>
      </c>
      <c r="AC147" s="193" t="n">
        <f aca="false">S147</f>
        <v>0</v>
      </c>
      <c r="AD147" s="60" t="n">
        <f aca="false">SUM(AB147:AC147)</f>
        <v>15</v>
      </c>
      <c r="AE147" s="194" t="n">
        <f aca="false">Y147</f>
        <v>1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 customFormat="false" ht="13.8" hidden="false" customHeight="false" outlineLevel="0" collapsed="false">
      <c r="A148" s="27"/>
      <c r="B148" s="31" t="n">
        <v>6</v>
      </c>
      <c r="C148" s="199" t="s">
        <v>184</v>
      </c>
      <c r="D148" s="163" t="s">
        <v>185</v>
      </c>
      <c r="E148" s="200" t="n">
        <v>7</v>
      </c>
      <c r="F148" s="198" t="n">
        <v>15</v>
      </c>
      <c r="G148" s="67"/>
      <c r="H148" s="55" t="n">
        <v>15</v>
      </c>
      <c r="I148" s="55"/>
      <c r="J148" s="67"/>
      <c r="K148" s="55"/>
      <c r="L148" s="55"/>
      <c r="M148" s="55"/>
      <c r="N148" s="55"/>
      <c r="O148" s="55"/>
      <c r="P148" s="55"/>
      <c r="Q148" s="55"/>
      <c r="R148" s="55"/>
      <c r="S148" s="53"/>
      <c r="T148" s="55" t="n">
        <f aca="false">SUM(F148:Q148)</f>
        <v>30</v>
      </c>
      <c r="U148" s="55" t="n">
        <f aca="false">SUM(F148:S148)</f>
        <v>30</v>
      </c>
      <c r="V148" s="164" t="s">
        <v>40</v>
      </c>
      <c r="W148" s="152" t="n">
        <v>1</v>
      </c>
      <c r="X148" s="41" t="n">
        <f aca="false">U148</f>
        <v>30</v>
      </c>
      <c r="Y148" s="58" t="n">
        <f aca="false">W148</f>
        <v>1</v>
      </c>
      <c r="Z148" s="7"/>
      <c r="AA148" s="7"/>
      <c r="AB148" s="167" t="n">
        <f aca="false">SUM(F148:R148)</f>
        <v>30</v>
      </c>
      <c r="AC148" s="193" t="n">
        <f aca="false">S148</f>
        <v>0</v>
      </c>
      <c r="AD148" s="60" t="n">
        <f aca="false">SUM(AB148:AC148)</f>
        <v>30</v>
      </c>
      <c r="AE148" s="194" t="n">
        <f aca="false">Y148</f>
        <v>1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customFormat="false" ht="13.8" hidden="false" customHeight="false" outlineLevel="0" collapsed="false">
      <c r="A149" s="27"/>
      <c r="B149" s="50" t="n">
        <v>7</v>
      </c>
      <c r="C149" s="199" t="s">
        <v>184</v>
      </c>
      <c r="D149" s="163" t="s">
        <v>186</v>
      </c>
      <c r="E149" s="200" t="n">
        <v>7</v>
      </c>
      <c r="F149" s="198" t="n">
        <v>15</v>
      </c>
      <c r="G149" s="67"/>
      <c r="H149" s="55" t="n">
        <v>15</v>
      </c>
      <c r="I149" s="55"/>
      <c r="J149" s="67"/>
      <c r="K149" s="55"/>
      <c r="L149" s="55"/>
      <c r="M149" s="55"/>
      <c r="N149" s="55"/>
      <c r="O149" s="55"/>
      <c r="P149" s="55"/>
      <c r="Q149" s="55"/>
      <c r="R149" s="55"/>
      <c r="S149" s="53"/>
      <c r="T149" s="55" t="n">
        <f aca="false">SUM(F149:Q149)</f>
        <v>30</v>
      </c>
      <c r="U149" s="55" t="n">
        <f aca="false">SUM(F149:S149)</f>
        <v>30</v>
      </c>
      <c r="V149" s="164" t="s">
        <v>40</v>
      </c>
      <c r="W149" s="152" t="n">
        <v>1</v>
      </c>
      <c r="X149" s="41" t="n">
        <f aca="false">U149</f>
        <v>30</v>
      </c>
      <c r="Y149" s="58" t="n">
        <f aca="false">W149</f>
        <v>1</v>
      </c>
      <c r="Z149" s="7"/>
      <c r="AA149" s="7"/>
      <c r="AB149" s="167" t="n">
        <f aca="false">SUM(F149:R149)</f>
        <v>30</v>
      </c>
      <c r="AC149" s="193" t="n">
        <f aca="false">S149</f>
        <v>0</v>
      </c>
      <c r="AD149" s="60" t="n">
        <f aca="false">SUM(AB149:AC149)</f>
        <v>30</v>
      </c>
      <c r="AE149" s="194" t="n">
        <f aca="false">Y149</f>
        <v>1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customFormat="false" ht="13.8" hidden="false" customHeight="false" outlineLevel="0" collapsed="false">
      <c r="A150" s="27"/>
      <c r="B150" s="31" t="n">
        <v>8</v>
      </c>
      <c r="C150" s="199" t="s">
        <v>184</v>
      </c>
      <c r="D150" s="163" t="s">
        <v>187</v>
      </c>
      <c r="E150" s="200" t="n">
        <v>9</v>
      </c>
      <c r="F150" s="198" t="n">
        <v>15</v>
      </c>
      <c r="G150" s="67"/>
      <c r="H150" s="55" t="n">
        <v>15</v>
      </c>
      <c r="I150" s="55"/>
      <c r="J150" s="67"/>
      <c r="K150" s="55"/>
      <c r="L150" s="55"/>
      <c r="M150" s="55"/>
      <c r="N150" s="55"/>
      <c r="O150" s="55"/>
      <c r="P150" s="55"/>
      <c r="Q150" s="55"/>
      <c r="R150" s="55"/>
      <c r="S150" s="53"/>
      <c r="T150" s="55" t="n">
        <f aca="false">SUM(F150:Q150)</f>
        <v>30</v>
      </c>
      <c r="U150" s="55" t="n">
        <f aca="false">SUM(F150:S150)</f>
        <v>30</v>
      </c>
      <c r="V150" s="164" t="s">
        <v>40</v>
      </c>
      <c r="W150" s="152" t="n">
        <v>1</v>
      </c>
      <c r="X150" s="41" t="n">
        <f aca="false">U150</f>
        <v>30</v>
      </c>
      <c r="Y150" s="58" t="n">
        <f aca="false">W150</f>
        <v>1</v>
      </c>
      <c r="Z150" s="7"/>
      <c r="AA150" s="7"/>
      <c r="AB150" s="167" t="n">
        <f aca="false">SUM(F150:R150)</f>
        <v>30</v>
      </c>
      <c r="AC150" s="193" t="n">
        <f aca="false">S150</f>
        <v>0</v>
      </c>
      <c r="AD150" s="60" t="n">
        <f aca="false">SUM(AB150:AC150)</f>
        <v>30</v>
      </c>
      <c r="AE150" s="194" t="n">
        <f aca="false">Y150</f>
        <v>1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customFormat="false" ht="13.8" hidden="false" customHeight="false" outlineLevel="0" collapsed="false">
      <c r="A151" s="27"/>
      <c r="B151" s="50" t="n">
        <v>9</v>
      </c>
      <c r="C151" s="199" t="s">
        <v>184</v>
      </c>
      <c r="D151" s="163" t="s">
        <v>188</v>
      </c>
      <c r="E151" s="200" t="n">
        <v>9</v>
      </c>
      <c r="F151" s="198" t="n">
        <v>15</v>
      </c>
      <c r="G151" s="67"/>
      <c r="H151" s="55" t="n">
        <v>15</v>
      </c>
      <c r="I151" s="55"/>
      <c r="J151" s="67"/>
      <c r="K151" s="55"/>
      <c r="L151" s="55"/>
      <c r="M151" s="55"/>
      <c r="N151" s="55"/>
      <c r="O151" s="55"/>
      <c r="P151" s="55"/>
      <c r="Q151" s="55"/>
      <c r="R151" s="55"/>
      <c r="S151" s="53"/>
      <c r="T151" s="55" t="n">
        <f aca="false">SUM(F151:Q151)</f>
        <v>30</v>
      </c>
      <c r="U151" s="55" t="n">
        <f aca="false">SUM(F151:S151)</f>
        <v>30</v>
      </c>
      <c r="V151" s="164" t="s">
        <v>40</v>
      </c>
      <c r="W151" s="152" t="n">
        <v>2</v>
      </c>
      <c r="X151" s="41" t="n">
        <f aca="false">U151</f>
        <v>30</v>
      </c>
      <c r="Y151" s="58" t="n">
        <f aca="false">W151</f>
        <v>2</v>
      </c>
      <c r="Z151" s="7"/>
      <c r="AA151" s="7"/>
      <c r="AB151" s="167" t="n">
        <f aca="false">SUM(F151:R151)</f>
        <v>30</v>
      </c>
      <c r="AC151" s="193" t="n">
        <f aca="false">S151</f>
        <v>0</v>
      </c>
      <c r="AD151" s="60" t="n">
        <f aca="false">SUM(AB151:AC151)</f>
        <v>30</v>
      </c>
      <c r="AE151" s="194" t="n">
        <f aca="false">Y151</f>
        <v>2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customFormat="false" ht="13.8" hidden="false" customHeight="false" outlineLevel="0" collapsed="false">
      <c r="A152" s="27"/>
      <c r="B152" s="31" t="n">
        <v>10</v>
      </c>
      <c r="C152" s="199" t="s">
        <v>184</v>
      </c>
      <c r="D152" s="163" t="s">
        <v>189</v>
      </c>
      <c r="E152" s="200" t="n">
        <v>9</v>
      </c>
      <c r="F152" s="198" t="n">
        <v>15</v>
      </c>
      <c r="G152" s="67"/>
      <c r="H152" s="55" t="n">
        <v>15</v>
      </c>
      <c r="I152" s="55"/>
      <c r="J152" s="67"/>
      <c r="K152" s="55"/>
      <c r="L152" s="55"/>
      <c r="M152" s="55"/>
      <c r="N152" s="55"/>
      <c r="O152" s="55"/>
      <c r="P152" s="55"/>
      <c r="Q152" s="55"/>
      <c r="R152" s="55"/>
      <c r="S152" s="53"/>
      <c r="T152" s="55" t="n">
        <f aca="false">SUM(F152:Q152)</f>
        <v>30</v>
      </c>
      <c r="U152" s="55" t="n">
        <f aca="false">SUM(F152:S152)</f>
        <v>30</v>
      </c>
      <c r="V152" s="164" t="s">
        <v>40</v>
      </c>
      <c r="W152" s="152" t="n">
        <v>2</v>
      </c>
      <c r="X152" s="41" t="n">
        <f aca="false">U152</f>
        <v>30</v>
      </c>
      <c r="Y152" s="58" t="n">
        <f aca="false">W152</f>
        <v>2</v>
      </c>
      <c r="Z152" s="7"/>
      <c r="AA152" s="7"/>
      <c r="AB152" s="167" t="n">
        <f aca="false">SUM(F152:R152)</f>
        <v>30</v>
      </c>
      <c r="AC152" s="193" t="n">
        <f aca="false">S152</f>
        <v>0</v>
      </c>
      <c r="AD152" s="60" t="n">
        <f aca="false">SUM(AB152:AC152)</f>
        <v>30</v>
      </c>
      <c r="AE152" s="194" t="n">
        <f aca="false">Y152</f>
        <v>2</v>
      </c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customFormat="false" ht="13.8" hidden="false" customHeight="false" outlineLevel="0" collapsed="false">
      <c r="A153" s="27"/>
      <c r="B153" s="50" t="n">
        <v>11</v>
      </c>
      <c r="C153" s="199" t="s">
        <v>184</v>
      </c>
      <c r="D153" s="163" t="s">
        <v>190</v>
      </c>
      <c r="E153" s="200" t="n">
        <v>9</v>
      </c>
      <c r="F153" s="198" t="n">
        <v>15</v>
      </c>
      <c r="G153" s="67"/>
      <c r="H153" s="55" t="n">
        <v>15</v>
      </c>
      <c r="I153" s="55"/>
      <c r="J153" s="67"/>
      <c r="K153" s="55"/>
      <c r="L153" s="55"/>
      <c r="M153" s="55"/>
      <c r="N153" s="55"/>
      <c r="O153" s="55"/>
      <c r="P153" s="55"/>
      <c r="Q153" s="55"/>
      <c r="R153" s="55"/>
      <c r="S153" s="53"/>
      <c r="T153" s="55" t="n">
        <f aca="false">SUM(F153:Q153)</f>
        <v>30</v>
      </c>
      <c r="U153" s="55" t="n">
        <f aca="false">SUM(F153:S153)</f>
        <v>30</v>
      </c>
      <c r="V153" s="164" t="s">
        <v>40</v>
      </c>
      <c r="W153" s="152" t="n">
        <v>2</v>
      </c>
      <c r="X153" s="41" t="n">
        <f aca="false">U153</f>
        <v>30</v>
      </c>
      <c r="Y153" s="58" t="n">
        <f aca="false">W153</f>
        <v>2</v>
      </c>
      <c r="Z153" s="7"/>
      <c r="AA153" s="7"/>
      <c r="AB153" s="167" t="n">
        <f aca="false">SUM(F153:R153)</f>
        <v>30</v>
      </c>
      <c r="AC153" s="193" t="n">
        <f aca="false">S153</f>
        <v>0</v>
      </c>
      <c r="AD153" s="60" t="n">
        <f aca="false">SUM(AB153:AC153)</f>
        <v>30</v>
      </c>
      <c r="AE153" s="194" t="n">
        <f aca="false">Y153</f>
        <v>2</v>
      </c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customFormat="false" ht="13.8" hidden="false" customHeight="false" outlineLevel="0" collapsed="false">
      <c r="A154" s="27"/>
      <c r="B154" s="31" t="n">
        <v>12</v>
      </c>
      <c r="C154" s="199" t="s">
        <v>184</v>
      </c>
      <c r="D154" s="163" t="s">
        <v>191</v>
      </c>
      <c r="E154" s="200" t="n">
        <v>9</v>
      </c>
      <c r="F154" s="198" t="n">
        <v>15</v>
      </c>
      <c r="G154" s="67"/>
      <c r="H154" s="55" t="n">
        <v>15</v>
      </c>
      <c r="I154" s="55"/>
      <c r="J154" s="67"/>
      <c r="K154" s="55"/>
      <c r="L154" s="55"/>
      <c r="M154" s="55"/>
      <c r="N154" s="55"/>
      <c r="O154" s="55"/>
      <c r="P154" s="55"/>
      <c r="Q154" s="55"/>
      <c r="R154" s="55"/>
      <c r="S154" s="53"/>
      <c r="T154" s="55" t="n">
        <f aca="false">SUM(F154:Q154)</f>
        <v>30</v>
      </c>
      <c r="U154" s="55" t="n">
        <f aca="false">SUM(F154:S154)</f>
        <v>30</v>
      </c>
      <c r="V154" s="164" t="s">
        <v>40</v>
      </c>
      <c r="W154" s="152" t="n">
        <v>2</v>
      </c>
      <c r="X154" s="41" t="n">
        <f aca="false">U154</f>
        <v>30</v>
      </c>
      <c r="Y154" s="58" t="n">
        <f aca="false">W154</f>
        <v>2</v>
      </c>
      <c r="Z154" s="7"/>
      <c r="AA154" s="7"/>
      <c r="AB154" s="167" t="n">
        <f aca="false">SUM(F154:R154)</f>
        <v>30</v>
      </c>
      <c r="AC154" s="193" t="n">
        <f aca="false">S154</f>
        <v>0</v>
      </c>
      <c r="AD154" s="60" t="n">
        <f aca="false">SUM(AB154:AC154)</f>
        <v>30</v>
      </c>
      <c r="AE154" s="194" t="n">
        <f aca="false">Y154</f>
        <v>2</v>
      </c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customFormat="false" ht="13.8" hidden="false" customHeight="false" outlineLevel="0" collapsed="false">
      <c r="A155" s="27"/>
      <c r="B155" s="50" t="n">
        <v>13</v>
      </c>
      <c r="C155" s="199" t="s">
        <v>184</v>
      </c>
      <c r="D155" s="163" t="s">
        <v>192</v>
      </c>
      <c r="E155" s="200" t="n">
        <v>9</v>
      </c>
      <c r="F155" s="198" t="n">
        <v>15</v>
      </c>
      <c r="G155" s="67"/>
      <c r="H155" s="55" t="n">
        <v>15</v>
      </c>
      <c r="I155" s="55"/>
      <c r="J155" s="67"/>
      <c r="K155" s="55"/>
      <c r="L155" s="55"/>
      <c r="M155" s="55"/>
      <c r="N155" s="55"/>
      <c r="O155" s="55"/>
      <c r="P155" s="55"/>
      <c r="Q155" s="55"/>
      <c r="R155" s="55"/>
      <c r="S155" s="53"/>
      <c r="T155" s="55" t="n">
        <f aca="false">SUM(F155:Q155)</f>
        <v>30</v>
      </c>
      <c r="U155" s="55" t="n">
        <f aca="false">SUM(F155:S155)</f>
        <v>30</v>
      </c>
      <c r="V155" s="164" t="s">
        <v>40</v>
      </c>
      <c r="W155" s="152" t="n">
        <v>2</v>
      </c>
      <c r="X155" s="41" t="n">
        <f aca="false">U155</f>
        <v>30</v>
      </c>
      <c r="Y155" s="58" t="n">
        <f aca="false">W155</f>
        <v>2</v>
      </c>
      <c r="Z155" s="7"/>
      <c r="AA155" s="7"/>
      <c r="AB155" s="167" t="n">
        <f aca="false">SUM(F155:R155)</f>
        <v>30</v>
      </c>
      <c r="AC155" s="193" t="n">
        <f aca="false">S155</f>
        <v>0</v>
      </c>
      <c r="AD155" s="60" t="n">
        <f aca="false">SUM(AB155:AC155)</f>
        <v>30</v>
      </c>
      <c r="AE155" s="194" t="n">
        <f aca="false">Y155</f>
        <v>2</v>
      </c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customFormat="false" ht="13.8" hidden="false" customHeight="false" outlineLevel="0" collapsed="false">
      <c r="A156" s="27"/>
      <c r="B156" s="31" t="n">
        <v>14</v>
      </c>
      <c r="C156" s="199" t="s">
        <v>184</v>
      </c>
      <c r="D156" s="163" t="s">
        <v>193</v>
      </c>
      <c r="E156" s="200" t="n">
        <v>9</v>
      </c>
      <c r="F156" s="198" t="n">
        <v>15</v>
      </c>
      <c r="G156" s="67"/>
      <c r="H156" s="55" t="n">
        <v>15</v>
      </c>
      <c r="I156" s="55"/>
      <c r="J156" s="67"/>
      <c r="K156" s="55"/>
      <c r="L156" s="55"/>
      <c r="M156" s="55"/>
      <c r="N156" s="55"/>
      <c r="O156" s="55"/>
      <c r="P156" s="55"/>
      <c r="Q156" s="55"/>
      <c r="R156" s="55"/>
      <c r="S156" s="53"/>
      <c r="T156" s="55" t="n">
        <f aca="false">SUM(F156:Q156)</f>
        <v>30</v>
      </c>
      <c r="U156" s="55" t="n">
        <f aca="false">SUM(F156:S156)</f>
        <v>30</v>
      </c>
      <c r="V156" s="164" t="s">
        <v>40</v>
      </c>
      <c r="W156" s="152" t="n">
        <v>2</v>
      </c>
      <c r="X156" s="41" t="n">
        <f aca="false">U156</f>
        <v>30</v>
      </c>
      <c r="Y156" s="58" t="n">
        <f aca="false">W156</f>
        <v>2</v>
      </c>
      <c r="Z156" s="7"/>
      <c r="AA156" s="7"/>
      <c r="AB156" s="167" t="n">
        <f aca="false">SUM(F156:R156)</f>
        <v>30</v>
      </c>
      <c r="AC156" s="193" t="n">
        <f aca="false">S156</f>
        <v>0</v>
      </c>
      <c r="AD156" s="60" t="n">
        <f aca="false">SUM(AB156:AC156)</f>
        <v>30</v>
      </c>
      <c r="AE156" s="194" t="n">
        <f aca="false">Y156</f>
        <v>2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customFormat="false" ht="13.8" hidden="false" customHeight="false" outlineLevel="0" collapsed="false">
      <c r="A157" s="27"/>
      <c r="B157" s="50" t="n">
        <v>15</v>
      </c>
      <c r="C157" s="199" t="s">
        <v>184</v>
      </c>
      <c r="D157" s="163" t="s">
        <v>194</v>
      </c>
      <c r="E157" s="200" t="n">
        <v>9</v>
      </c>
      <c r="F157" s="198" t="n">
        <v>15</v>
      </c>
      <c r="G157" s="67"/>
      <c r="H157" s="55" t="n">
        <v>15</v>
      </c>
      <c r="I157" s="55"/>
      <c r="J157" s="67"/>
      <c r="K157" s="55"/>
      <c r="L157" s="55"/>
      <c r="M157" s="55"/>
      <c r="N157" s="55"/>
      <c r="O157" s="55"/>
      <c r="P157" s="55"/>
      <c r="Q157" s="55"/>
      <c r="R157" s="55"/>
      <c r="S157" s="53"/>
      <c r="T157" s="55" t="s">
        <v>195</v>
      </c>
      <c r="U157" s="55" t="n">
        <f aca="false">SUM(F157:S157)</f>
        <v>30</v>
      </c>
      <c r="V157" s="164" t="s">
        <v>40</v>
      </c>
      <c r="W157" s="152" t="n">
        <v>2</v>
      </c>
      <c r="X157" s="41" t="n">
        <f aca="false">U157</f>
        <v>30</v>
      </c>
      <c r="Y157" s="58" t="n">
        <f aca="false">W157</f>
        <v>2</v>
      </c>
      <c r="Z157" s="7"/>
      <c r="AA157" s="7"/>
      <c r="AB157" s="183" t="n">
        <f aca="false">SUM(F157:R157)</f>
        <v>30</v>
      </c>
      <c r="AC157" s="201" t="n">
        <f aca="false">S157</f>
        <v>0</v>
      </c>
      <c r="AD157" s="61" t="n">
        <f aca="false">SUM(AB157:AC157)</f>
        <v>30</v>
      </c>
      <c r="AE157" s="194" t="n">
        <f aca="false">Y157</f>
        <v>2</v>
      </c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customFormat="false" ht="13.8" hidden="false" customHeight="false" outlineLevel="0" collapsed="false">
      <c r="A158" s="27"/>
      <c r="B158" s="31" t="n">
        <v>16</v>
      </c>
      <c r="C158" s="199" t="s">
        <v>184</v>
      </c>
      <c r="D158" s="163" t="s">
        <v>196</v>
      </c>
      <c r="E158" s="200" t="n">
        <v>9</v>
      </c>
      <c r="F158" s="198" t="n">
        <v>15</v>
      </c>
      <c r="G158" s="67"/>
      <c r="H158" s="55" t="n">
        <v>15</v>
      </c>
      <c r="I158" s="55"/>
      <c r="J158" s="67"/>
      <c r="K158" s="55"/>
      <c r="L158" s="55"/>
      <c r="M158" s="55"/>
      <c r="N158" s="55"/>
      <c r="O158" s="55"/>
      <c r="P158" s="55"/>
      <c r="Q158" s="55"/>
      <c r="R158" s="55"/>
      <c r="S158" s="53"/>
      <c r="T158" s="55" t="n">
        <f aca="false">SUM(F158:Q158)</f>
        <v>30</v>
      </c>
      <c r="U158" s="55" t="n">
        <f aca="false">SUM(F158:S158)</f>
        <v>30</v>
      </c>
      <c r="V158" s="164" t="s">
        <v>40</v>
      </c>
      <c r="W158" s="152" t="n">
        <v>2</v>
      </c>
      <c r="X158" s="41" t="n">
        <f aca="false">U158</f>
        <v>30</v>
      </c>
      <c r="Y158" s="58" t="n">
        <f aca="false">W158</f>
        <v>2</v>
      </c>
      <c r="Z158" s="7"/>
      <c r="AA158" s="7"/>
      <c r="AB158" s="183" t="n">
        <f aca="false">SUM(F158:R158)</f>
        <v>30</v>
      </c>
      <c r="AC158" s="201" t="n">
        <f aca="false">S158</f>
        <v>0</v>
      </c>
      <c r="AD158" s="61" t="n">
        <f aca="false">SUM(AB158:AC158)</f>
        <v>30</v>
      </c>
      <c r="AE158" s="194" t="n">
        <f aca="false">Y158</f>
        <v>2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customFormat="false" ht="13.8" hidden="false" customHeight="false" outlineLevel="0" collapsed="false">
      <c r="A159" s="27"/>
      <c r="B159" s="50" t="n">
        <v>17</v>
      </c>
      <c r="C159" s="199" t="s">
        <v>184</v>
      </c>
      <c r="D159" s="163" t="s">
        <v>197</v>
      </c>
      <c r="E159" s="202" t="n">
        <v>10</v>
      </c>
      <c r="F159" s="198" t="n">
        <v>15</v>
      </c>
      <c r="G159" s="67"/>
      <c r="H159" s="55" t="n">
        <v>15</v>
      </c>
      <c r="I159" s="55"/>
      <c r="J159" s="67"/>
      <c r="K159" s="55"/>
      <c r="L159" s="55"/>
      <c r="M159" s="55"/>
      <c r="N159" s="55"/>
      <c r="O159" s="55"/>
      <c r="P159" s="55"/>
      <c r="Q159" s="55"/>
      <c r="R159" s="55"/>
      <c r="S159" s="53"/>
      <c r="T159" s="55" t="n">
        <f aca="false">SUM(F159:Q159)</f>
        <v>30</v>
      </c>
      <c r="U159" s="55" t="n">
        <f aca="false">SUM(F159:S159)</f>
        <v>30</v>
      </c>
      <c r="V159" s="164" t="s">
        <v>40</v>
      </c>
      <c r="W159" s="152" t="n">
        <v>2</v>
      </c>
      <c r="X159" s="41" t="n">
        <f aca="false">U159</f>
        <v>30</v>
      </c>
      <c r="Y159" s="58" t="n">
        <f aca="false">W159</f>
        <v>2</v>
      </c>
      <c r="Z159" s="7"/>
      <c r="AA159" s="7"/>
      <c r="AB159" s="183" t="n">
        <f aca="false">SUM(F159:R159)</f>
        <v>30</v>
      </c>
      <c r="AC159" s="201" t="n">
        <f aca="false">S159</f>
        <v>0</v>
      </c>
      <c r="AD159" s="61" t="n">
        <f aca="false">SUM(AB159:AC159)</f>
        <v>30</v>
      </c>
      <c r="AE159" s="194" t="n">
        <f aca="false">Y159</f>
        <v>2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customFormat="false" ht="15" hidden="false" customHeight="true" outlineLevel="0" collapsed="false">
      <c r="A160" s="27"/>
      <c r="B160" s="109" t="s">
        <v>66</v>
      </c>
      <c r="C160" s="109"/>
      <c r="D160" s="109"/>
      <c r="E160" s="109"/>
      <c r="F160" s="41" t="n">
        <f aca="false">SUM(F139:F159)</f>
        <v>240</v>
      </c>
      <c r="G160" s="41" t="n">
        <f aca="false">SUM(G139:G159)</f>
        <v>35</v>
      </c>
      <c r="H160" s="41" t="n">
        <f aca="false">SUM(H139:H159)</f>
        <v>195</v>
      </c>
      <c r="I160" s="41" t="n">
        <f aca="false">SUM(I139:I159)</f>
        <v>0</v>
      </c>
      <c r="J160" s="41" t="n">
        <f aca="false">SUM(J139:J159)</f>
        <v>0</v>
      </c>
      <c r="K160" s="41" t="n">
        <f aca="false">SUM(K139:K159)</f>
        <v>0</v>
      </c>
      <c r="L160" s="41" t="n">
        <f aca="false">SUM(L139:L159)</f>
        <v>30</v>
      </c>
      <c r="M160" s="41" t="n">
        <f aca="false">SUM(M139:M159)</f>
        <v>0</v>
      </c>
      <c r="N160" s="41" t="n">
        <f aca="false">SUM(N139:N159)</f>
        <v>0</v>
      </c>
      <c r="O160" s="41" t="n">
        <f aca="false">SUM(O139:O159)</f>
        <v>0</v>
      </c>
      <c r="P160" s="41" t="n">
        <f aca="false">SUM(P139:P159)</f>
        <v>0</v>
      </c>
      <c r="Q160" s="41" t="n">
        <f aca="false">SUM(Q139:Q159)</f>
        <v>0</v>
      </c>
      <c r="R160" s="41" t="n">
        <f aca="false">SUM(R139:R159)</f>
        <v>0</v>
      </c>
      <c r="S160" s="41" t="n">
        <f aca="false">SUM(S139:S159)</f>
        <v>0</v>
      </c>
      <c r="T160" s="41" t="n">
        <f aca="false">SUM(T139:T159)</f>
        <v>470</v>
      </c>
      <c r="U160" s="41" t="n">
        <f aca="false">SUM(U139:U159)</f>
        <v>500</v>
      </c>
      <c r="V160" s="41"/>
      <c r="W160" s="111" t="n">
        <f aca="false">SUM(W139:W159)</f>
        <v>30</v>
      </c>
      <c r="X160" s="41" t="n">
        <f aca="false">U160</f>
        <v>500</v>
      </c>
      <c r="Y160" s="58" t="n">
        <f aca="false">W160</f>
        <v>30</v>
      </c>
      <c r="Z160" s="7"/>
      <c r="AA160" s="112" t="s">
        <v>67</v>
      </c>
      <c r="AB160" s="203" t="n">
        <f aca="false">SUM(AB139:AB159)</f>
        <v>480</v>
      </c>
      <c r="AC160" s="204" t="n">
        <f aca="false">SUM(AC139:AC159)</f>
        <v>0</v>
      </c>
      <c r="AD160" s="205" t="n">
        <f aca="false">SUM(AB160:AC160)</f>
        <v>480</v>
      </c>
      <c r="AE160" s="206" t="n">
        <f aca="false">SUM(AE139:AE159)</f>
        <v>26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customFormat="false" ht="15" hidden="false" customHeight="true" outlineLevel="0" collapsed="false">
      <c r="A161" s="27"/>
      <c r="B161" s="207" t="s">
        <v>35</v>
      </c>
      <c r="C161" s="207"/>
      <c r="D161" s="207"/>
      <c r="E161" s="208"/>
      <c r="F161" s="203" t="n">
        <f aca="false">F33+F52+F75+F124+F128+F137+F160</f>
        <v>1385</v>
      </c>
      <c r="G161" s="203" t="n">
        <f aca="false">G33+G52+G75+G124+G128+G137+G160</f>
        <v>55</v>
      </c>
      <c r="H161" s="203" t="n">
        <f aca="false">H33+H52+H75+H124+H128+H137+H160</f>
        <v>725</v>
      </c>
      <c r="I161" s="203" t="n">
        <f aca="false">I33+I52+I75+I124+I128+I137+I160</f>
        <v>605</v>
      </c>
      <c r="J161" s="203" t="n">
        <f aca="false">J33+J52+J75+J124+J128+J137+J160</f>
        <v>10</v>
      </c>
      <c r="K161" s="203" t="n">
        <f aca="false">K33+K52+K75+K124+K128+K137+K160</f>
        <v>0</v>
      </c>
      <c r="L161" s="203" t="n">
        <f aca="false">L33+L52+L75+L124+L128+L137+L160</f>
        <v>715</v>
      </c>
      <c r="M161" s="203" t="n">
        <f aca="false">M33+M52+M75+M124+M128+M137+M160</f>
        <v>0</v>
      </c>
      <c r="N161" s="203" t="n">
        <f aca="false">N33+N52+N75+N124+N128+N137+N160</f>
        <v>0</v>
      </c>
      <c r="O161" s="203" t="n">
        <f aca="false">O33+O52+O75+O124+O128+O137+O160</f>
        <v>120</v>
      </c>
      <c r="P161" s="203" t="n">
        <f aca="false">P33+P52+P75+P124+P128+P137+P160</f>
        <v>0</v>
      </c>
      <c r="Q161" s="203" t="n">
        <f aca="false">Q33+Q52+Q75+Q124+Q128+Q137+Q160</f>
        <v>85</v>
      </c>
      <c r="R161" s="203" t="n">
        <f aca="false">R33+R52+R75+R124+R128+R137+R160</f>
        <v>1560</v>
      </c>
      <c r="S161" s="203" t="n">
        <f aca="false">S33+S52+S75+S124+S128+S137+S160</f>
        <v>0</v>
      </c>
      <c r="T161" s="203" t="n">
        <f aca="false">T33+T52+T75+T124+T128+T137+T160</f>
        <v>3670</v>
      </c>
      <c r="U161" s="203" t="n">
        <f aca="false">U33+U52+U75+U124+U128+U137+U160</f>
        <v>5260</v>
      </c>
      <c r="V161" s="203" t="n">
        <f aca="false">V33+V52+V75+V124+V128+V137+V160</f>
        <v>0</v>
      </c>
      <c r="W161" s="209" t="n">
        <f aca="false">W33+W52+W75+W124+W128+W137+W160</f>
        <v>300</v>
      </c>
      <c r="X161" s="41" t="n">
        <f aca="false">U161</f>
        <v>5260</v>
      </c>
      <c r="Y161" s="58" t="n">
        <f aca="false">W161</f>
        <v>300</v>
      </c>
      <c r="Z161" s="7"/>
      <c r="AA161" s="210" t="s">
        <v>198</v>
      </c>
      <c r="AB161" s="211" t="n">
        <f aca="false">AB33+AB52+AB75+AB124+AB128+AB137+AB160</f>
        <v>515</v>
      </c>
      <c r="AC161" s="212" t="n">
        <f aca="false">AC33+AC52+AC75+AC124+AC128+AC137+AC160</f>
        <v>0</v>
      </c>
      <c r="AD161" s="213" t="n">
        <f aca="false">SUM(AB161:AC161)</f>
        <v>515</v>
      </c>
      <c r="AE161" s="214" t="n">
        <f aca="false">AE33+AE52+AE75+AE124+AE128+AE137+AE160</f>
        <v>29</v>
      </c>
      <c r="AF161" s="215" t="s">
        <v>199</v>
      </c>
      <c r="AG161" s="215"/>
      <c r="AH161" s="215"/>
      <c r="AI161" s="215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3" customFormat="false" ht="13.2" hidden="false" customHeight="false" outlineLevel="0" collapsed="false">
      <c r="B163" s="216"/>
    </row>
    <row r="164" customFormat="false" ht="13.2" hidden="false" customHeight="false" outlineLevel="0" collapsed="false">
      <c r="B164" s="217"/>
      <c r="D164" s="7"/>
    </row>
    <row r="165" customFormat="false" ht="13.2" hidden="false" customHeight="false" outlineLevel="0" collapsed="false">
      <c r="B165" s="217"/>
    </row>
  </sheetData>
  <mergeCells count="35">
    <mergeCell ref="B16:B17"/>
    <mergeCell ref="D16:D17"/>
    <mergeCell ref="F16:W16"/>
    <mergeCell ref="X16:X17"/>
    <mergeCell ref="Y16:Y17"/>
    <mergeCell ref="AB16:AD16"/>
    <mergeCell ref="AE16:AE17"/>
    <mergeCell ref="B18:Y18"/>
    <mergeCell ref="AB18:AE18"/>
    <mergeCell ref="AH26:AI26"/>
    <mergeCell ref="AJ26:AK26"/>
    <mergeCell ref="AL26:AL27"/>
    <mergeCell ref="AM26:AM27"/>
    <mergeCell ref="AN32:AS32"/>
    <mergeCell ref="B33:D33"/>
    <mergeCell ref="B34:Y34"/>
    <mergeCell ref="AB34:AE34"/>
    <mergeCell ref="AG40:AM46"/>
    <mergeCell ref="B52:D52"/>
    <mergeCell ref="B53:Y53"/>
    <mergeCell ref="AB53:AE53"/>
    <mergeCell ref="B75:D75"/>
    <mergeCell ref="B76:Y76"/>
    <mergeCell ref="AB76:AE76"/>
    <mergeCell ref="B124:D124"/>
    <mergeCell ref="AB125:AE125"/>
    <mergeCell ref="Z126:Z128"/>
    <mergeCell ref="B127:D127"/>
    <mergeCell ref="B128:D128"/>
    <mergeCell ref="AB129:AE129"/>
    <mergeCell ref="B137:D137"/>
    <mergeCell ref="AB138:AE138"/>
    <mergeCell ref="B160:D160"/>
    <mergeCell ref="B161:D161"/>
    <mergeCell ref="AF161:AI161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Y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9765625" defaultRowHeight="13.2" zeroHeight="false" outlineLevelRow="0" outlineLevelCol="0"/>
  <cols>
    <col collapsed="false" customWidth="true" hidden="false" outlineLevel="0" max="2" min="2" style="0" width="5.12"/>
    <col collapsed="false" customWidth="true" hidden="false" outlineLevel="0" max="3" min="3" style="0" width="17.36"/>
    <col collapsed="false" customWidth="true" hidden="false" outlineLevel="0" max="4" min="4" style="0" width="70.22"/>
    <col collapsed="false" customWidth="true" hidden="false" outlineLevel="0" max="5" min="5" style="0" width="6.88"/>
    <col collapsed="false" customWidth="true" hidden="false" outlineLevel="0" max="19" min="6" style="0" width="4.07"/>
    <col collapsed="false" customWidth="true" hidden="false" outlineLevel="0" max="21" min="20" style="0" width="5.35"/>
    <col collapsed="false" customWidth="true" hidden="false" outlineLevel="0" max="22" min="22" style="0" width="6.64"/>
    <col collapsed="false" customWidth="true" hidden="false" outlineLevel="0" max="23" min="23" style="0" width="4.07"/>
    <col collapsed="false" customWidth="true" hidden="false" outlineLevel="0" max="24" min="24" style="0" width="5.35"/>
    <col collapsed="false" customWidth="true" hidden="false" outlineLevel="0" max="25" min="25" style="0" width="4.3"/>
  </cols>
  <sheetData>
    <row r="3" customFormat="false" ht="14.4" hidden="false" customHeight="false" outlineLevel="0" collapsed="false">
      <c r="B3" s="219" t="s">
        <v>283</v>
      </c>
    </row>
    <row r="6" customFormat="false" ht="22.8" hidden="false" customHeight="false" outlineLevel="0" collapsed="false">
      <c r="A6" s="7"/>
      <c r="B6" s="53" t="s">
        <v>7</v>
      </c>
      <c r="C6" s="53"/>
      <c r="D6" s="53" t="s">
        <v>8</v>
      </c>
      <c r="E6" s="381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 t="s">
        <v>9</v>
      </c>
      <c r="Y6" s="383" t="s">
        <v>10</v>
      </c>
    </row>
    <row r="7" customFormat="false" ht="235.8" hidden="false" customHeight="false" outlineLevel="0" collapsed="false">
      <c r="A7" s="7"/>
      <c r="B7" s="53"/>
      <c r="C7" s="384" t="s">
        <v>13</v>
      </c>
      <c r="D7" s="53"/>
      <c r="E7" s="385" t="s">
        <v>14</v>
      </c>
      <c r="F7" s="386" t="s">
        <v>15</v>
      </c>
      <c r="G7" s="386" t="s">
        <v>16</v>
      </c>
      <c r="H7" s="386" t="s">
        <v>17</v>
      </c>
      <c r="I7" s="386" t="s">
        <v>18</v>
      </c>
      <c r="J7" s="386" t="s">
        <v>19</v>
      </c>
      <c r="K7" s="386" t="s">
        <v>20</v>
      </c>
      <c r="L7" s="386" t="s">
        <v>21</v>
      </c>
      <c r="M7" s="386" t="s">
        <v>22</v>
      </c>
      <c r="N7" s="386" t="s">
        <v>23</v>
      </c>
      <c r="O7" s="386" t="s">
        <v>24</v>
      </c>
      <c r="P7" s="387" t="s">
        <v>25</v>
      </c>
      <c r="Q7" s="386" t="s">
        <v>26</v>
      </c>
      <c r="R7" s="386" t="s">
        <v>27</v>
      </c>
      <c r="S7" s="386" t="s">
        <v>28</v>
      </c>
      <c r="T7" s="386" t="s">
        <v>29</v>
      </c>
      <c r="U7" s="386" t="s">
        <v>30</v>
      </c>
      <c r="V7" s="386" t="s">
        <v>31</v>
      </c>
      <c r="W7" s="386" t="s">
        <v>32</v>
      </c>
      <c r="X7" s="383"/>
      <c r="Y7" s="383"/>
    </row>
    <row r="8" customFormat="false" ht="13.2" hidden="false" customHeight="false" outlineLevel="0" collapsed="false">
      <c r="A8" s="27"/>
      <c r="B8" s="388" t="n">
        <v>1</v>
      </c>
      <c r="C8" s="388" t="s">
        <v>38</v>
      </c>
      <c r="D8" s="389" t="s">
        <v>44</v>
      </c>
      <c r="E8" s="390" t="n">
        <v>2</v>
      </c>
      <c r="F8" s="64" t="n">
        <v>10</v>
      </c>
      <c r="G8" s="64"/>
      <c r="H8" s="64"/>
      <c r="I8" s="64"/>
      <c r="J8" s="65"/>
      <c r="K8" s="65"/>
      <c r="L8" s="65"/>
      <c r="M8" s="65"/>
      <c r="N8" s="65"/>
      <c r="O8" s="65"/>
      <c r="P8" s="65"/>
      <c r="Q8" s="65"/>
      <c r="R8" s="65"/>
      <c r="S8" s="66"/>
      <c r="T8" s="66" t="n">
        <f aca="false">SUM(F8:Q8)</f>
        <v>10</v>
      </c>
      <c r="U8" s="66" t="n">
        <f aca="false">SUM(F8:S8)</f>
        <v>10</v>
      </c>
      <c r="V8" s="68" t="s">
        <v>40</v>
      </c>
      <c r="W8" s="54" t="n">
        <v>1</v>
      </c>
      <c r="X8" s="379" t="n">
        <f aca="false">U8</f>
        <v>10</v>
      </c>
      <c r="Y8" s="353" t="n">
        <f aca="false">W8</f>
        <v>1</v>
      </c>
    </row>
    <row r="9" customFormat="false" ht="13.2" hidden="false" customHeight="false" outlineLevel="0" collapsed="false">
      <c r="A9" s="27"/>
      <c r="B9" s="388" t="n">
        <v>2</v>
      </c>
      <c r="C9" s="388" t="s">
        <v>38</v>
      </c>
      <c r="D9" s="389" t="s">
        <v>46</v>
      </c>
      <c r="E9" s="390" t="n">
        <v>1</v>
      </c>
      <c r="F9" s="64" t="n">
        <v>15</v>
      </c>
      <c r="G9" s="64" t="n">
        <v>10</v>
      </c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 t="n">
        <f aca="false">SUM(F9:Q9)</f>
        <v>25</v>
      </c>
      <c r="U9" s="66" t="n">
        <f aca="false">SUM(F9:S9)</f>
        <v>25</v>
      </c>
      <c r="V9" s="68" t="s">
        <v>40</v>
      </c>
      <c r="W9" s="54" t="n">
        <v>1</v>
      </c>
      <c r="X9" s="379" t="n">
        <f aca="false">U9</f>
        <v>25</v>
      </c>
      <c r="Y9" s="353" t="n">
        <f aca="false">W9</f>
        <v>1</v>
      </c>
    </row>
    <row r="10" customFormat="false" ht="13.2" hidden="false" customHeight="false" outlineLevel="0" collapsed="false">
      <c r="A10" s="17"/>
      <c r="B10" s="388" t="n">
        <v>3</v>
      </c>
      <c r="C10" s="388" t="s">
        <v>38</v>
      </c>
      <c r="D10" s="389" t="s">
        <v>47</v>
      </c>
      <c r="E10" s="390" t="n">
        <v>1</v>
      </c>
      <c r="F10" s="64" t="n">
        <v>15</v>
      </c>
      <c r="G10" s="64" t="n">
        <v>10</v>
      </c>
      <c r="H10" s="71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 t="n">
        <f aca="false">SUM(F10:Q10)</f>
        <v>25</v>
      </c>
      <c r="U10" s="66" t="n">
        <f aca="false">SUM(F10:S10)</f>
        <v>25</v>
      </c>
      <c r="V10" s="68" t="s">
        <v>40</v>
      </c>
      <c r="W10" s="54" t="n">
        <v>1</v>
      </c>
      <c r="X10" s="379" t="n">
        <f aca="false">U10</f>
        <v>25</v>
      </c>
      <c r="Y10" s="353" t="n">
        <f aca="false">W10</f>
        <v>1</v>
      </c>
    </row>
    <row r="11" customFormat="false" ht="13.2" hidden="false" customHeight="false" outlineLevel="0" collapsed="false">
      <c r="A11" s="17"/>
      <c r="B11" s="388" t="n">
        <v>4</v>
      </c>
      <c r="C11" s="388" t="s">
        <v>38</v>
      </c>
      <c r="D11" s="389" t="s">
        <v>48</v>
      </c>
      <c r="E11" s="390" t="n">
        <v>1</v>
      </c>
      <c r="F11" s="64" t="n">
        <v>20</v>
      </c>
      <c r="G11" s="64"/>
      <c r="H11" s="64"/>
      <c r="I11" s="64" t="n">
        <v>10</v>
      </c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 t="n">
        <f aca="false">SUM(F11:Q11)</f>
        <v>30</v>
      </c>
      <c r="U11" s="66" t="n">
        <f aca="false">SUM(F11:S11)</f>
        <v>30</v>
      </c>
      <c r="V11" s="68" t="s">
        <v>42</v>
      </c>
      <c r="W11" s="54" t="n">
        <v>2</v>
      </c>
      <c r="X11" s="379" t="n">
        <f aca="false">U11</f>
        <v>30</v>
      </c>
      <c r="Y11" s="353" t="n">
        <f aca="false">W11</f>
        <v>2</v>
      </c>
    </row>
    <row r="12" customFormat="false" ht="13.2" hidden="false" customHeight="false" outlineLevel="0" collapsed="false">
      <c r="A12" s="17"/>
      <c r="B12" s="388" t="n">
        <v>5</v>
      </c>
      <c r="C12" s="388" t="s">
        <v>38</v>
      </c>
      <c r="D12" s="389" t="s">
        <v>49</v>
      </c>
      <c r="E12" s="390" t="n">
        <v>2</v>
      </c>
      <c r="F12" s="64" t="n">
        <v>20</v>
      </c>
      <c r="G12" s="64"/>
      <c r="H12" s="64"/>
      <c r="I12" s="64" t="n">
        <v>20</v>
      </c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 t="n">
        <f aca="false">SUM(F12:Q12)</f>
        <v>40</v>
      </c>
      <c r="U12" s="66" t="n">
        <f aca="false">SUM(F12:S12)</f>
        <v>40</v>
      </c>
      <c r="V12" s="68" t="s">
        <v>42</v>
      </c>
      <c r="W12" s="54" t="n">
        <v>3</v>
      </c>
      <c r="X12" s="379" t="n">
        <f aca="false">U12</f>
        <v>40</v>
      </c>
      <c r="Y12" s="353" t="n">
        <f aca="false">W12</f>
        <v>3</v>
      </c>
    </row>
    <row r="13" customFormat="false" ht="13.2" hidden="false" customHeight="false" outlineLevel="0" collapsed="false">
      <c r="A13" s="17"/>
      <c r="B13" s="388" t="n">
        <v>6</v>
      </c>
      <c r="C13" s="388" t="s">
        <v>38</v>
      </c>
      <c r="D13" s="389" t="s">
        <v>54</v>
      </c>
      <c r="E13" s="390" t="n">
        <v>3</v>
      </c>
      <c r="F13" s="64" t="n">
        <v>10</v>
      </c>
      <c r="G13" s="64"/>
      <c r="H13" s="64" t="n">
        <v>5</v>
      </c>
      <c r="I13" s="64"/>
      <c r="J13" s="66"/>
      <c r="K13" s="65"/>
      <c r="L13" s="64"/>
      <c r="M13" s="65"/>
      <c r="N13" s="65"/>
      <c r="O13" s="65"/>
      <c r="P13" s="65"/>
      <c r="Q13" s="65"/>
      <c r="R13" s="65"/>
      <c r="S13" s="66"/>
      <c r="T13" s="66" t="n">
        <f aca="false">SUM(F13:Q13)</f>
        <v>15</v>
      </c>
      <c r="U13" s="66" t="n">
        <f aca="false">SUM(F13:S13)</f>
        <v>15</v>
      </c>
      <c r="V13" s="68" t="s">
        <v>40</v>
      </c>
      <c r="W13" s="54" t="n">
        <v>1</v>
      </c>
      <c r="X13" s="379" t="n">
        <f aca="false">U13</f>
        <v>15</v>
      </c>
      <c r="Y13" s="353" t="n">
        <f aca="false">W13</f>
        <v>1</v>
      </c>
    </row>
    <row r="14" customFormat="false" ht="13.2" hidden="false" customHeight="false" outlineLevel="0" collapsed="false">
      <c r="A14" s="17"/>
      <c r="B14" s="388" t="n">
        <v>7</v>
      </c>
      <c r="C14" s="388" t="s">
        <v>38</v>
      </c>
      <c r="D14" s="389" t="s">
        <v>57</v>
      </c>
      <c r="E14" s="390" t="n">
        <v>1</v>
      </c>
      <c r="F14" s="64" t="n">
        <v>15</v>
      </c>
      <c r="G14" s="64"/>
      <c r="H14" s="64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 t="n">
        <f aca="false">SUM(F14:Q14)</f>
        <v>15</v>
      </c>
      <c r="U14" s="66" t="n">
        <f aca="false">SUM(F14:S14)</f>
        <v>15</v>
      </c>
      <c r="V14" s="68" t="s">
        <v>40</v>
      </c>
      <c r="W14" s="54" t="n">
        <v>2</v>
      </c>
      <c r="X14" s="379" t="n">
        <f aca="false">U14</f>
        <v>15</v>
      </c>
      <c r="Y14" s="353" t="n">
        <f aca="false">W14</f>
        <v>2</v>
      </c>
    </row>
    <row r="15" customFormat="false" ht="13.2" hidden="false" customHeight="false" outlineLevel="0" collapsed="false">
      <c r="A15" s="17"/>
      <c r="B15" s="388" t="n">
        <v>8</v>
      </c>
      <c r="C15" s="388" t="s">
        <v>38</v>
      </c>
      <c r="D15" s="389" t="s">
        <v>58</v>
      </c>
      <c r="E15" s="390" t="n">
        <v>3</v>
      </c>
      <c r="F15" s="64" t="n">
        <v>15</v>
      </c>
      <c r="G15" s="64"/>
      <c r="H15" s="64" t="n">
        <v>15</v>
      </c>
      <c r="I15" s="64"/>
      <c r="J15" s="64"/>
      <c r="K15" s="65"/>
      <c r="L15" s="65"/>
      <c r="M15" s="65"/>
      <c r="N15" s="65"/>
      <c r="O15" s="65"/>
      <c r="P15" s="65"/>
      <c r="Q15" s="65"/>
      <c r="R15" s="65"/>
      <c r="S15" s="66"/>
      <c r="T15" s="66" t="n">
        <f aca="false">SUM(F15:Q15)</f>
        <v>30</v>
      </c>
      <c r="U15" s="66" t="n">
        <f aca="false">SUM(F15:S15)</f>
        <v>30</v>
      </c>
      <c r="V15" s="68" t="s">
        <v>42</v>
      </c>
      <c r="W15" s="54" t="n">
        <v>2</v>
      </c>
      <c r="X15" s="379" t="n">
        <f aca="false">U15</f>
        <v>30</v>
      </c>
      <c r="Y15" s="353" t="n">
        <f aca="false">W15</f>
        <v>2</v>
      </c>
    </row>
    <row r="16" customFormat="false" ht="13.2" hidden="false" customHeight="false" outlineLevel="0" collapsed="false">
      <c r="A16" s="17"/>
      <c r="B16" s="388" t="n">
        <v>9</v>
      </c>
      <c r="C16" s="388" t="s">
        <v>38</v>
      </c>
      <c r="D16" s="389" t="s">
        <v>60</v>
      </c>
      <c r="E16" s="390" t="n">
        <v>1</v>
      </c>
      <c r="F16" s="64" t="n">
        <v>10</v>
      </c>
      <c r="G16" s="64"/>
      <c r="H16" s="64"/>
      <c r="I16" s="64"/>
      <c r="J16" s="64" t="n">
        <v>10</v>
      </c>
      <c r="K16" s="65"/>
      <c r="L16" s="65"/>
      <c r="M16" s="65"/>
      <c r="N16" s="65"/>
      <c r="O16" s="65"/>
      <c r="P16" s="65"/>
      <c r="Q16" s="65"/>
      <c r="R16" s="65"/>
      <c r="S16" s="66"/>
      <c r="T16" s="66" t="n">
        <f aca="false">SUM(F16:Q16)</f>
        <v>20</v>
      </c>
      <c r="U16" s="66" t="n">
        <f aca="false">SUM(F16:S16)</f>
        <v>20</v>
      </c>
      <c r="V16" s="68" t="s">
        <v>40</v>
      </c>
      <c r="W16" s="54" t="n">
        <v>2</v>
      </c>
      <c r="X16" s="379" t="n">
        <f aca="false">U16</f>
        <v>20</v>
      </c>
      <c r="Y16" s="353" t="n">
        <f aca="false">W16</f>
        <v>2</v>
      </c>
    </row>
    <row r="17" customFormat="false" ht="13.2" hidden="false" customHeight="false" outlineLevel="0" collapsed="false">
      <c r="A17" s="17"/>
      <c r="B17" s="388" t="n">
        <v>10</v>
      </c>
      <c r="C17" s="388" t="s">
        <v>38</v>
      </c>
      <c r="D17" s="389" t="s">
        <v>62</v>
      </c>
      <c r="E17" s="390" t="n">
        <v>4</v>
      </c>
      <c r="F17" s="64" t="n">
        <v>10</v>
      </c>
      <c r="G17" s="64"/>
      <c r="H17" s="64" t="n">
        <v>10</v>
      </c>
      <c r="I17" s="64"/>
      <c r="J17" s="64"/>
      <c r="K17" s="65"/>
      <c r="L17" s="65"/>
      <c r="M17" s="65"/>
      <c r="N17" s="65"/>
      <c r="O17" s="65"/>
      <c r="P17" s="65"/>
      <c r="Q17" s="65"/>
      <c r="R17" s="65"/>
      <c r="S17" s="66"/>
      <c r="T17" s="66" t="n">
        <f aca="false">SUM(F17:Q17)</f>
        <v>20</v>
      </c>
      <c r="U17" s="66" t="n">
        <f aca="false">SUM(F17:S17)</f>
        <v>20</v>
      </c>
      <c r="V17" s="68" t="s">
        <v>40</v>
      </c>
      <c r="W17" s="54" t="n">
        <v>1</v>
      </c>
      <c r="X17" s="379" t="n">
        <f aca="false">U17</f>
        <v>20</v>
      </c>
      <c r="Y17" s="353" t="n">
        <f aca="false">W17</f>
        <v>1</v>
      </c>
    </row>
    <row r="18" customFormat="false" ht="13.2" hidden="false" customHeight="false" outlineLevel="0" collapsed="false">
      <c r="A18" s="27"/>
      <c r="B18" s="388" t="n">
        <v>11</v>
      </c>
      <c r="C18" s="388" t="s">
        <v>38</v>
      </c>
      <c r="D18" s="391" t="s">
        <v>77</v>
      </c>
      <c r="E18" s="390" t="n">
        <v>1</v>
      </c>
      <c r="F18" s="64" t="n">
        <v>10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6" t="n">
        <f aca="false">SUM(F18:Q18)</f>
        <v>10</v>
      </c>
      <c r="U18" s="66" t="n">
        <f aca="false">SUM(F18:S18)</f>
        <v>10</v>
      </c>
      <c r="V18" s="136" t="s">
        <v>40</v>
      </c>
      <c r="W18" s="54" t="n">
        <v>1</v>
      </c>
      <c r="X18" s="379" t="n">
        <f aca="false">U18</f>
        <v>10</v>
      </c>
      <c r="Y18" s="353" t="n">
        <f aca="false">W18</f>
        <v>1</v>
      </c>
    </row>
    <row r="19" customFormat="false" ht="13.2" hidden="false" customHeight="false" outlineLevel="0" collapsed="false">
      <c r="A19" s="27"/>
      <c r="B19" s="388" t="n">
        <v>12</v>
      </c>
      <c r="C19" s="388" t="s">
        <v>38</v>
      </c>
      <c r="D19" s="391" t="s">
        <v>78</v>
      </c>
      <c r="E19" s="390" t="n">
        <v>2</v>
      </c>
      <c r="F19" s="64" t="n">
        <v>5</v>
      </c>
      <c r="G19" s="64"/>
      <c r="H19" s="64" t="n">
        <v>5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6" t="n">
        <f aca="false">SUM(F19:Q19)</f>
        <v>10</v>
      </c>
      <c r="U19" s="66" t="n">
        <f aca="false">SUM(F19:S19)</f>
        <v>10</v>
      </c>
      <c r="V19" s="136" t="s">
        <v>42</v>
      </c>
      <c r="W19" s="54" t="n">
        <v>2</v>
      </c>
      <c r="X19" s="379" t="n">
        <f aca="false">U19</f>
        <v>10</v>
      </c>
      <c r="Y19" s="353" t="n">
        <f aca="false">W19</f>
        <v>2</v>
      </c>
    </row>
    <row r="20" customFormat="false" ht="13.2" hidden="false" customHeight="false" outlineLevel="0" collapsed="false">
      <c r="A20" s="27"/>
      <c r="B20" s="388" t="n">
        <v>13</v>
      </c>
      <c r="C20" s="388" t="s">
        <v>38</v>
      </c>
      <c r="D20" s="391" t="s">
        <v>80</v>
      </c>
      <c r="E20" s="390" t="n">
        <v>1</v>
      </c>
      <c r="F20" s="64" t="n">
        <v>10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6" t="n">
        <f aca="false">SUM(F20:Q20)</f>
        <v>10</v>
      </c>
      <c r="U20" s="66" t="n">
        <f aca="false">SUM(F20:S20)</f>
        <v>10</v>
      </c>
      <c r="V20" s="136" t="s">
        <v>40</v>
      </c>
      <c r="W20" s="54" t="n">
        <v>1</v>
      </c>
      <c r="X20" s="379" t="n">
        <f aca="false">U20</f>
        <v>10</v>
      </c>
      <c r="Y20" s="353" t="n">
        <f aca="false">W20</f>
        <v>1</v>
      </c>
    </row>
    <row r="21" customFormat="false" ht="13.2" hidden="false" customHeight="false" outlineLevel="0" collapsed="false">
      <c r="A21" s="17"/>
      <c r="B21" s="388" t="n">
        <v>14</v>
      </c>
      <c r="C21" s="388" t="s">
        <v>38</v>
      </c>
      <c r="D21" s="391" t="s">
        <v>81</v>
      </c>
      <c r="E21" s="390" t="n">
        <v>1</v>
      </c>
      <c r="F21" s="64" t="n">
        <v>10</v>
      </c>
      <c r="G21" s="64"/>
      <c r="H21" s="64" t="n">
        <v>5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6" t="n">
        <f aca="false">SUM(F21:Q21)</f>
        <v>15</v>
      </c>
      <c r="U21" s="66" t="n">
        <f aca="false">SUM(F21:S21)</f>
        <v>15</v>
      </c>
      <c r="V21" s="136" t="s">
        <v>40</v>
      </c>
      <c r="W21" s="54" t="n">
        <v>1</v>
      </c>
      <c r="X21" s="379" t="n">
        <f aca="false">U21</f>
        <v>15</v>
      </c>
      <c r="Y21" s="353" t="n">
        <f aca="false">W21</f>
        <v>1</v>
      </c>
    </row>
    <row r="22" customFormat="false" ht="13.2" hidden="false" customHeight="false" outlineLevel="0" collapsed="false">
      <c r="A22" s="17"/>
      <c r="B22" s="388" t="n">
        <v>15</v>
      </c>
      <c r="C22" s="388" t="s">
        <v>38</v>
      </c>
      <c r="D22" s="389" t="s">
        <v>82</v>
      </c>
      <c r="E22" s="392" t="n">
        <v>7</v>
      </c>
      <c r="F22" s="64" t="n">
        <v>5</v>
      </c>
      <c r="G22" s="64"/>
      <c r="H22" s="64" t="n">
        <v>10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6" t="n">
        <f aca="false">SUM(F22:Q22)</f>
        <v>15</v>
      </c>
      <c r="U22" s="66" t="n">
        <f aca="false">SUM(F22:S22)</f>
        <v>15</v>
      </c>
      <c r="V22" s="136" t="s">
        <v>40</v>
      </c>
      <c r="W22" s="65" t="n">
        <v>2</v>
      </c>
      <c r="X22" s="393" t="n">
        <f aca="false">U22</f>
        <v>15</v>
      </c>
      <c r="Y22" s="394" t="n">
        <f aca="false">W22</f>
        <v>2</v>
      </c>
    </row>
    <row r="23" customFormat="false" ht="13.2" hidden="false" customHeight="false" outlineLevel="0" collapsed="false">
      <c r="A23" s="17"/>
      <c r="B23" s="388" t="n">
        <v>16</v>
      </c>
      <c r="C23" s="388" t="s">
        <v>38</v>
      </c>
      <c r="D23" s="391" t="s">
        <v>84</v>
      </c>
      <c r="E23" s="390" t="n">
        <v>1</v>
      </c>
      <c r="F23" s="64" t="n">
        <v>5</v>
      </c>
      <c r="G23" s="64"/>
      <c r="H23" s="64" t="n">
        <v>5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6" t="n">
        <f aca="false">SUM(F23:Q23)</f>
        <v>10</v>
      </c>
      <c r="U23" s="66" t="n">
        <f aca="false">SUM(F23:S23)</f>
        <v>10</v>
      </c>
      <c r="V23" s="136" t="s">
        <v>40</v>
      </c>
      <c r="W23" s="54" t="n">
        <v>1</v>
      </c>
      <c r="X23" s="379" t="n">
        <f aca="false">U23</f>
        <v>10</v>
      </c>
      <c r="Y23" s="353" t="n">
        <f aca="false">W23</f>
        <v>1</v>
      </c>
    </row>
    <row r="24" customFormat="false" ht="13.2" hidden="false" customHeight="false" outlineLevel="0" collapsed="false">
      <c r="A24" s="17"/>
      <c r="B24" s="388" t="n">
        <v>17</v>
      </c>
      <c r="C24" s="388" t="s">
        <v>38</v>
      </c>
      <c r="D24" s="391" t="s">
        <v>85</v>
      </c>
      <c r="E24" s="390" t="n">
        <v>1</v>
      </c>
      <c r="F24" s="64" t="n">
        <v>10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6" t="n">
        <f aca="false">SUM(F24:Q24)</f>
        <v>10</v>
      </c>
      <c r="U24" s="66" t="n">
        <f aca="false">SUM(F24:S24)</f>
        <v>10</v>
      </c>
      <c r="V24" s="136" t="s">
        <v>40</v>
      </c>
      <c r="W24" s="54" t="n">
        <v>1</v>
      </c>
      <c r="X24" s="379" t="n">
        <f aca="false">U24</f>
        <v>10</v>
      </c>
      <c r="Y24" s="353" t="n">
        <f aca="false">W24</f>
        <v>1</v>
      </c>
    </row>
    <row r="25" customFormat="false" ht="13.2" hidden="false" customHeight="false" outlineLevel="0" collapsed="false">
      <c r="A25" s="17"/>
      <c r="B25" s="388" t="n">
        <v>18</v>
      </c>
      <c r="C25" s="388" t="s">
        <v>38</v>
      </c>
      <c r="D25" s="391" t="s">
        <v>91</v>
      </c>
      <c r="E25" s="390" t="n">
        <v>1</v>
      </c>
      <c r="F25" s="53" t="n">
        <v>10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67" t="n">
        <f aca="false">SUM(F25:Q25)</f>
        <v>10</v>
      </c>
      <c r="U25" s="167" t="n">
        <f aca="false">SUM(F25:S25)</f>
        <v>10</v>
      </c>
      <c r="V25" s="164" t="s">
        <v>40</v>
      </c>
      <c r="W25" s="54" t="n">
        <v>1</v>
      </c>
      <c r="X25" s="379" t="n">
        <f aca="false">U25</f>
        <v>10</v>
      </c>
      <c r="Y25" s="353" t="n">
        <f aca="false">W25</f>
        <v>1</v>
      </c>
    </row>
    <row r="26" customFormat="false" ht="13.2" hidden="false" customHeight="false" outlineLevel="0" collapsed="false">
      <c r="A26" s="27"/>
      <c r="B26" s="388" t="n">
        <v>19</v>
      </c>
      <c r="C26" s="388" t="s">
        <v>38</v>
      </c>
      <c r="D26" s="391" t="s">
        <v>100</v>
      </c>
      <c r="E26" s="390" t="n">
        <v>4</v>
      </c>
      <c r="F26" s="53" t="n">
        <v>10</v>
      </c>
      <c r="G26" s="53"/>
      <c r="H26" s="53"/>
      <c r="I26" s="53" t="n">
        <v>30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 t="n">
        <f aca="false">SUM(F26:Q26)</f>
        <v>40</v>
      </c>
      <c r="U26" s="53" t="n">
        <f aca="false">SUM(F26:S26)</f>
        <v>40</v>
      </c>
      <c r="V26" s="56" t="s">
        <v>42</v>
      </c>
      <c r="W26" s="54" t="n">
        <v>4</v>
      </c>
      <c r="X26" s="379" t="n">
        <f aca="false">U26</f>
        <v>40</v>
      </c>
      <c r="Y26" s="353" t="n">
        <f aca="false">W26</f>
        <v>4</v>
      </c>
    </row>
    <row r="27" customFormat="false" ht="13.2" hidden="false" customHeight="false" outlineLevel="0" collapsed="false">
      <c r="A27" s="17"/>
      <c r="B27" s="388" t="n">
        <v>20</v>
      </c>
      <c r="C27" s="388" t="s">
        <v>38</v>
      </c>
      <c r="D27" s="389" t="s">
        <v>101</v>
      </c>
      <c r="E27" s="392" t="n">
        <v>5</v>
      </c>
      <c r="F27" s="64" t="n">
        <v>15</v>
      </c>
      <c r="G27" s="64"/>
      <c r="H27" s="64"/>
      <c r="I27" s="64" t="n">
        <v>30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 t="n">
        <f aca="false">SUM(F27:Q27)</f>
        <v>45</v>
      </c>
      <c r="U27" s="64" t="n">
        <f aca="false">SUM(F27:S27)</f>
        <v>45</v>
      </c>
      <c r="V27" s="68" t="s">
        <v>42</v>
      </c>
      <c r="W27" s="65" t="n">
        <v>3</v>
      </c>
      <c r="X27" s="393" t="n">
        <f aca="false">U27</f>
        <v>45</v>
      </c>
      <c r="Y27" s="394" t="n">
        <f aca="false">W27</f>
        <v>3</v>
      </c>
    </row>
    <row r="28" customFormat="false" ht="13.2" hidden="false" customHeight="false" outlineLevel="0" collapsed="false">
      <c r="A28" s="27"/>
      <c r="B28" s="388" t="n">
        <v>21</v>
      </c>
      <c r="C28" s="388" t="s">
        <v>38</v>
      </c>
      <c r="D28" s="391" t="s">
        <v>102</v>
      </c>
      <c r="E28" s="390" t="n">
        <v>1</v>
      </c>
      <c r="F28" s="53" t="n">
        <v>10</v>
      </c>
      <c r="G28" s="53"/>
      <c r="H28" s="64"/>
      <c r="I28" s="64" t="n">
        <v>40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53" t="n">
        <f aca="false">SUM(F28:Q28)</f>
        <v>50</v>
      </c>
      <c r="U28" s="53" t="n">
        <f aca="false">SUM(F28:S28)</f>
        <v>50</v>
      </c>
      <c r="V28" s="164" t="s">
        <v>40</v>
      </c>
      <c r="W28" s="54" t="n">
        <v>2</v>
      </c>
      <c r="X28" s="379" t="n">
        <f aca="false">U28</f>
        <v>50</v>
      </c>
      <c r="Y28" s="353" t="n">
        <f aca="false">W28</f>
        <v>2</v>
      </c>
    </row>
    <row r="29" customFormat="false" ht="13.2" hidden="false" customHeight="false" outlineLevel="0" collapsed="false">
      <c r="A29" s="27"/>
      <c r="B29" s="388" t="n">
        <v>22</v>
      </c>
      <c r="C29" s="388" t="s">
        <v>38</v>
      </c>
      <c r="D29" s="391" t="s">
        <v>103</v>
      </c>
      <c r="E29" s="390" t="n">
        <v>2</v>
      </c>
      <c r="F29" s="53" t="n">
        <v>10</v>
      </c>
      <c r="G29" s="53"/>
      <c r="H29" s="64"/>
      <c r="I29" s="64" t="n">
        <v>20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53" t="n">
        <f aca="false">SUM(F29:Q29)</f>
        <v>30</v>
      </c>
      <c r="U29" s="53" t="n">
        <f aca="false">SUM(F29:S29)</f>
        <v>30</v>
      </c>
      <c r="V29" s="164" t="s">
        <v>42</v>
      </c>
      <c r="W29" s="54" t="n">
        <v>3</v>
      </c>
      <c r="X29" s="379" t="n">
        <f aca="false">U29</f>
        <v>30</v>
      </c>
      <c r="Y29" s="353" t="n">
        <f aca="false">W29</f>
        <v>3</v>
      </c>
    </row>
    <row r="30" customFormat="false" ht="13.2" hidden="false" customHeight="false" outlineLevel="0" collapsed="false">
      <c r="A30" s="27"/>
      <c r="B30" s="388" t="n">
        <v>23</v>
      </c>
      <c r="C30" s="388" t="s">
        <v>38</v>
      </c>
      <c r="D30" s="391" t="s">
        <v>104</v>
      </c>
      <c r="E30" s="390" t="n">
        <v>5</v>
      </c>
      <c r="F30" s="53" t="n">
        <v>15</v>
      </c>
      <c r="G30" s="53"/>
      <c r="H30" s="64"/>
      <c r="I30" s="64" t="n">
        <v>10</v>
      </c>
      <c r="J30" s="64"/>
      <c r="K30" s="64"/>
      <c r="L30" s="64" t="n">
        <v>10</v>
      </c>
      <c r="M30" s="64"/>
      <c r="N30" s="64"/>
      <c r="O30" s="64"/>
      <c r="P30" s="64"/>
      <c r="Q30" s="64"/>
      <c r="R30" s="64"/>
      <c r="S30" s="64"/>
      <c r="T30" s="53" t="n">
        <f aca="false">SUM(F30:Q30)</f>
        <v>35</v>
      </c>
      <c r="U30" s="53" t="n">
        <f aca="false">SUM(F30:S30)</f>
        <v>35</v>
      </c>
      <c r="V30" s="164" t="s">
        <v>40</v>
      </c>
      <c r="W30" s="54" t="n">
        <v>3</v>
      </c>
      <c r="X30" s="379" t="n">
        <f aca="false">U30</f>
        <v>35</v>
      </c>
      <c r="Y30" s="353" t="n">
        <f aca="false">W30</f>
        <v>3</v>
      </c>
    </row>
    <row r="31" customFormat="false" ht="13.2" hidden="false" customHeight="false" outlineLevel="0" collapsed="false">
      <c r="A31" s="27"/>
      <c r="B31" s="388" t="n">
        <v>24</v>
      </c>
      <c r="C31" s="388" t="s">
        <v>38</v>
      </c>
      <c r="D31" s="391" t="s">
        <v>106</v>
      </c>
      <c r="E31" s="390" t="n">
        <v>3</v>
      </c>
      <c r="F31" s="53" t="n">
        <v>10</v>
      </c>
      <c r="G31" s="53"/>
      <c r="H31" s="64"/>
      <c r="I31" s="64" t="n">
        <v>40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53" t="n">
        <f aca="false">SUM(F31:Q31)</f>
        <v>50</v>
      </c>
      <c r="U31" s="53" t="n">
        <f aca="false">SUM(F31:S31)</f>
        <v>50</v>
      </c>
      <c r="V31" s="56" t="s">
        <v>42</v>
      </c>
      <c r="W31" s="54" t="n">
        <v>3</v>
      </c>
      <c r="X31" s="379" t="n">
        <f aca="false">U31</f>
        <v>50</v>
      </c>
      <c r="Y31" s="353" t="n">
        <f aca="false">W31</f>
        <v>3</v>
      </c>
    </row>
    <row r="32" customFormat="false" ht="13.2" hidden="false" customHeight="false" outlineLevel="0" collapsed="false">
      <c r="A32" s="17"/>
      <c r="B32" s="388" t="n">
        <v>25</v>
      </c>
      <c r="C32" s="388" t="s">
        <v>38</v>
      </c>
      <c r="D32" s="391" t="s">
        <v>107</v>
      </c>
      <c r="E32" s="390" t="n">
        <v>7</v>
      </c>
      <c r="F32" s="53" t="n">
        <v>10</v>
      </c>
      <c r="G32" s="53"/>
      <c r="H32" s="64"/>
      <c r="I32" s="64" t="n">
        <v>75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53" t="n">
        <f aca="false">SUM(F32:Q32)</f>
        <v>85</v>
      </c>
      <c r="U32" s="53" t="n">
        <f aca="false">SUM(F32:S32)</f>
        <v>85</v>
      </c>
      <c r="V32" s="164" t="s">
        <v>40</v>
      </c>
      <c r="W32" s="54" t="n">
        <v>3</v>
      </c>
      <c r="X32" s="379" t="n">
        <f aca="false">U32</f>
        <v>85</v>
      </c>
      <c r="Y32" s="353" t="n">
        <f aca="false">W32</f>
        <v>3</v>
      </c>
    </row>
    <row r="33" customFormat="false" ht="13.2" hidden="false" customHeight="false" outlineLevel="0" collapsed="false">
      <c r="A33" s="17"/>
      <c r="B33" s="388" t="n">
        <v>26</v>
      </c>
      <c r="C33" s="388" t="s">
        <v>38</v>
      </c>
      <c r="D33" s="391" t="s">
        <v>108</v>
      </c>
      <c r="E33" s="390" t="n">
        <v>8</v>
      </c>
      <c r="F33" s="53" t="n">
        <v>10</v>
      </c>
      <c r="G33" s="53"/>
      <c r="H33" s="64"/>
      <c r="I33" s="64" t="n">
        <v>75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53" t="n">
        <f aca="false">SUM(F33:Q33)</f>
        <v>85</v>
      </c>
      <c r="U33" s="53" t="n">
        <f aca="false">SUM(F33:S33)</f>
        <v>85</v>
      </c>
      <c r="V33" s="56" t="s">
        <v>42</v>
      </c>
      <c r="W33" s="54" t="n">
        <v>4</v>
      </c>
      <c r="X33" s="379" t="n">
        <f aca="false">U33</f>
        <v>85</v>
      </c>
      <c r="Y33" s="353" t="n">
        <f aca="false">W33</f>
        <v>4</v>
      </c>
    </row>
    <row r="34" customFormat="false" ht="13.2" hidden="false" customHeight="false" outlineLevel="0" collapsed="false">
      <c r="A34" s="17"/>
      <c r="B34" s="388" t="n">
        <v>27</v>
      </c>
      <c r="C34" s="388" t="s">
        <v>38</v>
      </c>
      <c r="D34" s="391" t="s">
        <v>110</v>
      </c>
      <c r="E34" s="390" t="n">
        <v>9</v>
      </c>
      <c r="F34" s="53" t="n">
        <v>10</v>
      </c>
      <c r="G34" s="53"/>
      <c r="H34" s="53"/>
      <c r="I34" s="53" t="n">
        <v>15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 t="n">
        <f aca="false">SUM(F34:Q34)</f>
        <v>25</v>
      </c>
      <c r="U34" s="53" t="n">
        <f aca="false">SUM(F34:S34)</f>
        <v>25</v>
      </c>
      <c r="V34" s="164" t="s">
        <v>40</v>
      </c>
      <c r="W34" s="54" t="n">
        <v>1</v>
      </c>
      <c r="X34" s="379" t="n">
        <f aca="false">U34</f>
        <v>25</v>
      </c>
      <c r="Y34" s="353" t="n">
        <f aca="false">W34</f>
        <v>1</v>
      </c>
    </row>
    <row r="35" customFormat="false" ht="13.2" hidden="false" customHeight="false" outlineLevel="0" collapsed="false">
      <c r="A35" s="17"/>
      <c r="B35" s="388" t="n">
        <v>28</v>
      </c>
      <c r="C35" s="388" t="s">
        <v>38</v>
      </c>
      <c r="D35" s="391" t="s">
        <v>111</v>
      </c>
      <c r="E35" s="390" t="n">
        <v>10</v>
      </c>
      <c r="F35" s="53" t="n">
        <v>15</v>
      </c>
      <c r="G35" s="53"/>
      <c r="H35" s="53" t="n">
        <v>15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 t="n">
        <f aca="false">SUM(F35:Q35)</f>
        <v>30</v>
      </c>
      <c r="U35" s="53" t="n">
        <f aca="false">SUM(F35:S35)</f>
        <v>30</v>
      </c>
      <c r="V35" s="164" t="s">
        <v>42</v>
      </c>
      <c r="W35" s="54" t="n">
        <v>2</v>
      </c>
      <c r="X35" s="379" t="n">
        <f aca="false">U35</f>
        <v>30</v>
      </c>
      <c r="Y35" s="353" t="n">
        <f aca="false">W35</f>
        <v>2</v>
      </c>
    </row>
    <row r="36" customFormat="false" ht="13.2" hidden="false" customHeight="false" outlineLevel="0" collapsed="false">
      <c r="A36" s="27"/>
      <c r="B36" s="388" t="n">
        <v>29</v>
      </c>
      <c r="C36" s="388" t="s">
        <v>38</v>
      </c>
      <c r="D36" s="391" t="s">
        <v>112</v>
      </c>
      <c r="E36" s="390" t="n">
        <v>1</v>
      </c>
      <c r="F36" s="53" t="n">
        <v>5</v>
      </c>
      <c r="G36" s="53"/>
      <c r="H36" s="53" t="n">
        <v>10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 t="n">
        <f aca="false">SUM(F36:Q36)</f>
        <v>15</v>
      </c>
      <c r="U36" s="53" t="n">
        <f aca="false">SUM(F36:S36)</f>
        <v>15</v>
      </c>
      <c r="V36" s="164" t="s">
        <v>40</v>
      </c>
      <c r="W36" s="54" t="n">
        <v>1</v>
      </c>
      <c r="X36" s="379" t="n">
        <f aca="false">U36</f>
        <v>15</v>
      </c>
      <c r="Y36" s="353" t="n">
        <f aca="false">W36</f>
        <v>1</v>
      </c>
    </row>
    <row r="37" customFormat="false" ht="13.2" hidden="false" customHeight="false" outlineLevel="0" collapsed="false">
      <c r="A37" s="27"/>
      <c r="B37" s="388" t="n">
        <v>30</v>
      </c>
      <c r="C37" s="388" t="s">
        <v>38</v>
      </c>
      <c r="D37" s="391" t="s">
        <v>116</v>
      </c>
      <c r="E37" s="390" t="n">
        <v>3</v>
      </c>
      <c r="F37" s="167" t="n">
        <v>25</v>
      </c>
      <c r="G37" s="53"/>
      <c r="H37" s="53"/>
      <c r="I37" s="167"/>
      <c r="J37" s="167"/>
      <c r="K37" s="167"/>
      <c r="L37" s="167"/>
      <c r="M37" s="167"/>
      <c r="N37" s="167"/>
      <c r="O37" s="167"/>
      <c r="P37" s="167"/>
      <c r="Q37" s="53"/>
      <c r="R37" s="167"/>
      <c r="S37" s="53"/>
      <c r="T37" s="53" t="n">
        <f aca="false">SUM(F37:Q37)</f>
        <v>25</v>
      </c>
      <c r="U37" s="53" t="n">
        <f aca="false">SUM(F37:S37)</f>
        <v>25</v>
      </c>
      <c r="V37" s="164" t="s">
        <v>42</v>
      </c>
      <c r="W37" s="54" t="n">
        <v>2</v>
      </c>
      <c r="X37" s="379" t="n">
        <f aca="false">U37</f>
        <v>25</v>
      </c>
      <c r="Y37" s="353" t="n">
        <f aca="false">W37</f>
        <v>2</v>
      </c>
    </row>
    <row r="38" customFormat="false" ht="13.2" hidden="false" customHeight="false" outlineLevel="0" collapsed="false">
      <c r="A38" s="27"/>
      <c r="B38" s="388" t="n">
        <v>31</v>
      </c>
      <c r="C38" s="388" t="s">
        <v>38</v>
      </c>
      <c r="D38" s="391" t="s">
        <v>117</v>
      </c>
      <c r="E38" s="390" t="n">
        <v>5</v>
      </c>
      <c r="F38" s="167" t="n">
        <v>25</v>
      </c>
      <c r="G38" s="53"/>
      <c r="H38" s="53"/>
      <c r="I38" s="167"/>
      <c r="J38" s="167"/>
      <c r="K38" s="167"/>
      <c r="L38" s="167"/>
      <c r="M38" s="167"/>
      <c r="N38" s="167"/>
      <c r="O38" s="167"/>
      <c r="P38" s="167"/>
      <c r="Q38" s="53"/>
      <c r="R38" s="167"/>
      <c r="S38" s="53"/>
      <c r="T38" s="53" t="n">
        <f aca="false">SUM(F38:Q38)</f>
        <v>25</v>
      </c>
      <c r="U38" s="53" t="n">
        <f aca="false">SUM(F38:S38)</f>
        <v>25</v>
      </c>
      <c r="V38" s="164" t="s">
        <v>40</v>
      </c>
      <c r="W38" s="54" t="n">
        <v>1</v>
      </c>
      <c r="X38" s="379" t="n">
        <f aca="false">U38</f>
        <v>25</v>
      </c>
      <c r="Y38" s="353" t="n">
        <f aca="false">W38</f>
        <v>1</v>
      </c>
    </row>
    <row r="39" customFormat="false" ht="13.2" hidden="false" customHeight="false" outlineLevel="0" collapsed="false">
      <c r="A39" s="27"/>
      <c r="B39" s="388" t="n">
        <v>32</v>
      </c>
      <c r="C39" s="388" t="s">
        <v>38</v>
      </c>
      <c r="D39" s="391" t="s">
        <v>118</v>
      </c>
      <c r="E39" s="390" t="n">
        <v>4</v>
      </c>
      <c r="F39" s="167" t="n">
        <v>15</v>
      </c>
      <c r="G39" s="53"/>
      <c r="H39" s="53"/>
      <c r="I39" s="167"/>
      <c r="J39" s="167"/>
      <c r="K39" s="167"/>
      <c r="L39" s="167"/>
      <c r="M39" s="167"/>
      <c r="N39" s="167"/>
      <c r="O39" s="167"/>
      <c r="P39" s="167"/>
      <c r="Q39" s="53"/>
      <c r="R39" s="167"/>
      <c r="S39" s="53"/>
      <c r="T39" s="53" t="n">
        <f aca="false">SUM(F39:Q39)</f>
        <v>15</v>
      </c>
      <c r="U39" s="53" t="n">
        <f aca="false">SUM(F39:S39)</f>
        <v>15</v>
      </c>
      <c r="V39" s="164" t="s">
        <v>42</v>
      </c>
      <c r="W39" s="54" t="n">
        <v>2</v>
      </c>
      <c r="X39" s="379" t="n">
        <f aca="false">U39</f>
        <v>15</v>
      </c>
      <c r="Y39" s="353" t="n">
        <f aca="false">W39</f>
        <v>2</v>
      </c>
    </row>
    <row r="40" customFormat="false" ht="13.2" hidden="false" customHeight="false" outlineLevel="0" collapsed="false">
      <c r="A40" s="17"/>
      <c r="B40" s="388" t="n">
        <v>33</v>
      </c>
      <c r="C40" s="388" t="s">
        <v>38</v>
      </c>
      <c r="D40" s="391" t="s">
        <v>120</v>
      </c>
      <c r="E40" s="390" t="n">
        <v>4</v>
      </c>
      <c r="F40" s="167" t="n">
        <v>25</v>
      </c>
      <c r="G40" s="53"/>
      <c r="H40" s="53"/>
      <c r="I40" s="167"/>
      <c r="J40" s="167"/>
      <c r="K40" s="167"/>
      <c r="L40" s="167"/>
      <c r="M40" s="167"/>
      <c r="N40" s="167"/>
      <c r="O40" s="167"/>
      <c r="P40" s="167"/>
      <c r="Q40" s="53"/>
      <c r="R40" s="167"/>
      <c r="S40" s="53"/>
      <c r="T40" s="53" t="n">
        <f aca="false">SUM(F40:Q40)</f>
        <v>25</v>
      </c>
      <c r="U40" s="53" t="n">
        <f aca="false">SUM(F40:S40)</f>
        <v>25</v>
      </c>
      <c r="V40" s="164" t="s">
        <v>42</v>
      </c>
      <c r="W40" s="54" t="n">
        <v>2</v>
      </c>
      <c r="X40" s="379" t="n">
        <f aca="false">U40</f>
        <v>25</v>
      </c>
      <c r="Y40" s="353" t="n">
        <f aca="false">W40</f>
        <v>2</v>
      </c>
    </row>
    <row r="41" customFormat="false" ht="13.2" hidden="false" customHeight="false" outlineLevel="0" collapsed="false">
      <c r="A41" s="17"/>
      <c r="B41" s="388" t="n">
        <v>34</v>
      </c>
      <c r="C41" s="388" t="s">
        <v>38</v>
      </c>
      <c r="D41" s="391" t="s">
        <v>121</v>
      </c>
      <c r="E41" s="390" t="n">
        <v>2</v>
      </c>
      <c r="F41" s="167" t="n">
        <v>15</v>
      </c>
      <c r="G41" s="53"/>
      <c r="H41" s="53"/>
      <c r="I41" s="167"/>
      <c r="J41" s="167"/>
      <c r="K41" s="167"/>
      <c r="L41" s="167"/>
      <c r="M41" s="167"/>
      <c r="N41" s="167"/>
      <c r="O41" s="167"/>
      <c r="P41" s="167"/>
      <c r="Q41" s="53"/>
      <c r="R41" s="167"/>
      <c r="S41" s="53"/>
      <c r="T41" s="53" t="n">
        <f aca="false">SUM(F41:Q41)</f>
        <v>15</v>
      </c>
      <c r="U41" s="53" t="n">
        <f aca="false">SUM(F41:S41)</f>
        <v>15</v>
      </c>
      <c r="V41" s="164" t="s">
        <v>40</v>
      </c>
      <c r="W41" s="54" t="n">
        <v>1</v>
      </c>
      <c r="X41" s="379" t="n">
        <f aca="false">U41</f>
        <v>15</v>
      </c>
      <c r="Y41" s="353" t="n">
        <f aca="false">W41</f>
        <v>1</v>
      </c>
    </row>
    <row r="42" customFormat="false" ht="13.2" hidden="false" customHeight="false" outlineLevel="0" collapsed="false">
      <c r="A42" s="17"/>
      <c r="B42" s="388" t="n">
        <v>35</v>
      </c>
      <c r="C42" s="388" t="s">
        <v>38</v>
      </c>
      <c r="D42" s="391" t="s">
        <v>122</v>
      </c>
      <c r="E42" s="390" t="n">
        <v>3</v>
      </c>
      <c r="F42" s="167" t="n">
        <v>15</v>
      </c>
      <c r="G42" s="53"/>
      <c r="H42" s="53"/>
      <c r="I42" s="167"/>
      <c r="J42" s="167"/>
      <c r="K42" s="167"/>
      <c r="L42" s="167"/>
      <c r="M42" s="167"/>
      <c r="N42" s="167"/>
      <c r="O42" s="167"/>
      <c r="P42" s="167"/>
      <c r="Q42" s="53"/>
      <c r="R42" s="167"/>
      <c r="S42" s="53"/>
      <c r="T42" s="53" t="n">
        <f aca="false">SUM(F42:Q42)</f>
        <v>15</v>
      </c>
      <c r="U42" s="53" t="n">
        <f aca="false">SUM(F42:S42)</f>
        <v>15</v>
      </c>
      <c r="V42" s="164" t="s">
        <v>40</v>
      </c>
      <c r="W42" s="54" t="n">
        <v>1</v>
      </c>
      <c r="X42" s="379" t="n">
        <f aca="false">U42</f>
        <v>15</v>
      </c>
      <c r="Y42" s="353" t="n">
        <f aca="false">W42</f>
        <v>1</v>
      </c>
    </row>
    <row r="43" customFormat="false" ht="13.2" hidden="false" customHeight="false" outlineLevel="0" collapsed="false">
      <c r="A43" s="17"/>
      <c r="B43" s="388" t="n">
        <v>36</v>
      </c>
      <c r="C43" s="388" t="s">
        <v>38</v>
      </c>
      <c r="D43" s="391" t="s">
        <v>124</v>
      </c>
      <c r="E43" s="390" t="n">
        <v>4</v>
      </c>
      <c r="F43" s="167" t="n">
        <v>10</v>
      </c>
      <c r="G43" s="53"/>
      <c r="H43" s="53"/>
      <c r="I43" s="167"/>
      <c r="J43" s="167"/>
      <c r="K43" s="167"/>
      <c r="L43" s="167"/>
      <c r="M43" s="167"/>
      <c r="N43" s="167"/>
      <c r="O43" s="167"/>
      <c r="P43" s="167"/>
      <c r="Q43" s="53"/>
      <c r="R43" s="167"/>
      <c r="S43" s="53"/>
      <c r="T43" s="53" t="n">
        <f aca="false">SUM(F43:Q43)</f>
        <v>10</v>
      </c>
      <c r="U43" s="53" t="n">
        <f aca="false">SUM(F43:S43)</f>
        <v>10</v>
      </c>
      <c r="V43" s="164" t="s">
        <v>42</v>
      </c>
      <c r="W43" s="54" t="n">
        <v>2</v>
      </c>
      <c r="X43" s="379" t="n">
        <f aca="false">U43</f>
        <v>10</v>
      </c>
      <c r="Y43" s="353" t="n">
        <f aca="false">W43</f>
        <v>2</v>
      </c>
    </row>
    <row r="44" customFormat="false" ht="13.2" hidden="false" customHeight="false" outlineLevel="0" collapsed="false">
      <c r="A44" s="17"/>
      <c r="B44" s="388" t="n">
        <v>37</v>
      </c>
      <c r="C44" s="388" t="s">
        <v>38</v>
      </c>
      <c r="D44" s="391" t="s">
        <v>125</v>
      </c>
      <c r="E44" s="390" t="n">
        <v>4</v>
      </c>
      <c r="F44" s="167" t="n">
        <v>15</v>
      </c>
      <c r="G44" s="53"/>
      <c r="H44" s="53"/>
      <c r="I44" s="167"/>
      <c r="J44" s="167"/>
      <c r="K44" s="167"/>
      <c r="L44" s="167"/>
      <c r="M44" s="167"/>
      <c r="N44" s="167"/>
      <c r="O44" s="167"/>
      <c r="P44" s="167"/>
      <c r="Q44" s="53"/>
      <c r="R44" s="167"/>
      <c r="S44" s="53"/>
      <c r="T44" s="53" t="n">
        <f aca="false">SUM(F44:Q44)</f>
        <v>15</v>
      </c>
      <c r="U44" s="53" t="n">
        <f aca="false">SUM(F44:S44)</f>
        <v>15</v>
      </c>
      <c r="V44" s="164" t="s">
        <v>40</v>
      </c>
      <c r="W44" s="54" t="n">
        <v>1</v>
      </c>
      <c r="X44" s="379" t="n">
        <f aca="false">U44</f>
        <v>15</v>
      </c>
      <c r="Y44" s="353" t="n">
        <f aca="false">W44</f>
        <v>1</v>
      </c>
    </row>
    <row r="45" customFormat="false" ht="13.2" hidden="false" customHeight="false" outlineLevel="0" collapsed="false">
      <c r="A45" s="17"/>
      <c r="B45" s="388" t="n">
        <v>38</v>
      </c>
      <c r="C45" s="388" t="s">
        <v>38</v>
      </c>
      <c r="D45" s="391" t="s">
        <v>126</v>
      </c>
      <c r="E45" s="390" t="n">
        <v>5</v>
      </c>
      <c r="F45" s="167" t="n">
        <v>15</v>
      </c>
      <c r="G45" s="53"/>
      <c r="H45" s="53"/>
      <c r="I45" s="167"/>
      <c r="J45" s="167"/>
      <c r="K45" s="167"/>
      <c r="L45" s="167"/>
      <c r="M45" s="167"/>
      <c r="N45" s="167"/>
      <c r="O45" s="167"/>
      <c r="P45" s="167"/>
      <c r="Q45" s="53"/>
      <c r="R45" s="167"/>
      <c r="S45" s="53"/>
      <c r="T45" s="53" t="n">
        <f aca="false">SUM(F45:Q45)</f>
        <v>15</v>
      </c>
      <c r="U45" s="53" t="n">
        <f aca="false">SUM(F45:S45)</f>
        <v>15</v>
      </c>
      <c r="V45" s="164" t="s">
        <v>40</v>
      </c>
      <c r="W45" s="54" t="n">
        <v>1</v>
      </c>
      <c r="X45" s="379" t="n">
        <f aca="false">U45</f>
        <v>15</v>
      </c>
      <c r="Y45" s="353" t="n">
        <f aca="false">W45</f>
        <v>1</v>
      </c>
    </row>
    <row r="46" customFormat="false" ht="13.2" hidden="false" customHeight="false" outlineLevel="0" collapsed="false">
      <c r="A46" s="17"/>
      <c r="B46" s="388" t="n">
        <v>39</v>
      </c>
      <c r="C46" s="388" t="s">
        <v>38</v>
      </c>
      <c r="D46" s="391" t="s">
        <v>127</v>
      </c>
      <c r="E46" s="390" t="n">
        <v>4</v>
      </c>
      <c r="F46" s="167" t="n">
        <v>15</v>
      </c>
      <c r="G46" s="53"/>
      <c r="H46" s="53"/>
      <c r="I46" s="167"/>
      <c r="J46" s="167"/>
      <c r="K46" s="167"/>
      <c r="L46" s="167"/>
      <c r="M46" s="167"/>
      <c r="N46" s="167"/>
      <c r="O46" s="167"/>
      <c r="P46" s="167"/>
      <c r="Q46" s="53"/>
      <c r="R46" s="167"/>
      <c r="S46" s="53"/>
      <c r="T46" s="53" t="n">
        <f aca="false">SUM(F46:Q46)</f>
        <v>15</v>
      </c>
      <c r="U46" s="53" t="n">
        <f aca="false">SUM(F46:S46)</f>
        <v>15</v>
      </c>
      <c r="V46" s="164" t="s">
        <v>40</v>
      </c>
      <c r="W46" s="54" t="n">
        <v>1</v>
      </c>
      <c r="X46" s="379" t="n">
        <f aca="false">U46</f>
        <v>15</v>
      </c>
      <c r="Y46" s="353" t="n">
        <f aca="false">W46</f>
        <v>1</v>
      </c>
    </row>
    <row r="47" customFormat="false" ht="13.2" hidden="false" customHeight="false" outlineLevel="0" collapsed="false">
      <c r="A47" s="17"/>
      <c r="B47" s="388" t="n">
        <v>40</v>
      </c>
      <c r="C47" s="388" t="s">
        <v>38</v>
      </c>
      <c r="D47" s="391" t="s">
        <v>128</v>
      </c>
      <c r="E47" s="390" t="n">
        <v>5</v>
      </c>
      <c r="F47" s="167" t="n">
        <v>15</v>
      </c>
      <c r="G47" s="53"/>
      <c r="H47" s="53"/>
      <c r="I47" s="167"/>
      <c r="J47" s="167"/>
      <c r="K47" s="167"/>
      <c r="L47" s="167"/>
      <c r="M47" s="167"/>
      <c r="N47" s="167"/>
      <c r="O47" s="167"/>
      <c r="P47" s="167"/>
      <c r="Q47" s="53"/>
      <c r="R47" s="167"/>
      <c r="S47" s="53"/>
      <c r="T47" s="53" t="n">
        <f aca="false">SUM(F47:Q47)</f>
        <v>15</v>
      </c>
      <c r="U47" s="53" t="n">
        <f aca="false">SUM(F47:S47)</f>
        <v>15</v>
      </c>
      <c r="V47" s="164" t="s">
        <v>40</v>
      </c>
      <c r="W47" s="54" t="n">
        <v>1</v>
      </c>
      <c r="X47" s="379" t="n">
        <f aca="false">U47</f>
        <v>15</v>
      </c>
      <c r="Y47" s="353" t="n">
        <f aca="false">W47</f>
        <v>1</v>
      </c>
    </row>
    <row r="48" customFormat="false" ht="13.2" hidden="false" customHeight="false" outlineLevel="0" collapsed="false">
      <c r="A48" s="17"/>
      <c r="B48" s="388" t="n">
        <v>41</v>
      </c>
      <c r="C48" s="388" t="s">
        <v>38</v>
      </c>
      <c r="D48" s="391" t="s">
        <v>129</v>
      </c>
      <c r="E48" s="390" t="n">
        <v>5</v>
      </c>
      <c r="F48" s="167" t="n">
        <v>15</v>
      </c>
      <c r="G48" s="53"/>
      <c r="H48" s="53"/>
      <c r="I48" s="167"/>
      <c r="J48" s="167"/>
      <c r="K48" s="167"/>
      <c r="L48" s="167"/>
      <c r="M48" s="167"/>
      <c r="N48" s="167"/>
      <c r="O48" s="167"/>
      <c r="P48" s="167"/>
      <c r="Q48" s="53"/>
      <c r="R48" s="167"/>
      <c r="S48" s="53"/>
      <c r="T48" s="53" t="n">
        <f aca="false">SUM(F48:Q48)</f>
        <v>15</v>
      </c>
      <c r="U48" s="53" t="n">
        <f aca="false">SUM(F48:S48)</f>
        <v>15</v>
      </c>
      <c r="V48" s="164" t="s">
        <v>40</v>
      </c>
      <c r="W48" s="54" t="n">
        <v>1</v>
      </c>
      <c r="X48" s="379" t="n">
        <f aca="false">U48</f>
        <v>15</v>
      </c>
      <c r="Y48" s="353" t="n">
        <f aca="false">W48</f>
        <v>1</v>
      </c>
    </row>
    <row r="49" customFormat="false" ht="13.2" hidden="false" customHeight="false" outlineLevel="0" collapsed="false">
      <c r="A49" s="17"/>
      <c r="B49" s="388" t="n">
        <v>42</v>
      </c>
      <c r="C49" s="388" t="s">
        <v>38</v>
      </c>
      <c r="D49" s="391" t="s">
        <v>130</v>
      </c>
      <c r="E49" s="390" t="n">
        <v>5</v>
      </c>
      <c r="F49" s="167" t="n">
        <v>10</v>
      </c>
      <c r="G49" s="53"/>
      <c r="H49" s="53"/>
      <c r="I49" s="167"/>
      <c r="J49" s="167"/>
      <c r="K49" s="167"/>
      <c r="L49" s="167"/>
      <c r="M49" s="167"/>
      <c r="N49" s="167"/>
      <c r="O49" s="167"/>
      <c r="P49" s="167"/>
      <c r="Q49" s="53"/>
      <c r="R49" s="167"/>
      <c r="S49" s="53"/>
      <c r="T49" s="53" t="n">
        <f aca="false">SUM(F49:Q49)</f>
        <v>10</v>
      </c>
      <c r="U49" s="53" t="n">
        <f aca="false">SUM(F49:S49)</f>
        <v>10</v>
      </c>
      <c r="V49" s="164" t="s">
        <v>40</v>
      </c>
      <c r="W49" s="54" t="n">
        <v>1</v>
      </c>
      <c r="X49" s="379" t="n">
        <f aca="false">U49</f>
        <v>10</v>
      </c>
      <c r="Y49" s="353" t="n">
        <f aca="false">W49</f>
        <v>1</v>
      </c>
    </row>
    <row r="50" customFormat="false" ht="13.2" hidden="false" customHeight="false" outlineLevel="0" collapsed="false">
      <c r="A50" s="17"/>
      <c r="B50" s="388" t="n">
        <v>43</v>
      </c>
      <c r="C50" s="388" t="s">
        <v>38</v>
      </c>
      <c r="D50" s="391" t="s">
        <v>132</v>
      </c>
      <c r="E50" s="390" t="n">
        <v>5</v>
      </c>
      <c r="F50" s="167" t="n">
        <v>10</v>
      </c>
      <c r="G50" s="53"/>
      <c r="H50" s="53"/>
      <c r="I50" s="167"/>
      <c r="J50" s="167"/>
      <c r="K50" s="167"/>
      <c r="L50" s="167"/>
      <c r="M50" s="167"/>
      <c r="N50" s="167"/>
      <c r="O50" s="167"/>
      <c r="P50" s="167"/>
      <c r="Q50" s="53"/>
      <c r="R50" s="167"/>
      <c r="S50" s="53"/>
      <c r="T50" s="53" t="n">
        <f aca="false">SUM(F50:Q50)</f>
        <v>10</v>
      </c>
      <c r="U50" s="53" t="n">
        <f aca="false">SUM(F50:S50)</f>
        <v>10</v>
      </c>
      <c r="V50" s="164" t="s">
        <v>40</v>
      </c>
      <c r="W50" s="54" t="n">
        <v>1</v>
      </c>
      <c r="X50" s="379" t="n">
        <f aca="false">U50</f>
        <v>10</v>
      </c>
      <c r="Y50" s="353" t="n">
        <f aca="false">W50</f>
        <v>1</v>
      </c>
    </row>
    <row r="51" customFormat="false" ht="13.2" hidden="false" customHeight="false" outlineLevel="0" collapsed="false">
      <c r="A51" s="27"/>
      <c r="B51" s="388" t="n">
        <v>44</v>
      </c>
      <c r="C51" s="388" t="s">
        <v>38</v>
      </c>
      <c r="D51" s="389" t="s">
        <v>133</v>
      </c>
      <c r="E51" s="392" t="n">
        <v>3</v>
      </c>
      <c r="F51" s="66" t="n">
        <v>25</v>
      </c>
      <c r="G51" s="64"/>
      <c r="H51" s="64" t="n">
        <v>10</v>
      </c>
      <c r="I51" s="66"/>
      <c r="J51" s="66"/>
      <c r="K51" s="66"/>
      <c r="L51" s="66" t="n">
        <v>10</v>
      </c>
      <c r="M51" s="66"/>
      <c r="N51" s="66"/>
      <c r="O51" s="66"/>
      <c r="P51" s="66"/>
      <c r="Q51" s="53"/>
      <c r="R51" s="167"/>
      <c r="S51" s="53"/>
      <c r="T51" s="53" t="n">
        <f aca="false">SUM(F51:Q51)</f>
        <v>45</v>
      </c>
      <c r="U51" s="53" t="n">
        <f aca="false">SUM(F51:S51)</f>
        <v>45</v>
      </c>
      <c r="V51" s="164" t="s">
        <v>40</v>
      </c>
      <c r="W51" s="54" t="n">
        <v>2</v>
      </c>
      <c r="X51" s="379" t="n">
        <f aca="false">U51</f>
        <v>45</v>
      </c>
      <c r="Y51" s="353" t="n">
        <f aca="false">W51</f>
        <v>2</v>
      </c>
    </row>
    <row r="52" customFormat="false" ht="13.2" hidden="false" customHeight="false" outlineLevel="0" collapsed="false">
      <c r="A52" s="27"/>
      <c r="B52" s="388" t="n">
        <v>45</v>
      </c>
      <c r="C52" s="388" t="s">
        <v>38</v>
      </c>
      <c r="D52" s="389" t="s">
        <v>134</v>
      </c>
      <c r="E52" s="392" t="n">
        <v>5</v>
      </c>
      <c r="F52" s="66" t="n">
        <v>20</v>
      </c>
      <c r="G52" s="64"/>
      <c r="H52" s="64" t="n">
        <v>5</v>
      </c>
      <c r="I52" s="66"/>
      <c r="J52" s="167"/>
      <c r="K52" s="167"/>
      <c r="L52" s="167" t="n">
        <v>10</v>
      </c>
      <c r="M52" s="167"/>
      <c r="N52" s="167"/>
      <c r="O52" s="167"/>
      <c r="P52" s="167"/>
      <c r="Q52" s="53"/>
      <c r="R52" s="167"/>
      <c r="S52" s="53"/>
      <c r="T52" s="53" t="n">
        <f aca="false">SUM(F52:Q52)</f>
        <v>35</v>
      </c>
      <c r="U52" s="53" t="n">
        <f aca="false">SUM(F52:S52)</f>
        <v>35</v>
      </c>
      <c r="V52" s="164" t="s">
        <v>42</v>
      </c>
      <c r="W52" s="54" t="n">
        <v>2</v>
      </c>
      <c r="X52" s="379" t="n">
        <f aca="false">U52</f>
        <v>35</v>
      </c>
      <c r="Y52" s="353" t="n">
        <f aca="false">W52</f>
        <v>2</v>
      </c>
    </row>
    <row r="53" customFormat="false" ht="13.2" hidden="false" customHeight="false" outlineLevel="0" collapsed="false">
      <c r="A53" s="27"/>
      <c r="B53" s="388" t="n">
        <v>46</v>
      </c>
      <c r="C53" s="388" t="s">
        <v>38</v>
      </c>
      <c r="D53" s="389" t="s">
        <v>135</v>
      </c>
      <c r="E53" s="392" t="n">
        <v>6</v>
      </c>
      <c r="F53" s="66" t="n">
        <v>20</v>
      </c>
      <c r="G53" s="64"/>
      <c r="H53" s="64" t="n">
        <v>10</v>
      </c>
      <c r="I53" s="66"/>
      <c r="J53" s="167"/>
      <c r="K53" s="167"/>
      <c r="L53" s="167" t="n">
        <v>10</v>
      </c>
      <c r="M53" s="167"/>
      <c r="N53" s="167"/>
      <c r="O53" s="167"/>
      <c r="P53" s="167"/>
      <c r="Q53" s="53"/>
      <c r="R53" s="167"/>
      <c r="S53" s="53"/>
      <c r="T53" s="53" t="n">
        <f aca="false">SUM(F53:Q53)</f>
        <v>40</v>
      </c>
      <c r="U53" s="53" t="n">
        <f aca="false">SUM(F53:S53)</f>
        <v>40</v>
      </c>
      <c r="V53" s="164" t="s">
        <v>40</v>
      </c>
      <c r="W53" s="54" t="n">
        <v>3</v>
      </c>
      <c r="X53" s="379" t="n">
        <f aca="false">U53</f>
        <v>40</v>
      </c>
      <c r="Y53" s="353" t="n">
        <f aca="false">W53</f>
        <v>3</v>
      </c>
    </row>
    <row r="54" customFormat="false" ht="13.2" hidden="false" customHeight="false" outlineLevel="0" collapsed="false">
      <c r="A54" s="17"/>
      <c r="B54" s="388" t="n">
        <v>47</v>
      </c>
      <c r="C54" s="388" t="s">
        <v>38</v>
      </c>
      <c r="D54" s="395" t="s">
        <v>136</v>
      </c>
      <c r="E54" s="396" t="n">
        <v>7</v>
      </c>
      <c r="F54" s="195" t="n">
        <v>20</v>
      </c>
      <c r="G54" s="173"/>
      <c r="H54" s="173" t="n">
        <v>5</v>
      </c>
      <c r="I54" s="167"/>
      <c r="J54" s="167"/>
      <c r="K54" s="167"/>
      <c r="L54" s="167" t="n">
        <v>10</v>
      </c>
      <c r="M54" s="167"/>
      <c r="N54" s="167"/>
      <c r="O54" s="167"/>
      <c r="P54" s="167"/>
      <c r="Q54" s="53"/>
      <c r="R54" s="167"/>
      <c r="S54" s="53"/>
      <c r="T54" s="53" t="n">
        <f aca="false">SUM(F54:Q54)</f>
        <v>35</v>
      </c>
      <c r="U54" s="53" t="n">
        <f aca="false">SUM(F54:S54)</f>
        <v>35</v>
      </c>
      <c r="V54" s="164" t="s">
        <v>42</v>
      </c>
      <c r="W54" s="54" t="n">
        <v>2</v>
      </c>
      <c r="X54" s="379" t="n">
        <f aca="false">U54</f>
        <v>35</v>
      </c>
      <c r="Y54" s="353" t="n">
        <f aca="false">W54</f>
        <v>2</v>
      </c>
    </row>
    <row r="55" customFormat="false" ht="13.2" hidden="false" customHeight="false" outlineLevel="0" collapsed="false">
      <c r="A55" s="17"/>
      <c r="B55" s="388" t="n">
        <v>48</v>
      </c>
      <c r="C55" s="388" t="s">
        <v>38</v>
      </c>
      <c r="D55" s="389" t="s">
        <v>137</v>
      </c>
      <c r="E55" s="392" t="n">
        <v>6</v>
      </c>
      <c r="F55" s="66" t="n">
        <v>20</v>
      </c>
      <c r="G55" s="64"/>
      <c r="H55" s="64" t="n">
        <v>10</v>
      </c>
      <c r="I55" s="66"/>
      <c r="J55" s="66"/>
      <c r="K55" s="66"/>
      <c r="L55" s="66" t="n">
        <v>20</v>
      </c>
      <c r="M55" s="66"/>
      <c r="N55" s="167"/>
      <c r="O55" s="167"/>
      <c r="P55" s="167"/>
      <c r="Q55" s="53"/>
      <c r="R55" s="167"/>
      <c r="S55" s="53"/>
      <c r="T55" s="53" t="n">
        <f aca="false">SUM(F55:Q55)</f>
        <v>50</v>
      </c>
      <c r="U55" s="53" t="n">
        <f aca="false">SUM(F55:S55)</f>
        <v>50</v>
      </c>
      <c r="V55" s="164" t="s">
        <v>42</v>
      </c>
      <c r="W55" s="54" t="n">
        <v>3</v>
      </c>
      <c r="X55" s="379" t="n">
        <f aca="false">U55</f>
        <v>50</v>
      </c>
      <c r="Y55" s="353" t="n">
        <f aca="false">W55</f>
        <v>3</v>
      </c>
    </row>
    <row r="56" customFormat="false" ht="13.2" hidden="false" customHeight="false" outlineLevel="0" collapsed="false">
      <c r="A56" s="17"/>
      <c r="B56" s="388" t="n">
        <v>49</v>
      </c>
      <c r="C56" s="388" t="s">
        <v>38</v>
      </c>
      <c r="D56" s="389" t="s">
        <v>138</v>
      </c>
      <c r="E56" s="392" t="n">
        <v>3</v>
      </c>
      <c r="F56" s="66" t="n">
        <v>20</v>
      </c>
      <c r="G56" s="64"/>
      <c r="H56" s="64" t="n">
        <v>10</v>
      </c>
      <c r="I56" s="66"/>
      <c r="J56" s="66"/>
      <c r="K56" s="66"/>
      <c r="L56" s="66" t="n">
        <v>20</v>
      </c>
      <c r="M56" s="66"/>
      <c r="N56" s="167"/>
      <c r="O56" s="167"/>
      <c r="P56" s="167"/>
      <c r="Q56" s="53"/>
      <c r="R56" s="167"/>
      <c r="S56" s="53"/>
      <c r="T56" s="53" t="n">
        <f aca="false">SUM(F56:Q56)</f>
        <v>50</v>
      </c>
      <c r="U56" s="53" t="n">
        <f aca="false">SUM(F56:S56)</f>
        <v>50</v>
      </c>
      <c r="V56" s="164" t="s">
        <v>40</v>
      </c>
      <c r="W56" s="54" t="n">
        <v>2</v>
      </c>
      <c r="X56" s="379" t="n">
        <f aca="false">U56</f>
        <v>50</v>
      </c>
      <c r="Y56" s="353" t="n">
        <f aca="false">W56</f>
        <v>2</v>
      </c>
    </row>
    <row r="57" customFormat="false" ht="13.2" hidden="false" customHeight="false" outlineLevel="0" collapsed="false">
      <c r="A57" s="17"/>
      <c r="B57" s="388" t="n">
        <v>50</v>
      </c>
      <c r="C57" s="388" t="s">
        <v>38</v>
      </c>
      <c r="D57" s="389" t="s">
        <v>139</v>
      </c>
      <c r="E57" s="392" t="n">
        <v>5</v>
      </c>
      <c r="F57" s="66" t="n">
        <v>20</v>
      </c>
      <c r="G57" s="64"/>
      <c r="H57" s="64" t="n">
        <v>5</v>
      </c>
      <c r="I57" s="66"/>
      <c r="J57" s="66"/>
      <c r="K57" s="66"/>
      <c r="L57" s="66" t="n">
        <v>20</v>
      </c>
      <c r="M57" s="66"/>
      <c r="N57" s="167"/>
      <c r="O57" s="167"/>
      <c r="P57" s="167"/>
      <c r="Q57" s="53"/>
      <c r="R57" s="167"/>
      <c r="S57" s="53"/>
      <c r="T57" s="53" t="n">
        <f aca="false">SUM(F57:Q57)</f>
        <v>45</v>
      </c>
      <c r="U57" s="53" t="n">
        <f aca="false">SUM(F57:S57)</f>
        <v>45</v>
      </c>
      <c r="V57" s="164" t="s">
        <v>42</v>
      </c>
      <c r="W57" s="54" t="n">
        <v>2</v>
      </c>
      <c r="X57" s="379" t="n">
        <f aca="false">U57</f>
        <v>45</v>
      </c>
      <c r="Y57" s="353" t="n">
        <f aca="false">W57</f>
        <v>2</v>
      </c>
    </row>
    <row r="58" customFormat="false" ht="13.2" hidden="false" customHeight="false" outlineLevel="0" collapsed="false">
      <c r="A58" s="17"/>
      <c r="B58" s="388" t="n">
        <v>51</v>
      </c>
      <c r="C58" s="388" t="s">
        <v>38</v>
      </c>
      <c r="D58" s="389" t="s">
        <v>140</v>
      </c>
      <c r="E58" s="392" t="n">
        <v>4</v>
      </c>
      <c r="F58" s="66" t="n">
        <v>15</v>
      </c>
      <c r="G58" s="64"/>
      <c r="H58" s="64" t="n">
        <v>10</v>
      </c>
      <c r="I58" s="66"/>
      <c r="J58" s="66"/>
      <c r="K58" s="66"/>
      <c r="L58" s="66" t="n">
        <v>20</v>
      </c>
      <c r="M58" s="66"/>
      <c r="N58" s="167"/>
      <c r="O58" s="167"/>
      <c r="P58" s="167"/>
      <c r="Q58" s="53"/>
      <c r="R58" s="167"/>
      <c r="S58" s="53"/>
      <c r="T58" s="53" t="n">
        <f aca="false">SUM(F58:Q58)</f>
        <v>45</v>
      </c>
      <c r="U58" s="53" t="n">
        <f aca="false">SUM(F58:S58)</f>
        <v>45</v>
      </c>
      <c r="V58" s="164" t="s">
        <v>42</v>
      </c>
      <c r="W58" s="54" t="n">
        <v>3</v>
      </c>
      <c r="X58" s="379" t="n">
        <f aca="false">U58</f>
        <v>45</v>
      </c>
      <c r="Y58" s="353" t="n">
        <f aca="false">W58</f>
        <v>3</v>
      </c>
    </row>
    <row r="59" customFormat="false" ht="13.2" hidden="false" customHeight="false" outlineLevel="0" collapsed="false">
      <c r="A59" s="27"/>
      <c r="B59" s="388" t="n">
        <v>52</v>
      </c>
      <c r="C59" s="388" t="s">
        <v>38</v>
      </c>
      <c r="D59" s="391" t="s">
        <v>141</v>
      </c>
      <c r="E59" s="390" t="n">
        <v>6</v>
      </c>
      <c r="F59" s="66" t="n">
        <v>20</v>
      </c>
      <c r="G59" s="64"/>
      <c r="H59" s="64" t="n">
        <v>15</v>
      </c>
      <c r="I59" s="66"/>
      <c r="J59" s="66"/>
      <c r="K59" s="66"/>
      <c r="L59" s="66" t="n">
        <v>20</v>
      </c>
      <c r="M59" s="66"/>
      <c r="N59" s="167"/>
      <c r="O59" s="167"/>
      <c r="P59" s="167"/>
      <c r="Q59" s="53"/>
      <c r="R59" s="167"/>
      <c r="S59" s="53"/>
      <c r="T59" s="53" t="n">
        <f aca="false">SUM(F59:Q59)</f>
        <v>55</v>
      </c>
      <c r="U59" s="53" t="n">
        <f aca="false">SUM(F59:S59)</f>
        <v>55</v>
      </c>
      <c r="V59" s="164" t="s">
        <v>40</v>
      </c>
      <c r="W59" s="54" t="n">
        <v>2</v>
      </c>
      <c r="X59" s="379" t="n">
        <f aca="false">U59</f>
        <v>55</v>
      </c>
      <c r="Y59" s="353" t="n">
        <f aca="false">W59</f>
        <v>2</v>
      </c>
    </row>
    <row r="60" customFormat="false" ht="13.2" hidden="false" customHeight="false" outlineLevel="0" collapsed="false">
      <c r="A60" s="27"/>
      <c r="B60" s="388" t="n">
        <v>53</v>
      </c>
      <c r="C60" s="388" t="s">
        <v>38</v>
      </c>
      <c r="D60" s="389" t="s">
        <v>142</v>
      </c>
      <c r="E60" s="392" t="n">
        <v>7</v>
      </c>
      <c r="F60" s="66" t="n">
        <v>20</v>
      </c>
      <c r="G60" s="64"/>
      <c r="H60" s="64" t="n">
        <v>15</v>
      </c>
      <c r="I60" s="66"/>
      <c r="J60" s="66"/>
      <c r="K60" s="66"/>
      <c r="L60" s="66" t="n">
        <v>20</v>
      </c>
      <c r="M60" s="66"/>
      <c r="N60" s="167"/>
      <c r="O60" s="167"/>
      <c r="P60" s="167"/>
      <c r="Q60" s="53"/>
      <c r="R60" s="167"/>
      <c r="S60" s="53"/>
      <c r="T60" s="53" t="n">
        <f aca="false">SUM(F60:Q60)</f>
        <v>55</v>
      </c>
      <c r="U60" s="53" t="n">
        <f aca="false">SUM(F60:S60)</f>
        <v>55</v>
      </c>
      <c r="V60" s="164" t="s">
        <v>42</v>
      </c>
      <c r="W60" s="54" t="n">
        <v>2</v>
      </c>
      <c r="X60" s="379" t="n">
        <f aca="false">U60</f>
        <v>55</v>
      </c>
      <c r="Y60" s="353" t="n">
        <f aca="false">W60</f>
        <v>2</v>
      </c>
    </row>
    <row r="61" customFormat="false" ht="13.2" hidden="false" customHeight="false" outlineLevel="0" collapsed="false">
      <c r="A61" s="27"/>
      <c r="B61" s="388" t="n">
        <v>54</v>
      </c>
      <c r="C61" s="388" t="s">
        <v>38</v>
      </c>
      <c r="D61" s="389" t="s">
        <v>143</v>
      </c>
      <c r="E61" s="392" t="n">
        <v>5</v>
      </c>
      <c r="F61" s="66" t="n">
        <v>15</v>
      </c>
      <c r="G61" s="64"/>
      <c r="H61" s="64" t="n">
        <v>10</v>
      </c>
      <c r="I61" s="66"/>
      <c r="J61" s="66"/>
      <c r="K61" s="66"/>
      <c r="L61" s="66" t="n">
        <v>20</v>
      </c>
      <c r="M61" s="66"/>
      <c r="N61" s="66"/>
      <c r="O61" s="66"/>
      <c r="P61" s="66"/>
      <c r="Q61" s="64"/>
      <c r="R61" s="167"/>
      <c r="S61" s="53"/>
      <c r="T61" s="53" t="n">
        <f aca="false">SUM(F61:Q61)</f>
        <v>45</v>
      </c>
      <c r="U61" s="53" t="n">
        <f aca="false">SUM(F61:S61)</f>
        <v>45</v>
      </c>
      <c r="V61" s="164" t="s">
        <v>42</v>
      </c>
      <c r="W61" s="54" t="n">
        <v>3</v>
      </c>
      <c r="X61" s="379" t="n">
        <f aca="false">U61</f>
        <v>45</v>
      </c>
      <c r="Y61" s="353" t="n">
        <f aca="false">W61</f>
        <v>3</v>
      </c>
    </row>
    <row r="62" customFormat="false" ht="13.2" hidden="false" customHeight="false" outlineLevel="0" collapsed="false">
      <c r="A62" s="17"/>
      <c r="B62" s="388" t="n">
        <v>55</v>
      </c>
      <c r="C62" s="388" t="s">
        <v>38</v>
      </c>
      <c r="D62" s="389" t="s">
        <v>144</v>
      </c>
      <c r="E62" s="392" t="n">
        <v>6</v>
      </c>
      <c r="F62" s="66" t="n">
        <v>15</v>
      </c>
      <c r="G62" s="64"/>
      <c r="H62" s="64" t="n">
        <v>10</v>
      </c>
      <c r="I62" s="66"/>
      <c r="J62" s="66"/>
      <c r="K62" s="66"/>
      <c r="L62" s="66" t="n">
        <v>20</v>
      </c>
      <c r="M62" s="66"/>
      <c r="N62" s="167"/>
      <c r="O62" s="167"/>
      <c r="P62" s="167"/>
      <c r="Q62" s="53"/>
      <c r="R62" s="167"/>
      <c r="S62" s="53"/>
      <c r="T62" s="53" t="n">
        <f aca="false">SUM(F62:Q62)</f>
        <v>45</v>
      </c>
      <c r="U62" s="53" t="n">
        <f aca="false">SUM(F62:S62)</f>
        <v>45</v>
      </c>
      <c r="V62" s="164" t="s">
        <v>42</v>
      </c>
      <c r="W62" s="54" t="n">
        <v>3</v>
      </c>
      <c r="X62" s="379" t="n">
        <f aca="false">U62</f>
        <v>45</v>
      </c>
      <c r="Y62" s="353" t="n">
        <f aca="false">W62</f>
        <v>3</v>
      </c>
    </row>
    <row r="63" customFormat="false" ht="13.2" hidden="false" customHeight="false" outlineLevel="0" collapsed="false">
      <c r="A63" s="17"/>
      <c r="B63" s="388" t="n">
        <v>56</v>
      </c>
      <c r="C63" s="388" t="s">
        <v>38</v>
      </c>
      <c r="D63" s="389" t="s">
        <v>145</v>
      </c>
      <c r="E63" s="392" t="n">
        <v>5</v>
      </c>
      <c r="F63" s="66" t="n">
        <v>15</v>
      </c>
      <c r="G63" s="64"/>
      <c r="H63" s="64" t="n">
        <v>10</v>
      </c>
      <c r="I63" s="66"/>
      <c r="J63" s="66"/>
      <c r="K63" s="167"/>
      <c r="L63" s="167" t="n">
        <v>20</v>
      </c>
      <c r="M63" s="167"/>
      <c r="N63" s="167"/>
      <c r="O63" s="167"/>
      <c r="P63" s="167"/>
      <c r="Q63" s="53"/>
      <c r="R63" s="167"/>
      <c r="S63" s="53"/>
      <c r="T63" s="53" t="n">
        <f aca="false">SUM(F63:Q63)</f>
        <v>45</v>
      </c>
      <c r="U63" s="53" t="n">
        <f aca="false">SUM(F63:S63)</f>
        <v>45</v>
      </c>
      <c r="V63" s="164" t="s">
        <v>42</v>
      </c>
      <c r="W63" s="54" t="n">
        <v>3</v>
      </c>
      <c r="X63" s="379" t="n">
        <f aca="false">U63</f>
        <v>45</v>
      </c>
      <c r="Y63" s="353" t="n">
        <f aca="false">W63</f>
        <v>3</v>
      </c>
    </row>
    <row r="64" customFormat="false" ht="13.2" hidden="false" customHeight="false" outlineLevel="0" collapsed="false">
      <c r="A64" s="17"/>
      <c r="B64" s="388" t="n">
        <v>57</v>
      </c>
      <c r="C64" s="388" t="s">
        <v>38</v>
      </c>
      <c r="D64" s="389" t="s">
        <v>146</v>
      </c>
      <c r="E64" s="392" t="n">
        <v>3</v>
      </c>
      <c r="F64" s="66" t="n">
        <v>15</v>
      </c>
      <c r="G64" s="64"/>
      <c r="H64" s="64" t="n">
        <v>10</v>
      </c>
      <c r="I64" s="66"/>
      <c r="J64" s="167"/>
      <c r="K64" s="167"/>
      <c r="L64" s="167" t="n">
        <v>20</v>
      </c>
      <c r="M64" s="167"/>
      <c r="N64" s="167"/>
      <c r="O64" s="167"/>
      <c r="P64" s="167"/>
      <c r="Q64" s="53"/>
      <c r="R64" s="167"/>
      <c r="S64" s="53"/>
      <c r="T64" s="53" t="n">
        <f aca="false">SUM(F64:Q64)</f>
        <v>45</v>
      </c>
      <c r="U64" s="53" t="n">
        <f aca="false">SUM(F64:S64)</f>
        <v>45</v>
      </c>
      <c r="V64" s="164" t="s">
        <v>42</v>
      </c>
      <c r="W64" s="54" t="n">
        <v>3</v>
      </c>
      <c r="X64" s="379" t="n">
        <f aca="false">U64</f>
        <v>45</v>
      </c>
      <c r="Y64" s="353" t="n">
        <f aca="false">W64</f>
        <v>3</v>
      </c>
    </row>
    <row r="65" customFormat="false" ht="13.2" hidden="false" customHeight="false" outlineLevel="0" collapsed="false">
      <c r="A65" s="17"/>
      <c r="B65" s="388" t="n">
        <v>58</v>
      </c>
      <c r="C65" s="388" t="s">
        <v>38</v>
      </c>
      <c r="D65" s="389" t="s">
        <v>147</v>
      </c>
      <c r="E65" s="392" t="n">
        <v>3</v>
      </c>
      <c r="F65" s="66" t="n">
        <v>20</v>
      </c>
      <c r="G65" s="64"/>
      <c r="H65" s="64" t="n">
        <v>10</v>
      </c>
      <c r="I65" s="66"/>
      <c r="J65" s="167"/>
      <c r="K65" s="167"/>
      <c r="L65" s="167" t="n">
        <v>20</v>
      </c>
      <c r="M65" s="167"/>
      <c r="N65" s="167"/>
      <c r="O65" s="167"/>
      <c r="P65" s="167"/>
      <c r="Q65" s="53"/>
      <c r="R65" s="167"/>
      <c r="S65" s="53"/>
      <c r="T65" s="53" t="n">
        <f aca="false">SUM(F65:Q65)</f>
        <v>50</v>
      </c>
      <c r="U65" s="53" t="n">
        <f aca="false">SUM(F65:S65)</f>
        <v>50</v>
      </c>
      <c r="V65" s="164" t="s">
        <v>42</v>
      </c>
      <c r="W65" s="54" t="n">
        <v>3</v>
      </c>
      <c r="X65" s="379" t="n">
        <f aca="false">U65</f>
        <v>50</v>
      </c>
      <c r="Y65" s="353" t="n">
        <f aca="false">W65</f>
        <v>3</v>
      </c>
    </row>
    <row r="66" customFormat="false" ht="13.2" hidden="false" customHeight="false" outlineLevel="0" collapsed="false">
      <c r="A66" s="17"/>
      <c r="B66" s="388" t="n">
        <v>59</v>
      </c>
      <c r="C66" s="388" t="s">
        <v>38</v>
      </c>
      <c r="D66" s="391" t="s">
        <v>148</v>
      </c>
      <c r="E66" s="390" t="n">
        <v>6</v>
      </c>
      <c r="F66" s="167" t="n">
        <v>15</v>
      </c>
      <c r="G66" s="53"/>
      <c r="H66" s="53" t="n">
        <v>5</v>
      </c>
      <c r="I66" s="167"/>
      <c r="J66" s="167"/>
      <c r="K66" s="167"/>
      <c r="L66" s="167" t="n">
        <v>20</v>
      </c>
      <c r="M66" s="167"/>
      <c r="N66" s="167"/>
      <c r="O66" s="167"/>
      <c r="P66" s="167"/>
      <c r="Q66" s="53"/>
      <c r="R66" s="167"/>
      <c r="S66" s="53"/>
      <c r="T66" s="53" t="n">
        <f aca="false">SUM(F66:Q66)</f>
        <v>40</v>
      </c>
      <c r="U66" s="53" t="n">
        <f aca="false">SUM(F66:S66)</f>
        <v>40</v>
      </c>
      <c r="V66" s="164" t="s">
        <v>42</v>
      </c>
      <c r="W66" s="54" t="n">
        <v>3</v>
      </c>
      <c r="X66" s="379" t="n">
        <f aca="false">U66</f>
        <v>40</v>
      </c>
      <c r="Y66" s="353" t="n">
        <f aca="false">W66</f>
        <v>3</v>
      </c>
    </row>
    <row r="67" customFormat="false" ht="13.2" hidden="false" customHeight="false" outlineLevel="0" collapsed="false">
      <c r="A67" s="17"/>
      <c r="B67" s="388" t="n">
        <v>60</v>
      </c>
      <c r="C67" s="388" t="s">
        <v>38</v>
      </c>
      <c r="D67" s="389" t="s">
        <v>149</v>
      </c>
      <c r="E67" s="392" t="n">
        <v>6</v>
      </c>
      <c r="F67" s="66" t="n">
        <v>15</v>
      </c>
      <c r="G67" s="64"/>
      <c r="H67" s="64" t="n">
        <v>10</v>
      </c>
      <c r="I67" s="66"/>
      <c r="J67" s="66"/>
      <c r="K67" s="66"/>
      <c r="L67" s="167" t="n">
        <v>20</v>
      </c>
      <c r="M67" s="167"/>
      <c r="N67" s="167"/>
      <c r="O67" s="167"/>
      <c r="P67" s="167"/>
      <c r="Q67" s="53"/>
      <c r="R67" s="167"/>
      <c r="S67" s="53"/>
      <c r="T67" s="53" t="n">
        <f aca="false">SUM(F67:Q67)</f>
        <v>45</v>
      </c>
      <c r="U67" s="53" t="n">
        <f aca="false">SUM(F67:S67)</f>
        <v>45</v>
      </c>
      <c r="V67" s="164" t="s">
        <v>42</v>
      </c>
      <c r="W67" s="54" t="n">
        <v>3</v>
      </c>
      <c r="X67" s="379" t="n">
        <f aca="false">U67</f>
        <v>45</v>
      </c>
      <c r="Y67" s="353" t="n">
        <f aca="false">W67</f>
        <v>3</v>
      </c>
    </row>
    <row r="68" customFormat="false" ht="13.2" hidden="false" customHeight="false" outlineLevel="0" collapsed="false">
      <c r="A68" s="27"/>
      <c r="B68" s="388" t="n">
        <v>61</v>
      </c>
      <c r="C68" s="388" t="s">
        <v>38</v>
      </c>
      <c r="D68" s="391" t="s">
        <v>150</v>
      </c>
      <c r="E68" s="390" t="n">
        <v>5</v>
      </c>
      <c r="F68" s="167" t="n">
        <v>15</v>
      </c>
      <c r="G68" s="53"/>
      <c r="H68" s="53" t="n">
        <v>15</v>
      </c>
      <c r="I68" s="167"/>
      <c r="J68" s="167"/>
      <c r="K68" s="167"/>
      <c r="L68" s="167" t="n">
        <v>20</v>
      </c>
      <c r="M68" s="167"/>
      <c r="N68" s="167"/>
      <c r="O68" s="167"/>
      <c r="P68" s="167"/>
      <c r="Q68" s="53"/>
      <c r="R68" s="167"/>
      <c r="S68" s="53"/>
      <c r="T68" s="53" t="n">
        <f aca="false">SUM(F68:Q68)</f>
        <v>50</v>
      </c>
      <c r="U68" s="167" t="n">
        <f aca="false">SUM(F68:S68)</f>
        <v>50</v>
      </c>
      <c r="V68" s="164" t="s">
        <v>40</v>
      </c>
      <c r="W68" s="54" t="n">
        <v>2</v>
      </c>
      <c r="X68" s="379" t="n">
        <f aca="false">U68</f>
        <v>50</v>
      </c>
      <c r="Y68" s="353" t="n">
        <f aca="false">W68</f>
        <v>2</v>
      </c>
    </row>
    <row r="69" customFormat="false" ht="13.2" hidden="false" customHeight="false" outlineLevel="0" collapsed="false">
      <c r="A69" s="27"/>
      <c r="B69" s="388" t="n">
        <v>62</v>
      </c>
      <c r="C69" s="388" t="s">
        <v>38</v>
      </c>
      <c r="D69" s="391" t="s">
        <v>151</v>
      </c>
      <c r="E69" s="390" t="n">
        <v>6</v>
      </c>
      <c r="F69" s="167"/>
      <c r="G69" s="53"/>
      <c r="H69" s="53" t="n">
        <v>15</v>
      </c>
      <c r="I69" s="167"/>
      <c r="J69" s="167"/>
      <c r="K69" s="167"/>
      <c r="L69" s="167" t="n">
        <v>35</v>
      </c>
      <c r="M69" s="167"/>
      <c r="N69" s="167"/>
      <c r="O69" s="167"/>
      <c r="P69" s="167"/>
      <c r="Q69" s="53"/>
      <c r="R69" s="167"/>
      <c r="S69" s="53"/>
      <c r="T69" s="53" t="n">
        <f aca="false">SUM(F69:Q69)</f>
        <v>50</v>
      </c>
      <c r="U69" s="167" t="n">
        <f aca="false">SUM(F69:S69)</f>
        <v>50</v>
      </c>
      <c r="V69" s="164" t="s">
        <v>42</v>
      </c>
      <c r="W69" s="54" t="n">
        <v>3</v>
      </c>
      <c r="X69" s="379" t="n">
        <f aca="false">U69</f>
        <v>50</v>
      </c>
      <c r="Y69" s="353" t="n">
        <f aca="false">W69</f>
        <v>3</v>
      </c>
    </row>
    <row r="70" customFormat="false" ht="13.2" hidden="false" customHeight="false" outlineLevel="0" collapsed="false">
      <c r="A70" s="27"/>
      <c r="B70" s="388" t="n">
        <v>63</v>
      </c>
      <c r="C70" s="388" t="s">
        <v>38</v>
      </c>
      <c r="D70" s="391" t="s">
        <v>152</v>
      </c>
      <c r="E70" s="390" t="n">
        <v>7</v>
      </c>
      <c r="F70" s="167" t="n">
        <v>15</v>
      </c>
      <c r="G70" s="53"/>
      <c r="H70" s="53" t="n">
        <v>15</v>
      </c>
      <c r="I70" s="167"/>
      <c r="J70" s="167"/>
      <c r="K70" s="167"/>
      <c r="L70" s="167" t="n">
        <v>20</v>
      </c>
      <c r="M70" s="167"/>
      <c r="N70" s="167"/>
      <c r="O70" s="167"/>
      <c r="P70" s="167"/>
      <c r="Q70" s="53"/>
      <c r="R70" s="167"/>
      <c r="S70" s="53"/>
      <c r="T70" s="53" t="n">
        <f aca="false">SUM(F70:Q70)</f>
        <v>50</v>
      </c>
      <c r="U70" s="167" t="n">
        <f aca="false">SUM(F70:S70)</f>
        <v>50</v>
      </c>
      <c r="V70" s="164" t="s">
        <v>40</v>
      </c>
      <c r="W70" s="54" t="n">
        <v>2</v>
      </c>
      <c r="X70" s="379" t="n">
        <f aca="false">U70</f>
        <v>50</v>
      </c>
      <c r="Y70" s="353" t="n">
        <f aca="false">W70</f>
        <v>2</v>
      </c>
    </row>
    <row r="71" customFormat="false" ht="13.2" hidden="false" customHeight="false" outlineLevel="0" collapsed="false">
      <c r="A71" s="27"/>
      <c r="B71" s="388" t="n">
        <v>64</v>
      </c>
      <c r="C71" s="388" t="s">
        <v>38</v>
      </c>
      <c r="D71" s="391" t="s">
        <v>153</v>
      </c>
      <c r="E71" s="390" t="n">
        <v>8</v>
      </c>
      <c r="F71" s="167"/>
      <c r="G71" s="53"/>
      <c r="H71" s="53" t="n">
        <v>15</v>
      </c>
      <c r="I71" s="167"/>
      <c r="J71" s="167"/>
      <c r="K71" s="167"/>
      <c r="L71" s="167" t="n">
        <v>35</v>
      </c>
      <c r="M71" s="167"/>
      <c r="N71" s="167"/>
      <c r="O71" s="167"/>
      <c r="P71" s="167"/>
      <c r="Q71" s="53"/>
      <c r="R71" s="167"/>
      <c r="S71" s="53"/>
      <c r="T71" s="53" t="n">
        <f aca="false">SUM(F71:Q71)</f>
        <v>50</v>
      </c>
      <c r="U71" s="167" t="n">
        <f aca="false">SUM(F71:S71)</f>
        <v>50</v>
      </c>
      <c r="V71" s="164" t="s">
        <v>42</v>
      </c>
      <c r="W71" s="54" t="n">
        <v>3</v>
      </c>
      <c r="X71" s="379" t="n">
        <f aca="false">U71</f>
        <v>50</v>
      </c>
      <c r="Y71" s="353" t="n">
        <f aca="false">W71</f>
        <v>3</v>
      </c>
    </row>
    <row r="72" customFormat="false" ht="13.2" hidden="false" customHeight="false" outlineLevel="0" collapsed="false">
      <c r="A72" s="27"/>
      <c r="B72" s="388" t="n">
        <v>65</v>
      </c>
      <c r="C72" s="388" t="s">
        <v>38</v>
      </c>
      <c r="D72" s="391" t="s">
        <v>154</v>
      </c>
      <c r="E72" s="390" t="n">
        <v>5</v>
      </c>
      <c r="F72" s="167" t="n">
        <v>15</v>
      </c>
      <c r="G72" s="53"/>
      <c r="H72" s="53" t="n">
        <v>15</v>
      </c>
      <c r="I72" s="167"/>
      <c r="J72" s="167"/>
      <c r="K72" s="167"/>
      <c r="L72" s="167" t="n">
        <v>20</v>
      </c>
      <c r="M72" s="167"/>
      <c r="N72" s="167"/>
      <c r="O72" s="167"/>
      <c r="P72" s="167"/>
      <c r="Q72" s="53"/>
      <c r="R72" s="167"/>
      <c r="S72" s="53"/>
      <c r="T72" s="53" t="n">
        <f aca="false">SUM(F72:Q72)</f>
        <v>50</v>
      </c>
      <c r="U72" s="167" t="n">
        <f aca="false">SUM(F72:S72)</f>
        <v>50</v>
      </c>
      <c r="V72" s="164" t="s">
        <v>40</v>
      </c>
      <c r="W72" s="54" t="n">
        <v>2</v>
      </c>
      <c r="X72" s="379" t="n">
        <f aca="false">U72</f>
        <v>50</v>
      </c>
      <c r="Y72" s="353" t="n">
        <f aca="false">W72</f>
        <v>2</v>
      </c>
    </row>
    <row r="73" customFormat="false" ht="13.2" hidden="false" customHeight="false" outlineLevel="0" collapsed="false">
      <c r="A73" s="27"/>
      <c r="B73" s="388" t="n">
        <v>66</v>
      </c>
      <c r="C73" s="388" t="s">
        <v>38</v>
      </c>
      <c r="D73" s="391" t="s">
        <v>155</v>
      </c>
      <c r="E73" s="390" t="n">
        <v>6</v>
      </c>
      <c r="F73" s="167"/>
      <c r="G73" s="53"/>
      <c r="H73" s="53" t="n">
        <v>15</v>
      </c>
      <c r="I73" s="167"/>
      <c r="J73" s="167"/>
      <c r="K73" s="167"/>
      <c r="L73" s="167" t="n">
        <v>35</v>
      </c>
      <c r="M73" s="167"/>
      <c r="N73" s="167"/>
      <c r="O73" s="167"/>
      <c r="P73" s="167"/>
      <c r="Q73" s="53"/>
      <c r="R73" s="167"/>
      <c r="S73" s="53"/>
      <c r="T73" s="53" t="n">
        <f aca="false">SUM(F73:Q73)</f>
        <v>50</v>
      </c>
      <c r="U73" s="167" t="n">
        <f aca="false">SUM(F73:S73)</f>
        <v>50</v>
      </c>
      <c r="V73" s="164" t="s">
        <v>42</v>
      </c>
      <c r="W73" s="54" t="n">
        <v>3</v>
      </c>
      <c r="X73" s="379" t="n">
        <f aca="false">U73</f>
        <v>50</v>
      </c>
      <c r="Y73" s="353" t="n">
        <f aca="false">W73</f>
        <v>3</v>
      </c>
    </row>
    <row r="74" customFormat="false" ht="13.2" hidden="false" customHeight="false" outlineLevel="0" collapsed="false">
      <c r="A74" s="17"/>
      <c r="B74" s="388" t="n">
        <v>67</v>
      </c>
      <c r="C74" s="388" t="s">
        <v>38</v>
      </c>
      <c r="D74" s="391" t="s">
        <v>157</v>
      </c>
      <c r="E74" s="390" t="n">
        <v>8</v>
      </c>
      <c r="F74" s="167"/>
      <c r="G74" s="53"/>
      <c r="H74" s="53" t="n">
        <v>15</v>
      </c>
      <c r="I74" s="167"/>
      <c r="J74" s="167"/>
      <c r="K74" s="167"/>
      <c r="L74" s="167" t="n">
        <v>35</v>
      </c>
      <c r="M74" s="167"/>
      <c r="N74" s="167"/>
      <c r="O74" s="167"/>
      <c r="P74" s="167"/>
      <c r="Q74" s="53"/>
      <c r="R74" s="167"/>
      <c r="S74" s="53"/>
      <c r="T74" s="53" t="n">
        <f aca="false">SUM(F74:Q74)</f>
        <v>50</v>
      </c>
      <c r="U74" s="167" t="n">
        <f aca="false">SUM(F74:S74)</f>
        <v>50</v>
      </c>
      <c r="V74" s="164" t="s">
        <v>42</v>
      </c>
      <c r="W74" s="54" t="n">
        <v>3</v>
      </c>
      <c r="X74" s="379" t="n">
        <f aca="false">U74</f>
        <v>50</v>
      </c>
      <c r="Y74" s="353" t="n">
        <f aca="false">W74</f>
        <v>3</v>
      </c>
    </row>
    <row r="75" customFormat="false" ht="13.2" hidden="false" customHeight="false" outlineLevel="0" collapsed="false">
      <c r="A75" s="17"/>
      <c r="B75" s="388" t="n">
        <v>68</v>
      </c>
      <c r="C75" s="388" t="s">
        <v>38</v>
      </c>
      <c r="D75" s="391" t="s">
        <v>159</v>
      </c>
      <c r="E75" s="390" t="n">
        <v>8</v>
      </c>
      <c r="F75" s="167"/>
      <c r="G75" s="53"/>
      <c r="H75" s="53" t="n">
        <v>15</v>
      </c>
      <c r="I75" s="167"/>
      <c r="J75" s="167"/>
      <c r="K75" s="167"/>
      <c r="L75" s="167" t="n">
        <v>35</v>
      </c>
      <c r="M75" s="167"/>
      <c r="N75" s="167"/>
      <c r="O75" s="167"/>
      <c r="P75" s="167"/>
      <c r="Q75" s="53"/>
      <c r="R75" s="167"/>
      <c r="S75" s="53"/>
      <c r="T75" s="53" t="n">
        <f aca="false">SUM(F75:Q75)</f>
        <v>50</v>
      </c>
      <c r="U75" s="167" t="n">
        <f aca="false">SUM(F75:S75)</f>
        <v>50</v>
      </c>
      <c r="V75" s="164" t="s">
        <v>42</v>
      </c>
      <c r="W75" s="54" t="n">
        <v>3</v>
      </c>
      <c r="X75" s="379" t="n">
        <f aca="false">U75</f>
        <v>50</v>
      </c>
      <c r="Y75" s="353" t="n">
        <f aca="false">W75</f>
        <v>3</v>
      </c>
    </row>
    <row r="76" customFormat="false" ht="13.2" hidden="false" customHeight="false" outlineLevel="0" collapsed="false">
      <c r="A76" s="27"/>
      <c r="B76" s="388" t="n">
        <v>69</v>
      </c>
      <c r="C76" s="388" t="s">
        <v>38</v>
      </c>
      <c r="D76" s="391" t="s">
        <v>161</v>
      </c>
      <c r="E76" s="390" t="n">
        <v>8</v>
      </c>
      <c r="F76" s="167"/>
      <c r="G76" s="53"/>
      <c r="H76" s="53" t="n">
        <v>15</v>
      </c>
      <c r="I76" s="167"/>
      <c r="J76" s="167"/>
      <c r="K76" s="167"/>
      <c r="L76" s="167" t="n">
        <v>35</v>
      </c>
      <c r="M76" s="167"/>
      <c r="N76" s="167"/>
      <c r="O76" s="167"/>
      <c r="P76" s="167"/>
      <c r="Q76" s="53"/>
      <c r="R76" s="167"/>
      <c r="S76" s="53"/>
      <c r="T76" s="167" t="n">
        <f aca="false">SUM(F76:Q76)</f>
        <v>50</v>
      </c>
      <c r="U76" s="167" t="n">
        <f aca="false">SUM(F76:S76)</f>
        <v>50</v>
      </c>
      <c r="V76" s="164" t="s">
        <v>42</v>
      </c>
      <c r="W76" s="54" t="n">
        <v>3</v>
      </c>
      <c r="X76" s="379" t="n">
        <f aca="false">U76</f>
        <v>50</v>
      </c>
      <c r="Y76" s="353" t="n">
        <f aca="false">W76</f>
        <v>3</v>
      </c>
    </row>
    <row r="77" customFormat="false" ht="13.2" hidden="false" customHeight="false" outlineLevel="0" collapsed="false">
      <c r="A77" s="27"/>
      <c r="B77" s="388" t="n">
        <v>70</v>
      </c>
      <c r="C77" s="388" t="s">
        <v>38</v>
      </c>
      <c r="D77" s="391" t="s">
        <v>163</v>
      </c>
      <c r="E77" s="390" t="n">
        <v>7</v>
      </c>
      <c r="F77" s="167" t="n">
        <v>20</v>
      </c>
      <c r="G77" s="53"/>
      <c r="H77" s="53" t="n">
        <v>30</v>
      </c>
      <c r="I77" s="167"/>
      <c r="J77" s="167"/>
      <c r="K77" s="167"/>
      <c r="L77" s="167"/>
      <c r="M77" s="167"/>
      <c r="N77" s="167"/>
      <c r="O77" s="167"/>
      <c r="P77" s="167"/>
      <c r="Q77" s="53"/>
      <c r="R77" s="167"/>
      <c r="S77" s="53"/>
      <c r="T77" s="167" t="n">
        <f aca="false">SUM(F77:Q77)</f>
        <v>50</v>
      </c>
      <c r="U77" s="167" t="n">
        <f aca="false">SUM(F77:S77)</f>
        <v>50</v>
      </c>
      <c r="V77" s="164" t="s">
        <v>40</v>
      </c>
      <c r="W77" s="54" t="n">
        <v>3</v>
      </c>
      <c r="X77" s="379" t="n">
        <f aca="false">U77</f>
        <v>50</v>
      </c>
      <c r="Y77" s="353" t="n">
        <f aca="false">W77</f>
        <v>3</v>
      </c>
    </row>
    <row r="78" customFormat="false" ht="13.2" hidden="false" customHeight="false" outlineLevel="0" collapsed="false">
      <c r="A78" s="27"/>
      <c r="B78" s="388" t="n">
        <v>71</v>
      </c>
      <c r="C78" s="388" t="s">
        <v>38</v>
      </c>
      <c r="D78" s="391" t="s">
        <v>175</v>
      </c>
      <c r="E78" s="390" t="n">
        <v>7</v>
      </c>
      <c r="F78" s="195" t="n">
        <v>15</v>
      </c>
      <c r="G78" s="173"/>
      <c r="H78" s="173"/>
      <c r="I78" s="167"/>
      <c r="J78" s="167"/>
      <c r="K78" s="167"/>
      <c r="L78" s="167" t="n">
        <v>15</v>
      </c>
      <c r="M78" s="167"/>
      <c r="N78" s="167"/>
      <c r="O78" s="167"/>
      <c r="P78" s="167"/>
      <c r="Q78" s="53"/>
      <c r="R78" s="167"/>
      <c r="S78" s="64"/>
      <c r="T78" s="167" t="n">
        <f aca="false">SUM(F78:Q78)</f>
        <v>30</v>
      </c>
      <c r="U78" s="167" t="n">
        <f aca="false">SUM(F78:S78)</f>
        <v>30</v>
      </c>
      <c r="V78" s="164" t="s">
        <v>40</v>
      </c>
      <c r="W78" s="54" t="n">
        <v>1</v>
      </c>
      <c r="X78" s="379" t="n">
        <f aca="false">U78</f>
        <v>30</v>
      </c>
      <c r="Y78" s="353" t="n">
        <f aca="false">W78</f>
        <v>1</v>
      </c>
    </row>
    <row r="79" customFormat="false" ht="13.2" hidden="false" customHeight="false" outlineLevel="0" collapsed="false">
      <c r="A79" s="27"/>
      <c r="B79" s="388" t="n">
        <v>72</v>
      </c>
      <c r="C79" s="388" t="s">
        <v>38</v>
      </c>
      <c r="D79" s="391" t="s">
        <v>176</v>
      </c>
      <c r="E79" s="390" t="n">
        <v>8</v>
      </c>
      <c r="F79" s="195"/>
      <c r="G79" s="173" t="n">
        <v>15</v>
      </c>
      <c r="H79" s="173"/>
      <c r="I79" s="167"/>
      <c r="J79" s="167"/>
      <c r="K79" s="167"/>
      <c r="L79" s="167" t="n">
        <v>15</v>
      </c>
      <c r="M79" s="167"/>
      <c r="N79" s="167"/>
      <c r="O79" s="167"/>
      <c r="P79" s="167"/>
      <c r="Q79" s="53"/>
      <c r="R79" s="167"/>
      <c r="S79" s="64"/>
      <c r="T79" s="167" t="n">
        <f aca="false">SUM(F79:Q79)</f>
        <v>30</v>
      </c>
      <c r="U79" s="167" t="n">
        <f aca="false">SUM(F79:S79)</f>
        <v>30</v>
      </c>
      <c r="V79" s="164" t="s">
        <v>40</v>
      </c>
      <c r="W79" s="54" t="n">
        <v>1</v>
      </c>
      <c r="X79" s="379" t="n">
        <f aca="false">U79</f>
        <v>30</v>
      </c>
      <c r="Y79" s="353" t="n">
        <f aca="false">W79</f>
        <v>1</v>
      </c>
    </row>
    <row r="80" customFormat="false" ht="13.2" hidden="false" customHeight="false" outlineLevel="0" collapsed="false">
      <c r="A80" s="27"/>
      <c r="B80" s="388" t="n">
        <v>73</v>
      </c>
      <c r="C80" s="388" t="s">
        <v>38</v>
      </c>
      <c r="D80" s="395" t="s">
        <v>177</v>
      </c>
      <c r="E80" s="396" t="n">
        <v>7</v>
      </c>
      <c r="F80" s="195"/>
      <c r="G80" s="173" t="n">
        <v>5</v>
      </c>
      <c r="H80" s="173"/>
      <c r="I80" s="195"/>
      <c r="J80" s="195"/>
      <c r="K80" s="195"/>
      <c r="L80" s="195"/>
      <c r="M80" s="167"/>
      <c r="N80" s="167"/>
      <c r="O80" s="167"/>
      <c r="P80" s="167"/>
      <c r="Q80" s="53"/>
      <c r="R80" s="167"/>
      <c r="S80" s="53"/>
      <c r="T80" s="167" t="n">
        <f aca="false">SUM(F80:Q80)</f>
        <v>5</v>
      </c>
      <c r="U80" s="167" t="n">
        <f aca="false">SUM(F80:S80)</f>
        <v>5</v>
      </c>
      <c r="V80" s="164" t="s">
        <v>40</v>
      </c>
      <c r="W80" s="54" t="n">
        <v>1</v>
      </c>
      <c r="X80" s="379" t="n">
        <f aca="false">U80</f>
        <v>5</v>
      </c>
      <c r="Y80" s="353" t="n">
        <f aca="false">W80</f>
        <v>1</v>
      </c>
    </row>
    <row r="81" customFormat="false" ht="13.2" hidden="false" customHeight="false" outlineLevel="0" collapsed="false">
      <c r="A81" s="17"/>
      <c r="B81" s="388" t="n">
        <v>74</v>
      </c>
      <c r="C81" s="388" t="s">
        <v>38</v>
      </c>
      <c r="D81" s="395" t="s">
        <v>178</v>
      </c>
      <c r="E81" s="396" t="n">
        <v>8</v>
      </c>
      <c r="F81" s="195"/>
      <c r="G81" s="173" t="n">
        <v>5</v>
      </c>
      <c r="H81" s="173"/>
      <c r="I81" s="195"/>
      <c r="J81" s="195"/>
      <c r="K81" s="195"/>
      <c r="L81" s="195"/>
      <c r="M81" s="167"/>
      <c r="N81" s="167"/>
      <c r="O81" s="167"/>
      <c r="P81" s="167"/>
      <c r="Q81" s="53"/>
      <c r="R81" s="167"/>
      <c r="S81" s="53"/>
      <c r="T81" s="167" t="n">
        <f aca="false">SUM(F81:Q81)</f>
        <v>5</v>
      </c>
      <c r="U81" s="167" t="n">
        <f aca="false">SUM(F81:S81)</f>
        <v>5</v>
      </c>
      <c r="V81" s="164" t="s">
        <v>40</v>
      </c>
      <c r="W81" s="54" t="n">
        <v>1</v>
      </c>
      <c r="X81" s="379" t="n">
        <f aca="false">U81</f>
        <v>5</v>
      </c>
      <c r="Y81" s="353" t="n">
        <v>1</v>
      </c>
    </row>
    <row r="82" customFormat="false" ht="13.2" hidden="false" customHeight="false" outlineLevel="0" collapsed="false">
      <c r="A82" s="17"/>
      <c r="B82" s="388" t="n">
        <v>75</v>
      </c>
      <c r="C82" s="388" t="s">
        <v>38</v>
      </c>
      <c r="D82" s="395" t="s">
        <v>179</v>
      </c>
      <c r="E82" s="396" t="n">
        <v>9</v>
      </c>
      <c r="F82" s="195"/>
      <c r="G82" s="173" t="n">
        <v>5</v>
      </c>
      <c r="H82" s="173"/>
      <c r="I82" s="195"/>
      <c r="J82" s="195"/>
      <c r="K82" s="195"/>
      <c r="L82" s="195"/>
      <c r="M82" s="167"/>
      <c r="N82" s="167"/>
      <c r="O82" s="167"/>
      <c r="P82" s="167"/>
      <c r="Q82" s="53"/>
      <c r="R82" s="167"/>
      <c r="S82" s="53"/>
      <c r="T82" s="167" t="n">
        <f aca="false">SUM(F82:Q82)</f>
        <v>5</v>
      </c>
      <c r="U82" s="167" t="n">
        <f aca="false">SUM(F82:S82)</f>
        <v>5</v>
      </c>
      <c r="V82" s="164" t="s">
        <v>40</v>
      </c>
      <c r="W82" s="54" t="n">
        <v>1</v>
      </c>
      <c r="X82" s="379" t="n">
        <f aca="false">U82</f>
        <v>5</v>
      </c>
      <c r="Y82" s="353" t="n">
        <v>1</v>
      </c>
    </row>
    <row r="83" customFormat="false" ht="13.2" hidden="false" customHeight="false" outlineLevel="0" collapsed="false">
      <c r="A83" s="17"/>
      <c r="B83" s="388" t="n">
        <v>76</v>
      </c>
      <c r="C83" s="388" t="s">
        <v>38</v>
      </c>
      <c r="D83" s="395" t="s">
        <v>180</v>
      </c>
      <c r="E83" s="396" t="n">
        <v>10</v>
      </c>
      <c r="F83" s="195"/>
      <c r="G83" s="173" t="n">
        <v>5</v>
      </c>
      <c r="H83" s="173"/>
      <c r="I83" s="195"/>
      <c r="J83" s="195"/>
      <c r="K83" s="195"/>
      <c r="L83" s="195"/>
      <c r="M83" s="167"/>
      <c r="N83" s="167"/>
      <c r="O83" s="167"/>
      <c r="P83" s="167"/>
      <c r="Q83" s="53"/>
      <c r="R83" s="167"/>
      <c r="S83" s="53"/>
      <c r="T83" s="167" t="n">
        <f aca="false">SUM(F83:Q83)</f>
        <v>5</v>
      </c>
      <c r="U83" s="167" t="n">
        <f aca="false">SUM(F83:S83)</f>
        <v>5</v>
      </c>
      <c r="V83" s="164" t="s">
        <v>40</v>
      </c>
      <c r="W83" s="54" t="n">
        <v>1</v>
      </c>
      <c r="X83" s="379" t="n">
        <f aca="false">U83</f>
        <v>5</v>
      </c>
      <c r="Y83" s="353" t="n">
        <v>1</v>
      </c>
    </row>
    <row r="84" customFormat="false" ht="13.2" hidden="false" customHeight="false" outlineLevel="0" collapsed="false">
      <c r="A84" s="27"/>
      <c r="B84" s="397" t="s">
        <v>66</v>
      </c>
      <c r="C84" s="397"/>
      <c r="D84" s="397"/>
      <c r="E84" s="397"/>
      <c r="F84" s="379" t="n">
        <f aca="false">SUM(F8:F83)</f>
        <v>940</v>
      </c>
      <c r="G84" s="379" t="n">
        <f aca="false">SUM(G8:G83)</f>
        <v>55</v>
      </c>
      <c r="H84" s="379" t="n">
        <f aca="false">SUM(H8:H83)</f>
        <v>405</v>
      </c>
      <c r="I84" s="379" t="n">
        <f aca="false">SUM(I8:I83)</f>
        <v>365</v>
      </c>
      <c r="J84" s="379" t="n">
        <f aca="false">SUM(J8:J83)</f>
        <v>10</v>
      </c>
      <c r="K84" s="379" t="n">
        <f aca="false">SUM(K8:K83)</f>
        <v>0</v>
      </c>
      <c r="L84" s="379" t="n">
        <f aca="false">SUM(L8:L83)</f>
        <v>610</v>
      </c>
      <c r="M84" s="379" t="n">
        <f aca="false">SUM(M8:M83)</f>
        <v>0</v>
      </c>
      <c r="N84" s="379" t="n">
        <f aca="false">SUM(N8:N83)</f>
        <v>0</v>
      </c>
      <c r="O84" s="379" t="n">
        <f aca="false">SUM(O8:O83)</f>
        <v>0</v>
      </c>
      <c r="P84" s="379" t="n">
        <f aca="false">SUM(P8:P83)</f>
        <v>0</v>
      </c>
      <c r="Q84" s="379" t="n">
        <f aca="false">SUM(Q8:Q83)</f>
        <v>0</v>
      </c>
      <c r="R84" s="379" t="n">
        <f aca="false">SUM(R8:R83)</f>
        <v>0</v>
      </c>
      <c r="S84" s="379" t="n">
        <f aca="false">SUM(S8:S83)</f>
        <v>0</v>
      </c>
      <c r="T84" s="379" t="n">
        <f aca="false">SUM(T8:T83)</f>
        <v>2385</v>
      </c>
      <c r="U84" s="379" t="n">
        <f aca="false">SUM(U8:U83)</f>
        <v>2385</v>
      </c>
      <c r="V84" s="379"/>
      <c r="W84" s="379" t="n">
        <f aca="false">SUM(W8:W83)</f>
        <v>150</v>
      </c>
      <c r="X84" s="379" t="n">
        <f aca="false">SUM(X8:X83)</f>
        <v>2385</v>
      </c>
      <c r="Y84" s="379" t="n">
        <f aca="false">SUM(Y8:Y83)</f>
        <v>150</v>
      </c>
    </row>
  </sheetData>
  <mergeCells count="6">
    <mergeCell ref="B6:B7"/>
    <mergeCell ref="D6:D7"/>
    <mergeCell ref="F6:W6"/>
    <mergeCell ref="X6:X7"/>
    <mergeCell ref="Y6:Y7"/>
    <mergeCell ref="B84:D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C2:H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32421875" defaultRowHeight="13.2" zeroHeight="false" outlineLevelRow="0" outlineLevelCol="0"/>
  <cols>
    <col collapsed="false" customWidth="true" hidden="false" outlineLevel="0" max="3" min="3" style="0" width="72.67"/>
    <col collapsed="false" customWidth="true" hidden="false" outlineLevel="0" max="6" min="4" style="0" width="5.58"/>
    <col collapsed="false" customWidth="true" hidden="false" outlineLevel="0" max="7" min="7" style="0" width="5.71"/>
    <col collapsed="false" customWidth="true" hidden="false" outlineLevel="0" max="8" min="8" style="0" width="64.63"/>
  </cols>
  <sheetData>
    <row r="2" customFormat="false" ht="18" hidden="false" customHeight="false" outlineLevel="0" collapsed="false">
      <c r="D2" s="218" t="s">
        <v>200</v>
      </c>
      <c r="E2" s="219"/>
      <c r="F2" s="219"/>
      <c r="G2" s="219"/>
    </row>
    <row r="3" customFormat="false" ht="13.8" hidden="false" customHeight="false" outlineLevel="0" collapsed="false">
      <c r="H3" s="220" t="s">
        <v>201</v>
      </c>
    </row>
    <row r="8" customFormat="false" ht="13.8" hidden="false" customHeight="false" outlineLevel="0" collapsed="false">
      <c r="C8" s="221" t="s">
        <v>202</v>
      </c>
    </row>
    <row r="9" customFormat="false" ht="13.8" hidden="false" customHeight="false" outlineLevel="0" collapsed="false">
      <c r="C9" s="221" t="s">
        <v>203</v>
      </c>
    </row>
    <row r="10" customFormat="false" ht="13.8" hidden="false" customHeight="false" outlineLevel="0" collapsed="false">
      <c r="C10" s="221" t="s">
        <v>204</v>
      </c>
    </row>
    <row r="11" customFormat="false" ht="13.8" hidden="false" customHeight="false" outlineLevel="0" collapsed="false">
      <c r="C11" s="221" t="s">
        <v>205</v>
      </c>
      <c r="D11" s="221"/>
    </row>
    <row r="12" customFormat="false" ht="13.8" hidden="false" customHeight="false" outlineLevel="0" collapsed="false">
      <c r="C12" s="221"/>
      <c r="D12" s="221"/>
    </row>
    <row r="13" customFormat="false" ht="12.75" hidden="false" customHeight="true" outlineLevel="0" collapsed="false">
      <c r="C13" s="222" t="s">
        <v>206</v>
      </c>
      <c r="D13" s="223" t="s">
        <v>55</v>
      </c>
      <c r="E13" s="223" t="s">
        <v>56</v>
      </c>
      <c r="F13" s="223" t="s">
        <v>207</v>
      </c>
      <c r="H13" s="224" t="s">
        <v>208</v>
      </c>
    </row>
    <row r="14" customFormat="false" ht="13.8" hidden="false" customHeight="false" outlineLevel="0" collapsed="false">
      <c r="C14" s="225" t="s">
        <v>209</v>
      </c>
      <c r="D14" s="226" t="n">
        <f aca="false">całość!X75</f>
        <v>780</v>
      </c>
      <c r="E14" s="227" t="n">
        <f aca="false">całość!Y75</f>
        <v>45</v>
      </c>
      <c r="F14" s="227" t="n">
        <f aca="false">E14/całość!$AK$35*100</f>
        <v>15</v>
      </c>
      <c r="H14" s="224"/>
    </row>
    <row r="15" customFormat="false" ht="13.8" hidden="false" customHeight="false" outlineLevel="0" collapsed="false">
      <c r="C15" s="225" t="s">
        <v>210</v>
      </c>
      <c r="D15" s="226" t="n">
        <f aca="false">całość!X124</f>
        <v>1670</v>
      </c>
      <c r="E15" s="227" t="n">
        <f aca="false">całość!Y124</f>
        <v>99</v>
      </c>
      <c r="F15" s="227" t="n">
        <f aca="false">E15/całość!$AK$35*100</f>
        <v>33</v>
      </c>
      <c r="H15" s="228"/>
    </row>
    <row r="16" customFormat="false" ht="13.8" hidden="false" customHeight="false" outlineLevel="0" collapsed="false">
      <c r="C16" s="225" t="s">
        <v>211</v>
      </c>
      <c r="D16" s="226" t="n">
        <f aca="false">całość!X137</f>
        <v>1560</v>
      </c>
      <c r="E16" s="227" t="n">
        <f aca="false">całość!Y137</f>
        <v>58</v>
      </c>
      <c r="F16" s="227" t="n">
        <f aca="false">E16/całość!$AK$35*100</f>
        <v>19.3333333333333</v>
      </c>
      <c r="H16" s="228"/>
    </row>
    <row r="17" customFormat="false" ht="13.8" hidden="false" customHeight="false" outlineLevel="0" collapsed="false">
      <c r="C17" s="229" t="s">
        <v>35</v>
      </c>
      <c r="D17" s="230" t="n">
        <f aca="false">SUM(D14:D16)</f>
        <v>4010</v>
      </c>
      <c r="E17" s="231" t="n">
        <f aca="false">SUM(E14:E16)</f>
        <v>202</v>
      </c>
      <c r="F17" s="227" t="n">
        <f aca="false">E17/całość!$AK$35*100</f>
        <v>67.3333333333333</v>
      </c>
      <c r="H17" s="228"/>
    </row>
    <row r="18" customFormat="false" ht="13.8" hidden="false" customHeight="false" outlineLevel="0" collapsed="false">
      <c r="C18" s="221"/>
      <c r="D18" s="221"/>
      <c r="H18" s="228"/>
    </row>
    <row r="19" customFormat="false" ht="13.8" hidden="false" customHeight="false" outlineLevel="0" collapsed="false">
      <c r="C19" s="221"/>
      <c r="D19" s="221"/>
    </row>
    <row r="20" customFormat="false" ht="15" hidden="false" customHeight="true" outlineLevel="0" collapsed="false">
      <c r="C20" s="222" t="s">
        <v>212</v>
      </c>
      <c r="D20" s="223" t="s">
        <v>55</v>
      </c>
      <c r="E20" s="223" t="s">
        <v>56</v>
      </c>
      <c r="F20" s="223" t="s">
        <v>207</v>
      </c>
      <c r="H20" s="224" t="s">
        <v>213</v>
      </c>
    </row>
    <row r="21" customFormat="false" ht="13.8" hidden="false" customHeight="false" outlineLevel="0" collapsed="false">
      <c r="C21" s="225" t="s">
        <v>214</v>
      </c>
      <c r="D21" s="227" t="n">
        <f aca="false">SUM(całość!X146:X159)</f>
        <v>390</v>
      </c>
      <c r="E21" s="227" t="n">
        <f aca="false">SUM(całość!Y146:Y159)</f>
        <v>23</v>
      </c>
      <c r="F21" s="227" t="n">
        <f aca="false">statystyki!E21/całość!$AK$35*100</f>
        <v>7.66666666666667</v>
      </c>
      <c r="H21" s="224"/>
    </row>
    <row r="22" customFormat="false" ht="13.8" hidden="false" customHeight="false" outlineLevel="0" collapsed="false">
      <c r="C22" s="225" t="s">
        <v>215</v>
      </c>
      <c r="D22" s="226" t="n">
        <f aca="false">całość!X133</f>
        <v>200</v>
      </c>
      <c r="E22" s="227" t="n">
        <f aca="false">całość!Y133</f>
        <v>7</v>
      </c>
      <c r="F22" s="227" t="n">
        <f aca="false">statystyki!E22/całość!$AK$35*100</f>
        <v>2.33333333333333</v>
      </c>
      <c r="H22" s="224"/>
    </row>
    <row r="23" customFormat="false" ht="13.8" hidden="false" customHeight="false" outlineLevel="0" collapsed="false">
      <c r="C23" s="225" t="s">
        <v>216</v>
      </c>
      <c r="D23" s="226" t="n">
        <f aca="false">całość!X135</f>
        <v>200</v>
      </c>
      <c r="E23" s="227" t="n">
        <f aca="false">całość!Y135</f>
        <v>7</v>
      </c>
      <c r="F23" s="227" t="n">
        <f aca="false">statystyki!E23/całość!$AK$35*100</f>
        <v>2.33333333333333</v>
      </c>
      <c r="H23" s="224"/>
    </row>
    <row r="24" customFormat="false" ht="13.8" hidden="false" customHeight="false" outlineLevel="0" collapsed="false">
      <c r="C24" s="232"/>
      <c r="D24" s="233"/>
      <c r="E24" s="234"/>
      <c r="F24" s="227"/>
      <c r="H24" s="224"/>
    </row>
    <row r="25" customFormat="false" ht="13.8" hidden="false" customHeight="false" outlineLevel="0" collapsed="false">
      <c r="C25" s="229" t="s">
        <v>35</v>
      </c>
      <c r="D25" s="230" t="n">
        <f aca="false">SUM(D21:D24)</f>
        <v>790</v>
      </c>
      <c r="E25" s="231" t="n">
        <f aca="false">SUM(E21:E24)</f>
        <v>37</v>
      </c>
      <c r="F25" s="227" t="n">
        <f aca="false">statystyki!E25/całość!$AK$35*100</f>
        <v>12.3333333333333</v>
      </c>
      <c r="H25" s="224"/>
    </row>
    <row r="26" customFormat="false" ht="13.8" hidden="false" customHeight="false" outlineLevel="0" collapsed="false">
      <c r="C26" s="221"/>
      <c r="D26" s="221"/>
    </row>
    <row r="27" customFormat="false" ht="13.8" hidden="false" customHeight="false" outlineLevel="0" collapsed="false">
      <c r="C27" s="221"/>
      <c r="D27" s="221"/>
    </row>
    <row r="28" customFormat="false" ht="12.75" hidden="false" customHeight="true" outlineLevel="0" collapsed="false">
      <c r="C28" s="222" t="s">
        <v>217</v>
      </c>
      <c r="D28" s="223" t="s">
        <v>55</v>
      </c>
      <c r="E28" s="223" t="s">
        <v>56</v>
      </c>
      <c r="F28" s="223" t="s">
        <v>207</v>
      </c>
      <c r="H28" s="224" t="s">
        <v>218</v>
      </c>
    </row>
    <row r="29" customFormat="false" ht="28.5" hidden="false" customHeight="true" outlineLevel="0" collapsed="false">
      <c r="C29" s="225" t="s">
        <v>219</v>
      </c>
      <c r="D29" s="226" t="n">
        <f aca="false">całość!X160</f>
        <v>500</v>
      </c>
      <c r="E29" s="227" t="n">
        <f aca="false">całość!Y160</f>
        <v>30</v>
      </c>
      <c r="F29" s="227" t="n">
        <f aca="false">statystyki!E29/całość!$AK$35*100</f>
        <v>10</v>
      </c>
      <c r="H29" s="224"/>
    </row>
    <row r="30" customFormat="false" ht="28.5" hidden="false" customHeight="true" outlineLevel="0" collapsed="false">
      <c r="C30" s="235" t="s">
        <v>220</v>
      </c>
      <c r="D30" s="226" t="n">
        <f aca="false">całość!AD33+całość!AD52+całość!AD75+całość!AD128+całość!AD137</f>
        <v>35</v>
      </c>
      <c r="E30" s="227" t="n">
        <f aca="false">całość!AE33+całość!AE52+całość!AE75+całość!AE128+całość!AE137</f>
        <v>3</v>
      </c>
      <c r="F30" s="227" t="n">
        <f aca="false">statystyki!E30/całość!$AK$35*100</f>
        <v>1</v>
      </c>
      <c r="H30" s="224"/>
    </row>
    <row r="31" customFormat="false" ht="13.8" hidden="false" customHeight="false" outlineLevel="0" collapsed="false">
      <c r="C31" s="229" t="s">
        <v>35</v>
      </c>
      <c r="D31" s="230" t="n">
        <f aca="false">SUM(D29:D30)</f>
        <v>535</v>
      </c>
      <c r="E31" s="231" t="n">
        <f aca="false">SUM(E29:E30)</f>
        <v>33</v>
      </c>
      <c r="F31" s="227" t="n">
        <f aca="false">statystyki!E31/całość!$AK$35*100</f>
        <v>11</v>
      </c>
      <c r="H31" s="224"/>
    </row>
    <row r="34" customFormat="false" ht="25.5" hidden="false" customHeight="true" outlineLevel="0" collapsed="false">
      <c r="C34" s="236" t="s">
        <v>221</v>
      </c>
      <c r="D34" s="223" t="s">
        <v>55</v>
      </c>
      <c r="E34" s="223" t="s">
        <v>56</v>
      </c>
      <c r="F34" s="223" t="s">
        <v>207</v>
      </c>
      <c r="H34" s="224" t="s">
        <v>222</v>
      </c>
    </row>
    <row r="35" customFormat="false" ht="30.75" hidden="false" customHeight="true" outlineLevel="0" collapsed="false">
      <c r="C35" s="225" t="s">
        <v>223</v>
      </c>
      <c r="D35" s="226" t="n">
        <f aca="false">całość!X35+całość!X36+całość!X37+całość!X38</f>
        <v>120</v>
      </c>
      <c r="E35" s="227" t="n">
        <f aca="false">całość!Y35+całość!Y36+całość!Y37+całość!Y38</f>
        <v>5</v>
      </c>
      <c r="F35" s="227" t="n">
        <f aca="false">E35/całość!$AK$35*100</f>
        <v>1.66666666666667</v>
      </c>
      <c r="H35" s="224"/>
    </row>
    <row r="36" customFormat="false" ht="32.25" hidden="false" customHeight="true" outlineLevel="0" collapsed="false">
      <c r="C36" s="225" t="s">
        <v>224</v>
      </c>
      <c r="D36" s="226" t="n">
        <f aca="false">SUM(całość!X39:X48,całość!X51)</f>
        <v>120</v>
      </c>
      <c r="E36" s="227" t="n">
        <f aca="false">SUM(całość!Y39:Y48,całość!Y51)</f>
        <v>13</v>
      </c>
      <c r="F36" s="227" t="n">
        <f aca="false">E36/całość!$AK$35*100</f>
        <v>4.33333333333333</v>
      </c>
      <c r="H36" s="224"/>
    </row>
    <row r="37" customFormat="false" ht="13.8" hidden="false" customHeight="false" outlineLevel="0" collapsed="false">
      <c r="C37" s="229" t="s">
        <v>35</v>
      </c>
      <c r="D37" s="230" t="n">
        <f aca="false">SUM(D35:D36)</f>
        <v>240</v>
      </c>
      <c r="E37" s="231" t="n">
        <f aca="false">SUM(E35:E36)</f>
        <v>18</v>
      </c>
      <c r="F37" s="227" t="n">
        <f aca="false">E37/całość!$AK$35*100</f>
        <v>6</v>
      </c>
      <c r="H37" s="224"/>
    </row>
    <row r="38" customFormat="false" ht="13.8" hidden="false" customHeight="false" outlineLevel="0" collapsed="false">
      <c r="H38" s="228"/>
    </row>
    <row r="39" customFormat="false" ht="13.8" hidden="false" customHeight="false" outlineLevel="0" collapsed="false">
      <c r="H39" s="228"/>
    </row>
    <row r="43" customFormat="false" ht="12.75" hidden="false" customHeight="true" outlineLevel="0" collapsed="false">
      <c r="C43" s="236" t="s">
        <v>225</v>
      </c>
      <c r="D43" s="223" t="s">
        <v>55</v>
      </c>
      <c r="E43" s="223" t="s">
        <v>56</v>
      </c>
      <c r="F43" s="223" t="s">
        <v>207</v>
      </c>
      <c r="H43" s="224" t="s">
        <v>226</v>
      </c>
    </row>
    <row r="44" customFormat="false" ht="13.8" hidden="false" customHeight="false" outlineLevel="0" collapsed="false">
      <c r="C44" s="225" t="s">
        <v>167</v>
      </c>
      <c r="D44" s="226" t="n">
        <f aca="false">całość!X130</f>
        <v>150</v>
      </c>
      <c r="E44" s="227" t="n">
        <f aca="false">całość!Y130</f>
        <v>5</v>
      </c>
      <c r="F44" s="227" t="n">
        <f aca="false">E44/całość!$AK$35*100</f>
        <v>1.66666666666667</v>
      </c>
      <c r="H44" s="224"/>
    </row>
    <row r="45" customFormat="false" ht="13.8" hidden="false" customHeight="false" outlineLevel="0" collapsed="false">
      <c r="C45" s="225" t="s">
        <v>168</v>
      </c>
      <c r="D45" s="226" t="n">
        <f aca="false">całość!X131</f>
        <v>300</v>
      </c>
      <c r="E45" s="227" t="n">
        <f aca="false">całość!Y131</f>
        <v>11</v>
      </c>
      <c r="F45" s="227" t="n">
        <f aca="false">E45/całość!$AK$35*100</f>
        <v>3.66666666666667</v>
      </c>
      <c r="H45" s="224"/>
    </row>
    <row r="46" customFormat="false" ht="13.8" hidden="false" customHeight="false" outlineLevel="0" collapsed="false">
      <c r="C46" s="225" t="s">
        <v>169</v>
      </c>
      <c r="D46" s="226" t="n">
        <f aca="false">całość!X132</f>
        <v>100</v>
      </c>
      <c r="E46" s="227" t="n">
        <f aca="false">całość!Y132</f>
        <v>4</v>
      </c>
      <c r="F46" s="227" t="n">
        <f aca="false">E46/całość!$AK$35*100</f>
        <v>1.33333333333333</v>
      </c>
      <c r="H46" s="224"/>
    </row>
    <row r="47" customFormat="false" ht="13.8" hidden="false" customHeight="false" outlineLevel="0" collapsed="false">
      <c r="C47" s="225" t="s">
        <v>170</v>
      </c>
      <c r="D47" s="226" t="n">
        <f aca="false">całość!X133</f>
        <v>200</v>
      </c>
      <c r="E47" s="227" t="n">
        <f aca="false">całość!Y133</f>
        <v>7</v>
      </c>
      <c r="F47" s="227" t="n">
        <f aca="false">E47/całość!$AK$35*100</f>
        <v>2.33333333333333</v>
      </c>
      <c r="H47" s="224"/>
    </row>
    <row r="48" customFormat="false" ht="13.8" hidden="false" customHeight="false" outlineLevel="0" collapsed="false">
      <c r="C48" s="225" t="s">
        <v>169</v>
      </c>
      <c r="D48" s="226" t="n">
        <f aca="false">całość!X134</f>
        <v>100</v>
      </c>
      <c r="E48" s="227" t="n">
        <f aca="false">całość!Y134</f>
        <v>4</v>
      </c>
      <c r="F48" s="227" t="n">
        <f aca="false">E48/całość!$AK$35*100</f>
        <v>1.33333333333333</v>
      </c>
      <c r="H48" s="224"/>
    </row>
    <row r="49" customFormat="false" ht="13.8" hidden="false" customHeight="false" outlineLevel="0" collapsed="false">
      <c r="C49" s="225" t="s">
        <v>170</v>
      </c>
      <c r="D49" s="226" t="n">
        <f aca="false">całość!X135</f>
        <v>200</v>
      </c>
      <c r="E49" s="227" t="n">
        <f aca="false">całość!Y135</f>
        <v>7</v>
      </c>
      <c r="F49" s="227" t="n">
        <f aca="false">E49/całość!$AK$35*100</f>
        <v>2.33333333333333</v>
      </c>
      <c r="H49" s="224"/>
    </row>
    <row r="50" customFormat="false" ht="13.8" hidden="false" customHeight="false" outlineLevel="0" collapsed="false">
      <c r="C50" s="225" t="s">
        <v>171</v>
      </c>
      <c r="D50" s="226" t="n">
        <f aca="false">całość!X136</f>
        <v>510</v>
      </c>
      <c r="E50" s="227" t="n">
        <f aca="false">całość!Y136</f>
        <v>20</v>
      </c>
      <c r="F50" s="227" t="n">
        <f aca="false">E50/całość!$AK$35*100</f>
        <v>6.66666666666667</v>
      </c>
      <c r="H50" s="224"/>
    </row>
    <row r="51" customFormat="false" ht="13.8" hidden="false" customHeight="false" outlineLevel="0" collapsed="false">
      <c r="C51" s="229" t="s">
        <v>35</v>
      </c>
      <c r="D51" s="230" t="n">
        <f aca="false">SUM(D44:D50)</f>
        <v>1560</v>
      </c>
      <c r="E51" s="231" t="n">
        <f aca="false">SUM(E44:E50)</f>
        <v>58</v>
      </c>
      <c r="F51" s="227" t="n">
        <f aca="false">E51/całość!$AK$35*100</f>
        <v>19.3333333333333</v>
      </c>
      <c r="H51" s="224"/>
    </row>
    <row r="54" customFormat="false" ht="12.75" hidden="false" customHeight="true" outlineLevel="0" collapsed="false">
      <c r="C54" s="236" t="s">
        <v>227</v>
      </c>
      <c r="D54" s="223" t="s">
        <v>55</v>
      </c>
      <c r="E54" s="223" t="s">
        <v>56</v>
      </c>
      <c r="F54" s="223" t="s">
        <v>207</v>
      </c>
      <c r="H54" s="237" t="s">
        <v>228</v>
      </c>
    </row>
    <row r="55" customFormat="false" ht="12.75" hidden="false" customHeight="true" outlineLevel="0" collapsed="false">
      <c r="C55" s="238" t="s">
        <v>37</v>
      </c>
      <c r="D55" s="226" t="n">
        <f aca="false">SUMIF(całość!A19:A32,"*",całość!X19:X32)</f>
        <v>230</v>
      </c>
      <c r="E55" s="227" t="n">
        <f aca="false">SUMIF(całość!A19:A32,"*",całość!Y19:Y32)</f>
        <v>16</v>
      </c>
      <c r="F55" s="227" t="n">
        <f aca="false">E55/całość!$AK$35*100</f>
        <v>5.33333333333333</v>
      </c>
      <c r="H55" s="237"/>
    </row>
    <row r="56" customFormat="false" ht="12.75" hidden="false" customHeight="true" outlineLevel="0" collapsed="false">
      <c r="C56" s="238" t="s">
        <v>59</v>
      </c>
      <c r="D56" s="226" t="n">
        <f aca="false">SUMIF(całość!A35:A51,"*",całość!X35:X51)</f>
        <v>90</v>
      </c>
      <c r="E56" s="227" t="n">
        <f aca="false">SUMIF(całość!A35:A51,"*",całość!Y35:Y51)</f>
        <v>10</v>
      </c>
      <c r="F56" s="227" t="n">
        <f aca="false">E56/całość!$AK$35*100</f>
        <v>3.33333333333333</v>
      </c>
      <c r="H56" s="237"/>
    </row>
    <row r="57" customFormat="false" ht="12.75" hidden="false" customHeight="true" outlineLevel="0" collapsed="false">
      <c r="C57" s="238" t="s">
        <v>61</v>
      </c>
      <c r="D57" s="226" t="n">
        <f aca="false">SUMIF(całość!A54:A74,"*",całość!X54:X74)</f>
        <v>490</v>
      </c>
      <c r="E57" s="227" t="n">
        <f aca="false">SUMIF(całość!A54:A74,"*",całość!Y54:Y74)</f>
        <v>29</v>
      </c>
      <c r="F57" s="227" t="n">
        <f aca="false">E57/całość!$AK$35*100</f>
        <v>9.66666666666667</v>
      </c>
      <c r="H57" s="237"/>
    </row>
    <row r="58" customFormat="false" ht="12.75" hidden="false" customHeight="true" outlineLevel="0" collapsed="false">
      <c r="C58" s="238" t="s">
        <v>63</v>
      </c>
      <c r="D58" s="226" t="n">
        <f aca="false">SUMIF(całość!A78:A123,"*",całość!X78:X123)</f>
        <v>1445</v>
      </c>
      <c r="E58" s="227" t="n">
        <f aca="false">SUMIF(całość!A78:A123,"*",całość!Y78:Y123)</f>
        <v>86</v>
      </c>
      <c r="F58" s="227" t="n">
        <f aca="false">E58/całość!$AK$35*100</f>
        <v>28.6666666666667</v>
      </c>
      <c r="H58" s="237"/>
    </row>
    <row r="59" customFormat="false" ht="12.75" hidden="false" customHeight="true" outlineLevel="0" collapsed="false">
      <c r="C59" s="239" t="s">
        <v>42</v>
      </c>
      <c r="D59" s="226" t="n">
        <f aca="false">SUMIF(całość!A126:A126,"*",całość!X126:X126)</f>
        <v>50</v>
      </c>
      <c r="E59" s="227" t="n">
        <f aca="false">SUMIF(całość!A126:A126,"*",całość!Y126:Y126)</f>
        <v>3</v>
      </c>
      <c r="F59" s="227" t="n">
        <f aca="false">E59/całość!$AK$35*100</f>
        <v>1</v>
      </c>
      <c r="H59" s="237"/>
    </row>
    <row r="60" customFormat="false" ht="12.75" hidden="false" customHeight="true" outlineLevel="0" collapsed="false">
      <c r="C60" s="239" t="s">
        <v>68</v>
      </c>
      <c r="D60" s="226" t="n">
        <f aca="false">SUMIF(całość!A130:A136,"*",całość!X130:X136)</f>
        <v>0</v>
      </c>
      <c r="E60" s="227" t="n">
        <f aca="false">SUMIF(całość!A130:A136,"*",całość!Y130:Y136)</f>
        <v>0</v>
      </c>
      <c r="F60" s="227" t="n">
        <f aca="false">E60/całość!$AK$35*100</f>
        <v>0</v>
      </c>
      <c r="H60" s="237"/>
    </row>
    <row r="61" customFormat="false" ht="13.8" hidden="false" customHeight="false" outlineLevel="0" collapsed="false">
      <c r="C61" s="239" t="s">
        <v>173</v>
      </c>
      <c r="D61" s="226" t="n">
        <f aca="false">SUMIF(całość!A139:A159,"*",całość!X139:X159)</f>
        <v>80</v>
      </c>
      <c r="E61" s="227" t="n">
        <f aca="false">SUMIF(całość!A139:A159,"*",całość!Y139:Y159)</f>
        <v>6</v>
      </c>
      <c r="F61" s="227" t="n">
        <f aca="false">E61/całość!$AK$35*100</f>
        <v>2</v>
      </c>
      <c r="H61" s="237"/>
    </row>
    <row r="62" customFormat="false" ht="13.8" hidden="false" customHeight="false" outlineLevel="0" collapsed="false">
      <c r="C62" s="240" t="s">
        <v>72</v>
      </c>
      <c r="D62" s="226" t="n">
        <f aca="false">SUM(D55:D61)</f>
        <v>2385</v>
      </c>
      <c r="E62" s="227" t="n">
        <f aca="false">SUM(E55:E61)</f>
        <v>150</v>
      </c>
      <c r="F62" s="227" t="n">
        <f aca="false">E62/całość!$AK$35*100</f>
        <v>50</v>
      </c>
      <c r="H62" s="237"/>
    </row>
    <row r="63" customFormat="false" ht="13.2" hidden="false" customHeight="false" outlineLevel="0" collapsed="false">
      <c r="H63" s="237"/>
    </row>
    <row r="64" customFormat="false" ht="13.2" hidden="false" customHeight="false" outlineLevel="0" collapsed="false">
      <c r="H64" s="237"/>
    </row>
  </sheetData>
  <mergeCells count="6">
    <mergeCell ref="H13:H14"/>
    <mergeCell ref="H20:H25"/>
    <mergeCell ref="H28:H31"/>
    <mergeCell ref="H34:H37"/>
    <mergeCell ref="H43:H51"/>
    <mergeCell ref="H54:H6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X90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A55" activeCellId="0" sqref="A55"/>
    </sheetView>
  </sheetViews>
  <sheetFormatPr defaultColWidth="9.32421875" defaultRowHeight="13.2" zeroHeight="false" outlineLevelRow="0" outlineLevelCol="0"/>
  <cols>
    <col collapsed="false" customWidth="true" hidden="false" outlineLevel="0" max="1" min="1" style="7" width="4.66"/>
    <col collapsed="false" customWidth="true" hidden="false" outlineLevel="0" max="2" min="2" style="7" width="4.53"/>
    <col collapsed="false" customWidth="true" hidden="false" outlineLevel="0" max="3" min="3" style="7" width="15.6"/>
    <col collapsed="false" customWidth="true" hidden="false" outlineLevel="0" max="4" min="4" style="7" width="63.94"/>
    <col collapsed="false" customWidth="true" hidden="false" outlineLevel="0" max="5" min="5" style="7" width="5.58"/>
    <col collapsed="false" customWidth="true" hidden="false" outlineLevel="0" max="20" min="6" style="7" width="5.12"/>
    <col collapsed="false" customWidth="true" hidden="false" outlineLevel="0" max="21" min="21" style="7" width="6.41"/>
    <col collapsed="false" customWidth="true" hidden="false" outlineLevel="0" max="37" min="22" style="7" width="5.12"/>
    <col collapsed="false" customWidth="true" hidden="false" outlineLevel="0" max="38" min="38" style="7" width="5.58"/>
    <col collapsed="false" customWidth="true" hidden="false" outlineLevel="0" max="39" min="39" style="7" width="6.41"/>
    <col collapsed="false" customWidth="true" hidden="false" outlineLevel="0" max="40" min="40" style="7" width="5.12"/>
    <col collapsed="false" customWidth="true" hidden="false" outlineLevel="0" max="41" min="41" style="7" width="5.93"/>
    <col collapsed="false" customWidth="true" hidden="false" outlineLevel="0" max="42" min="42" style="7" width="6.41"/>
    <col collapsed="false" customWidth="false" hidden="false" outlineLevel="0" max="1024" min="43" style="7" width="9.32"/>
  </cols>
  <sheetData>
    <row r="1" customFormat="false" ht="13.2" hidden="false" customHeight="false" outlineLevel="0" collapsed="false">
      <c r="AI1" s="7" t="s">
        <v>229</v>
      </c>
      <c r="AL1" s="241"/>
    </row>
    <row r="2" customFormat="false" ht="13.2" hidden="false" customHeight="false" outlineLevel="0" collapsed="false">
      <c r="AI2" s="242" t="s">
        <v>230</v>
      </c>
      <c r="AJ2" s="242"/>
      <c r="AK2" s="242"/>
      <c r="AL2" s="242"/>
      <c r="AM2" s="242"/>
    </row>
    <row r="3" customFormat="false" ht="13.2" hidden="false" customHeight="false" outlineLevel="0" collapsed="false">
      <c r="AI3" s="7" t="s">
        <v>231</v>
      </c>
      <c r="AL3" s="241"/>
    </row>
    <row r="4" customFormat="false" ht="13.2" hidden="false" customHeight="false" outlineLevel="0" collapsed="false">
      <c r="AI4" s="242" t="s">
        <v>232</v>
      </c>
      <c r="AJ4" s="242"/>
      <c r="AK4" s="242"/>
      <c r="AL4" s="242"/>
      <c r="AM4" s="242"/>
    </row>
    <row r="6" s="1" customFormat="true" ht="20.25" hidden="false" customHeight="true" outlineLevel="0" collapsed="false">
      <c r="B6" s="243" t="s">
        <v>233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</row>
    <row r="7" s="1" customFormat="true" ht="20.25" hidden="false" customHeight="true" outlineLevel="0" collapsed="false">
      <c r="B7" s="3"/>
      <c r="C7" s="3"/>
      <c r="D7" s="3"/>
      <c r="E7" s="3"/>
      <c r="F7" s="2" t="s">
        <v>234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2</v>
      </c>
    </row>
    <row r="10" s="4" customFormat="true" ht="15" hidden="false" customHeight="true" outlineLevel="0" collapsed="false">
      <c r="B10" s="4" t="s">
        <v>3</v>
      </c>
    </row>
    <row r="11" s="4" customFormat="true" ht="15" hidden="false" customHeight="true" outlineLevel="0" collapsed="false">
      <c r="B11" s="4" t="s">
        <v>235</v>
      </c>
    </row>
    <row r="12" s="4" customFormat="true" ht="15" hidden="false" customHeight="true" outlineLevel="0" collapsed="false">
      <c r="B12" s="4" t="s">
        <v>5</v>
      </c>
    </row>
    <row r="13" customFormat="false" ht="15" hidden="false" customHeight="true" outlineLevel="0" collapsed="false">
      <c r="B13" s="4" t="s">
        <v>6</v>
      </c>
      <c r="C13" s="4"/>
    </row>
    <row r="15" customFormat="false" ht="13.8" hidden="false" customHeight="false" outlineLevel="0" collapsed="false"/>
    <row r="16" customFormat="false" ht="17.25" hidden="false" customHeight="true" outlineLevel="0" collapsed="false">
      <c r="B16" s="8" t="s">
        <v>7</v>
      </c>
      <c r="C16" s="9"/>
      <c r="D16" s="10" t="s">
        <v>8</v>
      </c>
      <c r="E16" s="12" t="s">
        <v>236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 t="s">
        <v>237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 t="s">
        <v>9</v>
      </c>
      <c r="AP16" s="14" t="s">
        <v>10</v>
      </c>
    </row>
    <row r="17" customFormat="false" ht="243" hidden="false" customHeight="true" outlineLevel="0" collapsed="false">
      <c r="B17" s="8"/>
      <c r="C17" s="19" t="s">
        <v>13</v>
      </c>
      <c r="D17" s="10"/>
      <c r="E17" s="244" t="s">
        <v>15</v>
      </c>
      <c r="F17" s="245" t="s">
        <v>16</v>
      </c>
      <c r="G17" s="246" t="s">
        <v>17</v>
      </c>
      <c r="H17" s="246" t="s">
        <v>18</v>
      </c>
      <c r="I17" s="246" t="s">
        <v>19</v>
      </c>
      <c r="J17" s="246" t="s">
        <v>20</v>
      </c>
      <c r="K17" s="246" t="s">
        <v>21</v>
      </c>
      <c r="L17" s="246" t="s">
        <v>22</v>
      </c>
      <c r="M17" s="246" t="s">
        <v>23</v>
      </c>
      <c r="N17" s="246" t="s">
        <v>24</v>
      </c>
      <c r="O17" s="247" t="s">
        <v>25</v>
      </c>
      <c r="P17" s="246" t="s">
        <v>26</v>
      </c>
      <c r="Q17" s="246" t="s">
        <v>27</v>
      </c>
      <c r="R17" s="246" t="s">
        <v>28</v>
      </c>
      <c r="S17" s="246" t="s">
        <v>29</v>
      </c>
      <c r="T17" s="246" t="s">
        <v>30</v>
      </c>
      <c r="U17" s="246" t="s">
        <v>31</v>
      </c>
      <c r="V17" s="248" t="s">
        <v>32</v>
      </c>
      <c r="W17" s="22" t="s">
        <v>15</v>
      </c>
      <c r="X17" s="22" t="s">
        <v>16</v>
      </c>
      <c r="Y17" s="22" t="s">
        <v>238</v>
      </c>
      <c r="Z17" s="22" t="s">
        <v>18</v>
      </c>
      <c r="AA17" s="22" t="s">
        <v>19</v>
      </c>
      <c r="AB17" s="22" t="s">
        <v>20</v>
      </c>
      <c r="AC17" s="22" t="s">
        <v>21</v>
      </c>
      <c r="AD17" s="22" t="s">
        <v>22</v>
      </c>
      <c r="AE17" s="23" t="s">
        <v>23</v>
      </c>
      <c r="AF17" s="23" t="s">
        <v>24</v>
      </c>
      <c r="AG17" s="24" t="s">
        <v>25</v>
      </c>
      <c r="AH17" s="23" t="s">
        <v>26</v>
      </c>
      <c r="AI17" s="23" t="s">
        <v>27</v>
      </c>
      <c r="AJ17" s="23" t="s">
        <v>28</v>
      </c>
      <c r="AK17" s="23" t="s">
        <v>29</v>
      </c>
      <c r="AL17" s="23" t="s">
        <v>30</v>
      </c>
      <c r="AM17" s="23" t="s">
        <v>31</v>
      </c>
      <c r="AN17" s="249" t="s">
        <v>32</v>
      </c>
      <c r="AO17" s="13"/>
      <c r="AP17" s="14"/>
    </row>
    <row r="18" customFormat="false" ht="15" hidden="false" customHeight="true" outlineLevel="0" collapsed="false">
      <c r="A18" s="27"/>
      <c r="B18" s="28" t="s">
        <v>36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customFormat="false" ht="15" hidden="false" customHeight="true" outlineLevel="0" collapsed="false">
      <c r="A19" s="27"/>
      <c r="B19" s="31" t="n">
        <v>1</v>
      </c>
      <c r="C19" s="32" t="s">
        <v>38</v>
      </c>
      <c r="D19" s="33" t="s">
        <v>39</v>
      </c>
      <c r="E19" s="35" t="n">
        <v>15</v>
      </c>
      <c r="F19" s="36"/>
      <c r="G19" s="36"/>
      <c r="H19" s="36" t="n">
        <v>35</v>
      </c>
      <c r="I19" s="37"/>
      <c r="J19" s="37"/>
      <c r="K19" s="37"/>
      <c r="L19" s="37"/>
      <c r="M19" s="37"/>
      <c r="N19" s="37"/>
      <c r="O19" s="37"/>
      <c r="P19" s="37"/>
      <c r="Q19" s="37"/>
      <c r="R19" s="36"/>
      <c r="S19" s="38" t="n">
        <f aca="false">SUM(E19:P19)</f>
        <v>50</v>
      </c>
      <c r="T19" s="38" t="n">
        <f aca="false">SUM(E19:R19)</f>
        <v>50</v>
      </c>
      <c r="U19" s="39" t="s">
        <v>40</v>
      </c>
      <c r="V19" s="40" t="n">
        <v>2</v>
      </c>
      <c r="W19" s="250"/>
      <c r="X19" s="251"/>
      <c r="Y19" s="36"/>
      <c r="Z19" s="251"/>
      <c r="AA19" s="251"/>
      <c r="AB19" s="251"/>
      <c r="AC19" s="251"/>
      <c r="AD19" s="251"/>
      <c r="AE19" s="252"/>
      <c r="AF19" s="252"/>
      <c r="AG19" s="252"/>
      <c r="AH19" s="252"/>
      <c r="AI19" s="252"/>
      <c r="AJ19" s="36"/>
      <c r="AK19" s="55"/>
      <c r="AL19" s="55"/>
      <c r="AM19" s="39"/>
      <c r="AN19" s="253"/>
      <c r="AO19" s="254" t="n">
        <f aca="false">T19+AL19</f>
        <v>50</v>
      </c>
      <c r="AP19" s="255" t="n">
        <f aca="false">V19+AN19</f>
        <v>2</v>
      </c>
    </row>
    <row r="20" customFormat="false" ht="15" hidden="false" customHeight="true" outlineLevel="0" collapsed="false">
      <c r="A20" s="27"/>
      <c r="B20" s="50" t="n">
        <v>2</v>
      </c>
      <c r="C20" s="32" t="s">
        <v>38</v>
      </c>
      <c r="D20" s="33" t="s">
        <v>41</v>
      </c>
      <c r="E20" s="52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3"/>
      <c r="S20" s="55"/>
      <c r="T20" s="167"/>
      <c r="U20" s="56"/>
      <c r="V20" s="256"/>
      <c r="W20" s="52" t="n">
        <v>15</v>
      </c>
      <c r="X20" s="53"/>
      <c r="Y20" s="53"/>
      <c r="Z20" s="53" t="n">
        <v>30</v>
      </c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5" t="n">
        <f aca="false">SUM(W20:AH20)</f>
        <v>45</v>
      </c>
      <c r="AL20" s="55" t="n">
        <f aca="false">SUM(W20:AJ20)</f>
        <v>45</v>
      </c>
      <c r="AM20" s="56" t="s">
        <v>42</v>
      </c>
      <c r="AN20" s="57" t="n">
        <v>3</v>
      </c>
      <c r="AO20" s="254" t="n">
        <f aca="false">T20+AL20</f>
        <v>45</v>
      </c>
      <c r="AP20" s="255" t="n">
        <f aca="false">V20+AN20</f>
        <v>3</v>
      </c>
    </row>
    <row r="21" customFormat="false" ht="15" hidden="false" customHeight="true" outlineLevel="0" collapsed="false">
      <c r="A21" s="27"/>
      <c r="B21" s="50" t="n">
        <v>3</v>
      </c>
      <c r="C21" s="32" t="s">
        <v>38</v>
      </c>
      <c r="D21" s="62" t="s">
        <v>44</v>
      </c>
      <c r="E21" s="52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3"/>
      <c r="S21" s="55"/>
      <c r="T21" s="167"/>
      <c r="U21" s="56"/>
      <c r="V21" s="256"/>
      <c r="W21" s="52" t="n">
        <v>10</v>
      </c>
      <c r="X21" s="53"/>
      <c r="Y21" s="53"/>
      <c r="Z21" s="53"/>
      <c r="AA21" s="54"/>
      <c r="AB21" s="54"/>
      <c r="AC21" s="54"/>
      <c r="AD21" s="54"/>
      <c r="AE21" s="54"/>
      <c r="AF21" s="54"/>
      <c r="AG21" s="54"/>
      <c r="AH21" s="54"/>
      <c r="AI21" s="54"/>
      <c r="AJ21" s="167"/>
      <c r="AK21" s="55" t="n">
        <f aca="false">SUM(W21:AH21)</f>
        <v>10</v>
      </c>
      <c r="AL21" s="55" t="n">
        <f aca="false">SUM(W21:AJ21)</f>
        <v>10</v>
      </c>
      <c r="AM21" s="56" t="s">
        <v>40</v>
      </c>
      <c r="AN21" s="57" t="n">
        <v>1</v>
      </c>
      <c r="AO21" s="254" t="n">
        <f aca="false">T21+AL21</f>
        <v>10</v>
      </c>
      <c r="AP21" s="255" t="n">
        <f aca="false">V21+AN21</f>
        <v>1</v>
      </c>
    </row>
    <row r="22" customFormat="false" ht="15" hidden="false" customHeight="true" outlineLevel="0" collapsed="false">
      <c r="A22" s="27"/>
      <c r="B22" s="31" t="n">
        <v>4</v>
      </c>
      <c r="C22" s="32" t="s">
        <v>38</v>
      </c>
      <c r="D22" s="62" t="s">
        <v>46</v>
      </c>
      <c r="E22" s="52" t="n">
        <v>15</v>
      </c>
      <c r="F22" s="53" t="n">
        <v>10</v>
      </c>
      <c r="G22" s="53"/>
      <c r="H22" s="257"/>
      <c r="I22" s="257"/>
      <c r="J22" s="257"/>
      <c r="K22" s="257"/>
      <c r="L22" s="257"/>
      <c r="M22" s="54"/>
      <c r="N22" s="54"/>
      <c r="O22" s="54"/>
      <c r="P22" s="54"/>
      <c r="Q22" s="54"/>
      <c r="R22" s="167"/>
      <c r="S22" s="55" t="n">
        <f aca="false">SUM(E22:P22)</f>
        <v>25</v>
      </c>
      <c r="T22" s="55" t="n">
        <f aca="false">SUM(E22:R22)</f>
        <v>25</v>
      </c>
      <c r="U22" s="56" t="s">
        <v>40</v>
      </c>
      <c r="V22" s="57" t="n">
        <v>1</v>
      </c>
      <c r="W22" s="153"/>
      <c r="X22" s="257"/>
      <c r="Y22" s="53"/>
      <c r="Z22" s="257"/>
      <c r="AA22" s="257"/>
      <c r="AB22" s="257"/>
      <c r="AC22" s="257"/>
      <c r="AD22" s="257"/>
      <c r="AE22" s="54"/>
      <c r="AF22" s="54"/>
      <c r="AG22" s="54"/>
      <c r="AH22" s="54"/>
      <c r="AI22" s="54"/>
      <c r="AJ22" s="53"/>
      <c r="AK22" s="55"/>
      <c r="AL22" s="167"/>
      <c r="AM22" s="56"/>
      <c r="AN22" s="59"/>
      <c r="AO22" s="254" t="n">
        <f aca="false">T22+AL22</f>
        <v>25</v>
      </c>
      <c r="AP22" s="255" t="n">
        <f aca="false">V22+AN22</f>
        <v>1</v>
      </c>
    </row>
    <row r="23" customFormat="false" ht="15" hidden="false" customHeight="true" outlineLevel="0" collapsed="false">
      <c r="A23" s="27"/>
      <c r="B23" s="50" t="n">
        <v>5</v>
      </c>
      <c r="C23" s="32" t="s">
        <v>38</v>
      </c>
      <c r="D23" s="62" t="s">
        <v>47</v>
      </c>
      <c r="E23" s="52" t="n">
        <v>15</v>
      </c>
      <c r="F23" s="53" t="n">
        <v>10</v>
      </c>
      <c r="G23" s="258"/>
      <c r="H23" s="53"/>
      <c r="I23" s="257"/>
      <c r="J23" s="257"/>
      <c r="K23" s="257"/>
      <c r="L23" s="257"/>
      <c r="M23" s="54"/>
      <c r="N23" s="54"/>
      <c r="O23" s="54"/>
      <c r="P23" s="54"/>
      <c r="Q23" s="54"/>
      <c r="R23" s="167"/>
      <c r="S23" s="55" t="n">
        <f aca="false">SUM(E23:P23)</f>
        <v>25</v>
      </c>
      <c r="T23" s="55" t="n">
        <f aca="false">SUM(E23:R23)</f>
        <v>25</v>
      </c>
      <c r="U23" s="56" t="s">
        <v>40</v>
      </c>
      <c r="V23" s="57" t="n">
        <v>1</v>
      </c>
      <c r="W23" s="153"/>
      <c r="X23" s="257"/>
      <c r="Y23" s="53"/>
      <c r="Z23" s="257"/>
      <c r="AA23" s="257"/>
      <c r="AB23" s="257"/>
      <c r="AC23" s="257"/>
      <c r="AD23" s="257"/>
      <c r="AE23" s="54"/>
      <c r="AF23" s="54"/>
      <c r="AG23" s="54"/>
      <c r="AH23" s="54"/>
      <c r="AI23" s="54"/>
      <c r="AJ23" s="53"/>
      <c r="AK23" s="55"/>
      <c r="AL23" s="167"/>
      <c r="AM23" s="56"/>
      <c r="AN23" s="59"/>
      <c r="AO23" s="254" t="n">
        <f aca="false">T23+AL23</f>
        <v>25</v>
      </c>
      <c r="AP23" s="255" t="n">
        <f aca="false">V23+AN23</f>
        <v>1</v>
      </c>
    </row>
    <row r="24" customFormat="false" ht="15" hidden="false" customHeight="true" outlineLevel="0" collapsed="false">
      <c r="A24" s="17"/>
      <c r="B24" s="50" t="n">
        <v>6</v>
      </c>
      <c r="C24" s="32" t="s">
        <v>38</v>
      </c>
      <c r="D24" s="62" t="s">
        <v>48</v>
      </c>
      <c r="E24" s="166" t="n">
        <v>20</v>
      </c>
      <c r="F24" s="167"/>
      <c r="G24" s="88"/>
      <c r="H24" s="179" t="n">
        <v>10</v>
      </c>
      <c r="I24" s="257"/>
      <c r="J24" s="257"/>
      <c r="K24" s="257"/>
      <c r="L24" s="257"/>
      <c r="M24" s="54"/>
      <c r="N24" s="54"/>
      <c r="O24" s="54"/>
      <c r="P24" s="54"/>
      <c r="Q24" s="54"/>
      <c r="R24" s="66"/>
      <c r="S24" s="67" t="n">
        <f aca="false">SUM(E24:P24)</f>
        <v>30</v>
      </c>
      <c r="T24" s="67" t="n">
        <f aca="false">SUM(E24:R24)</f>
        <v>30</v>
      </c>
      <c r="U24" s="72" t="s">
        <v>42</v>
      </c>
      <c r="V24" s="57" t="n">
        <v>2</v>
      </c>
      <c r="W24" s="259"/>
      <c r="X24" s="173"/>
      <c r="Y24" s="173"/>
      <c r="Z24" s="173"/>
      <c r="AA24" s="260"/>
      <c r="AB24" s="260"/>
      <c r="AC24" s="260"/>
      <c r="AD24" s="260"/>
      <c r="AE24" s="260"/>
      <c r="AF24" s="260"/>
      <c r="AG24" s="260"/>
      <c r="AH24" s="260"/>
      <c r="AI24" s="260"/>
      <c r="AJ24" s="195"/>
      <c r="AK24" s="55"/>
      <c r="AL24" s="55"/>
      <c r="AM24" s="261"/>
      <c r="AN24" s="57"/>
      <c r="AO24" s="254" t="n">
        <f aca="false">T24+AL24</f>
        <v>30</v>
      </c>
      <c r="AP24" s="255" t="n">
        <f aca="false">V24+AN24</f>
        <v>2</v>
      </c>
    </row>
    <row r="25" customFormat="false" ht="15" hidden="false" customHeight="true" outlineLevel="0" collapsed="false">
      <c r="A25" s="17"/>
      <c r="B25" s="31" t="n">
        <v>7</v>
      </c>
      <c r="C25" s="32" t="s">
        <v>38</v>
      </c>
      <c r="D25" s="62" t="s">
        <v>49</v>
      </c>
      <c r="E25" s="52"/>
      <c r="F25" s="53"/>
      <c r="G25" s="262"/>
      <c r="H25" s="257"/>
      <c r="I25" s="257"/>
      <c r="J25" s="257"/>
      <c r="K25" s="257"/>
      <c r="L25" s="257"/>
      <c r="M25" s="54"/>
      <c r="N25" s="54"/>
      <c r="O25" s="54"/>
      <c r="P25" s="54"/>
      <c r="Q25" s="54"/>
      <c r="R25" s="53"/>
      <c r="S25" s="55"/>
      <c r="T25" s="55"/>
      <c r="U25" s="68"/>
      <c r="V25" s="256"/>
      <c r="W25" s="259" t="n">
        <v>20</v>
      </c>
      <c r="X25" s="173"/>
      <c r="Y25" s="173"/>
      <c r="Z25" s="173" t="n">
        <v>20</v>
      </c>
      <c r="AA25" s="260"/>
      <c r="AB25" s="260"/>
      <c r="AC25" s="260"/>
      <c r="AD25" s="260"/>
      <c r="AE25" s="260"/>
      <c r="AF25" s="260"/>
      <c r="AG25" s="260"/>
      <c r="AH25" s="260"/>
      <c r="AI25" s="260"/>
      <c r="AJ25" s="195"/>
      <c r="AK25" s="55" t="n">
        <f aca="false">SUM(W25:AH25)</f>
        <v>40</v>
      </c>
      <c r="AL25" s="55" t="n">
        <f aca="false">SUM(W25:AJ25)</f>
        <v>40</v>
      </c>
      <c r="AM25" s="261" t="s">
        <v>42</v>
      </c>
      <c r="AN25" s="57" t="n">
        <v>3</v>
      </c>
      <c r="AO25" s="254" t="n">
        <f aca="false">T25+AL25</f>
        <v>40</v>
      </c>
      <c r="AP25" s="255" t="n">
        <f aca="false">V25+AN25</f>
        <v>3</v>
      </c>
    </row>
    <row r="26" customFormat="false" ht="15" hidden="false" customHeight="true" outlineLevel="0" collapsed="false">
      <c r="A26" s="17"/>
      <c r="B26" s="31" t="n">
        <v>8</v>
      </c>
      <c r="C26" s="32" t="s">
        <v>38</v>
      </c>
      <c r="D26" s="62" t="s">
        <v>57</v>
      </c>
      <c r="E26" s="52" t="n">
        <v>15</v>
      </c>
      <c r="F26" s="53"/>
      <c r="G26" s="53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167"/>
      <c r="S26" s="55" t="n">
        <f aca="false">SUM(E26:P26)</f>
        <v>15</v>
      </c>
      <c r="T26" s="55" t="n">
        <f aca="false">SUM(E26:R26)</f>
        <v>15</v>
      </c>
      <c r="U26" s="56" t="s">
        <v>40</v>
      </c>
      <c r="V26" s="57" t="n">
        <v>2</v>
      </c>
      <c r="W26" s="153"/>
      <c r="X26" s="257"/>
      <c r="Y26" s="53"/>
      <c r="Z26" s="257"/>
      <c r="AA26" s="257"/>
      <c r="AB26" s="257"/>
      <c r="AC26" s="257"/>
      <c r="AD26" s="257"/>
      <c r="AE26" s="54"/>
      <c r="AF26" s="54"/>
      <c r="AG26" s="54"/>
      <c r="AH26" s="54"/>
      <c r="AI26" s="54"/>
      <c r="AJ26" s="53"/>
      <c r="AK26" s="55"/>
      <c r="AL26" s="167"/>
      <c r="AM26" s="56"/>
      <c r="AN26" s="59"/>
      <c r="AO26" s="254" t="n">
        <f aca="false">T26+AL26</f>
        <v>15</v>
      </c>
      <c r="AP26" s="255" t="n">
        <f aca="false">V26+AN26</f>
        <v>2</v>
      </c>
    </row>
    <row r="27" customFormat="false" ht="15" hidden="false" customHeight="true" outlineLevel="0" collapsed="false">
      <c r="A27" s="17"/>
      <c r="B27" s="31" t="n">
        <v>9</v>
      </c>
      <c r="C27" s="32" t="s">
        <v>38</v>
      </c>
      <c r="D27" s="62" t="s">
        <v>60</v>
      </c>
      <c r="E27" s="259" t="n">
        <v>10</v>
      </c>
      <c r="F27" s="173"/>
      <c r="G27" s="173"/>
      <c r="H27" s="173"/>
      <c r="I27" s="173" t="n">
        <v>10</v>
      </c>
      <c r="J27" s="260"/>
      <c r="K27" s="260"/>
      <c r="L27" s="260"/>
      <c r="M27" s="260"/>
      <c r="N27" s="260"/>
      <c r="O27" s="260"/>
      <c r="P27" s="260"/>
      <c r="Q27" s="260"/>
      <c r="R27" s="195"/>
      <c r="S27" s="55" t="n">
        <f aca="false">SUM(E27:P27)</f>
        <v>20</v>
      </c>
      <c r="T27" s="55" t="n">
        <f aca="false">SUM(E27:R27)</f>
        <v>20</v>
      </c>
      <c r="U27" s="56" t="s">
        <v>40</v>
      </c>
      <c r="V27" s="57" t="n">
        <v>2</v>
      </c>
      <c r="W27" s="259"/>
      <c r="X27" s="173"/>
      <c r="Y27" s="173"/>
      <c r="Z27" s="173"/>
      <c r="AA27" s="173"/>
      <c r="AB27" s="260"/>
      <c r="AC27" s="260"/>
      <c r="AD27" s="260"/>
      <c r="AE27" s="260"/>
      <c r="AF27" s="260"/>
      <c r="AG27" s="260"/>
      <c r="AH27" s="260"/>
      <c r="AI27" s="260"/>
      <c r="AJ27" s="195"/>
      <c r="AK27" s="55"/>
      <c r="AL27" s="55"/>
      <c r="AM27" s="56"/>
      <c r="AN27" s="57"/>
      <c r="AO27" s="254" t="n">
        <f aca="false">T27+AL27</f>
        <v>20</v>
      </c>
      <c r="AP27" s="255" t="n">
        <f aca="false">V27+AN27</f>
        <v>2</v>
      </c>
    </row>
    <row r="28" customFormat="false" ht="15" hidden="false" customHeight="true" outlineLevel="0" collapsed="false">
      <c r="A28" s="17"/>
      <c r="B28" s="31" t="n">
        <v>10</v>
      </c>
      <c r="C28" s="32" t="s">
        <v>38</v>
      </c>
      <c r="D28" s="92" t="s">
        <v>64</v>
      </c>
      <c r="E28" s="263"/>
      <c r="F28" s="264"/>
      <c r="G28" s="264"/>
      <c r="H28" s="264" t="n">
        <v>25</v>
      </c>
      <c r="I28" s="264"/>
      <c r="J28" s="265"/>
      <c r="K28" s="265"/>
      <c r="L28" s="265"/>
      <c r="M28" s="265"/>
      <c r="N28" s="265"/>
      <c r="O28" s="265"/>
      <c r="P28" s="265"/>
      <c r="Q28" s="265"/>
      <c r="R28" s="167"/>
      <c r="S28" s="266" t="n">
        <f aca="false">SUM(E28:P28)</f>
        <v>25</v>
      </c>
      <c r="T28" s="266" t="n">
        <f aca="false">SUM(E28:R28)</f>
        <v>25</v>
      </c>
      <c r="U28" s="267" t="s">
        <v>40</v>
      </c>
      <c r="V28" s="99" t="n">
        <v>1</v>
      </c>
      <c r="W28" s="157"/>
      <c r="X28" s="268"/>
      <c r="Y28" s="102"/>
      <c r="Z28" s="268"/>
      <c r="AA28" s="182"/>
      <c r="AB28" s="268"/>
      <c r="AC28" s="268"/>
      <c r="AD28" s="268"/>
      <c r="AE28" s="269"/>
      <c r="AF28" s="269"/>
      <c r="AG28" s="269"/>
      <c r="AH28" s="269"/>
      <c r="AI28" s="269"/>
      <c r="AJ28" s="102"/>
      <c r="AK28" s="158"/>
      <c r="AL28" s="183"/>
      <c r="AM28" s="270"/>
      <c r="AN28" s="103"/>
      <c r="AO28" s="254" t="n">
        <f aca="false">T28+AL28</f>
        <v>25</v>
      </c>
      <c r="AP28" s="255" t="n">
        <f aca="false">V28+AN28</f>
        <v>1</v>
      </c>
    </row>
    <row r="29" customFormat="false" ht="15" hidden="false" customHeight="true" outlineLevel="0" collapsed="false">
      <c r="A29" s="17"/>
      <c r="B29" s="271" t="s">
        <v>35</v>
      </c>
      <c r="C29" s="271"/>
      <c r="D29" s="271"/>
      <c r="E29" s="203" t="n">
        <f aca="false">SUM(E19:E28)</f>
        <v>90</v>
      </c>
      <c r="F29" s="203" t="n">
        <f aca="false">SUM(F19:F28)</f>
        <v>20</v>
      </c>
      <c r="G29" s="203" t="n">
        <f aca="false">SUM(G19:G28)</f>
        <v>0</v>
      </c>
      <c r="H29" s="203" t="n">
        <f aca="false">SUM(H19:H28)</f>
        <v>70</v>
      </c>
      <c r="I29" s="203" t="n">
        <f aca="false">SUM(I19:I28)</f>
        <v>10</v>
      </c>
      <c r="J29" s="203" t="n">
        <f aca="false">SUM(J19:J28)</f>
        <v>0</v>
      </c>
      <c r="K29" s="203" t="n">
        <f aca="false">SUM(K19:K28)</f>
        <v>0</v>
      </c>
      <c r="L29" s="203" t="n">
        <f aca="false">SUM(L19:L28)</f>
        <v>0</v>
      </c>
      <c r="M29" s="203" t="n">
        <f aca="false">SUM(M19:M28)</f>
        <v>0</v>
      </c>
      <c r="N29" s="203" t="n">
        <f aca="false">SUM(N19:N28)</f>
        <v>0</v>
      </c>
      <c r="O29" s="203" t="n">
        <f aca="false">SUM(O19:O28)</f>
        <v>0</v>
      </c>
      <c r="P29" s="203" t="n">
        <f aca="false">SUM(P19:P28)</f>
        <v>0</v>
      </c>
      <c r="Q29" s="203" t="n">
        <f aca="false">SUM(Q19:Q28)</f>
        <v>0</v>
      </c>
      <c r="R29" s="203" t="n">
        <f aca="false">SUM(R19:R28)</f>
        <v>0</v>
      </c>
      <c r="S29" s="203" t="n">
        <f aca="false">SUM(S19:S28)</f>
        <v>190</v>
      </c>
      <c r="T29" s="203" t="n">
        <f aca="false">SUM(T19:T28)</f>
        <v>190</v>
      </c>
      <c r="U29" s="203"/>
      <c r="V29" s="209" t="n">
        <f aca="false">SUM(V19:V28)</f>
        <v>11</v>
      </c>
      <c r="W29" s="203" t="n">
        <f aca="false">SUM(W19:W28)</f>
        <v>45</v>
      </c>
      <c r="X29" s="203" t="n">
        <f aca="false">SUM(X19:X28)</f>
        <v>0</v>
      </c>
      <c r="Y29" s="203" t="n">
        <f aca="false">SUM(Y19:Y28)</f>
        <v>0</v>
      </c>
      <c r="Z29" s="203" t="n">
        <f aca="false">SUM(Z19:Z28)</f>
        <v>50</v>
      </c>
      <c r="AA29" s="203" t="n">
        <f aca="false">SUM(AA19:AA28)</f>
        <v>0</v>
      </c>
      <c r="AB29" s="203" t="n">
        <f aca="false">SUM(AB19:AB28)</f>
        <v>0</v>
      </c>
      <c r="AC29" s="203" t="n">
        <f aca="false">SUM(AC19:AC28)</f>
        <v>0</v>
      </c>
      <c r="AD29" s="203" t="n">
        <f aca="false">SUM(AD19:AD28)</f>
        <v>0</v>
      </c>
      <c r="AE29" s="203" t="n">
        <f aca="false">SUM(AE19:AE28)</f>
        <v>0</v>
      </c>
      <c r="AF29" s="203" t="n">
        <f aca="false">SUM(AF19:AF28)</f>
        <v>0</v>
      </c>
      <c r="AG29" s="203" t="n">
        <f aca="false">SUM(AG19:AG28)</f>
        <v>0</v>
      </c>
      <c r="AH29" s="203" t="n">
        <f aca="false">SUM(AH19:AH28)</f>
        <v>0</v>
      </c>
      <c r="AI29" s="203" t="n">
        <f aca="false">SUM(AI19:AI28)</f>
        <v>0</v>
      </c>
      <c r="AJ29" s="203" t="n">
        <f aca="false">SUM(AJ19:AJ28)</f>
        <v>0</v>
      </c>
      <c r="AK29" s="203" t="n">
        <f aca="false">SUM(AK19:AK28)</f>
        <v>95</v>
      </c>
      <c r="AL29" s="203" t="n">
        <f aca="false">SUM(AL19:AL28)</f>
        <v>95</v>
      </c>
      <c r="AM29" s="203"/>
      <c r="AN29" s="209" t="n">
        <f aca="false">SUM(AN19:AN28)</f>
        <v>7</v>
      </c>
      <c r="AO29" s="203" t="n">
        <f aca="false">SUM(AO19:AO28)</f>
        <v>285</v>
      </c>
      <c r="AP29" s="209" t="n">
        <f aca="false">SUM(AP19:AP28)</f>
        <v>18</v>
      </c>
    </row>
    <row r="30" customFormat="false" ht="15" hidden="false" customHeight="true" outlineLevel="0" collapsed="false">
      <c r="A30" s="17"/>
      <c r="B30" s="272" t="s">
        <v>69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</row>
    <row r="31" customFormat="false" ht="15" hidden="false" customHeight="true" outlineLevel="0" collapsed="false">
      <c r="A31" s="27"/>
      <c r="B31" s="124" t="n">
        <v>11</v>
      </c>
      <c r="C31" s="32" t="s">
        <v>38</v>
      </c>
      <c r="D31" s="165" t="s">
        <v>71</v>
      </c>
      <c r="E31" s="35"/>
      <c r="F31" s="36"/>
      <c r="G31" s="36"/>
      <c r="H31" s="36"/>
      <c r="I31" s="36"/>
      <c r="J31" s="36"/>
      <c r="K31" s="36"/>
      <c r="L31" s="36"/>
      <c r="M31" s="36"/>
      <c r="N31" s="36" t="n">
        <v>30</v>
      </c>
      <c r="O31" s="36"/>
      <c r="P31" s="36"/>
      <c r="Q31" s="36"/>
      <c r="R31" s="36"/>
      <c r="S31" s="38" t="n">
        <f aca="false">SUM(E31:P31)</f>
        <v>30</v>
      </c>
      <c r="T31" s="38" t="n">
        <f aca="false">SUM(E31:R31)</f>
        <v>30</v>
      </c>
      <c r="U31" s="39" t="s">
        <v>40</v>
      </c>
      <c r="V31" s="40" t="n">
        <v>1</v>
      </c>
      <c r="W31" s="273"/>
      <c r="X31" s="274"/>
      <c r="Y31" s="275"/>
      <c r="Z31" s="276"/>
      <c r="AA31" s="276"/>
      <c r="AB31" s="276"/>
      <c r="AC31" s="276"/>
      <c r="AD31" s="276"/>
      <c r="AE31" s="277"/>
      <c r="AF31" s="277"/>
      <c r="AG31" s="277"/>
      <c r="AH31" s="277"/>
      <c r="AI31" s="277"/>
      <c r="AJ31" s="274"/>
      <c r="AK31" s="158"/>
      <c r="AL31" s="158"/>
      <c r="AM31" s="278"/>
      <c r="AN31" s="44"/>
      <c r="AO31" s="254" t="n">
        <f aca="false">T31+AL31</f>
        <v>30</v>
      </c>
      <c r="AP31" s="255" t="n">
        <f aca="false">V31+AN31</f>
        <v>1</v>
      </c>
    </row>
    <row r="32" customFormat="false" ht="15" hidden="false" customHeight="true" outlineLevel="0" collapsed="false">
      <c r="A32" s="27"/>
      <c r="B32" s="50" t="n">
        <v>12</v>
      </c>
      <c r="C32" s="32" t="s">
        <v>38</v>
      </c>
      <c r="D32" s="279" t="s">
        <v>73</v>
      </c>
      <c r="E32" s="52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3"/>
      <c r="S32" s="55"/>
      <c r="T32" s="167"/>
      <c r="U32" s="56"/>
      <c r="V32" s="256"/>
      <c r="W32" s="153"/>
      <c r="X32" s="53"/>
      <c r="Y32" s="53"/>
      <c r="Z32" s="53"/>
      <c r="AA32" s="53"/>
      <c r="AB32" s="53"/>
      <c r="AC32" s="53"/>
      <c r="AD32" s="53"/>
      <c r="AE32" s="53"/>
      <c r="AF32" s="53" t="n">
        <v>30</v>
      </c>
      <c r="AG32" s="53"/>
      <c r="AH32" s="53"/>
      <c r="AI32" s="53"/>
      <c r="AJ32" s="53"/>
      <c r="AK32" s="167" t="n">
        <f aca="false">SUM(W32:AH32)</f>
        <v>30</v>
      </c>
      <c r="AL32" s="167" t="n">
        <f aca="false">SUM(W32:AJ32)</f>
        <v>30</v>
      </c>
      <c r="AM32" s="56" t="s">
        <v>40</v>
      </c>
      <c r="AN32" s="57" t="n">
        <v>1</v>
      </c>
      <c r="AO32" s="254" t="n">
        <f aca="false">T32+AL32</f>
        <v>30</v>
      </c>
      <c r="AP32" s="255" t="n">
        <f aca="false">V32+AN32</f>
        <v>1</v>
      </c>
    </row>
    <row r="33" customFormat="false" ht="15" hidden="false" customHeight="true" outlineLevel="0" collapsed="false">
      <c r="A33" s="27"/>
      <c r="B33" s="31" t="n">
        <v>13</v>
      </c>
      <c r="C33" s="32" t="s">
        <v>38</v>
      </c>
      <c r="D33" s="279" t="s">
        <v>77</v>
      </c>
      <c r="E33" s="52" t="n">
        <v>10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5" t="n">
        <f aca="false">SUM(E33:P33)</f>
        <v>10</v>
      </c>
      <c r="T33" s="55" t="n">
        <f aca="false">SUM(E33:R33)</f>
        <v>10</v>
      </c>
      <c r="U33" s="164" t="s">
        <v>40</v>
      </c>
      <c r="V33" s="57" t="n">
        <v>1</v>
      </c>
      <c r="W33" s="153"/>
      <c r="X33" s="257"/>
      <c r="Y33" s="53"/>
      <c r="Z33" s="257"/>
      <c r="AA33" s="257"/>
      <c r="AB33" s="257"/>
      <c r="AC33" s="257"/>
      <c r="AD33" s="257"/>
      <c r="AE33" s="54"/>
      <c r="AF33" s="54"/>
      <c r="AG33" s="54"/>
      <c r="AH33" s="54"/>
      <c r="AI33" s="54"/>
      <c r="AJ33" s="53"/>
      <c r="AK33" s="55"/>
      <c r="AL33" s="167"/>
      <c r="AM33" s="56"/>
      <c r="AN33" s="59"/>
      <c r="AO33" s="254" t="n">
        <f aca="false">T33+AL33</f>
        <v>10</v>
      </c>
      <c r="AP33" s="255" t="n">
        <f aca="false">V33+AN33</f>
        <v>1</v>
      </c>
    </row>
    <row r="34" customFormat="false" ht="15" hidden="false" customHeight="true" outlineLevel="0" collapsed="false">
      <c r="A34" s="17"/>
      <c r="B34" s="50" t="n">
        <v>14</v>
      </c>
      <c r="C34" s="32" t="s">
        <v>38</v>
      </c>
      <c r="D34" s="279" t="s">
        <v>78</v>
      </c>
      <c r="E34" s="52"/>
      <c r="F34" s="53"/>
      <c r="G34" s="262"/>
      <c r="H34" s="257"/>
      <c r="I34" s="257"/>
      <c r="J34" s="257"/>
      <c r="K34" s="257"/>
      <c r="L34" s="257"/>
      <c r="M34" s="54"/>
      <c r="N34" s="54"/>
      <c r="O34" s="54"/>
      <c r="P34" s="54"/>
      <c r="Q34" s="54"/>
      <c r="R34" s="53"/>
      <c r="S34" s="55"/>
      <c r="T34" s="167"/>
      <c r="U34" s="68"/>
      <c r="V34" s="256"/>
      <c r="W34" s="280" t="n">
        <v>5</v>
      </c>
      <c r="X34" s="173"/>
      <c r="Y34" s="173" t="n">
        <v>5</v>
      </c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55" t="n">
        <f aca="false">SUM(W34:AH34)</f>
        <v>10</v>
      </c>
      <c r="AL34" s="55" t="n">
        <f aca="false">SUM(W34:AJ34)</f>
        <v>10</v>
      </c>
      <c r="AM34" s="164" t="s">
        <v>42</v>
      </c>
      <c r="AN34" s="57" t="n">
        <v>2</v>
      </c>
      <c r="AO34" s="254" t="n">
        <f aca="false">T34+AL34</f>
        <v>10</v>
      </c>
      <c r="AP34" s="255" t="n">
        <f aca="false">V34+AN34</f>
        <v>2</v>
      </c>
    </row>
    <row r="35" customFormat="false" ht="15" hidden="false" customHeight="true" outlineLevel="0" collapsed="false">
      <c r="A35" s="17"/>
      <c r="B35" s="31" t="n">
        <v>15</v>
      </c>
      <c r="C35" s="32" t="s">
        <v>38</v>
      </c>
      <c r="D35" s="279" t="s">
        <v>80</v>
      </c>
      <c r="E35" s="52" t="n">
        <v>10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5" t="n">
        <f aca="false">SUM(E35:P35)</f>
        <v>10</v>
      </c>
      <c r="T35" s="55" t="n">
        <f aca="false">SUM(E35:R35)</f>
        <v>10</v>
      </c>
      <c r="U35" s="164" t="s">
        <v>40</v>
      </c>
      <c r="V35" s="57" t="n">
        <v>1</v>
      </c>
      <c r="W35" s="153"/>
      <c r="X35" s="257"/>
      <c r="Y35" s="53"/>
      <c r="Z35" s="257"/>
      <c r="AA35" s="257"/>
      <c r="AB35" s="257"/>
      <c r="AC35" s="257"/>
      <c r="AD35" s="257"/>
      <c r="AE35" s="54"/>
      <c r="AF35" s="54"/>
      <c r="AG35" s="54"/>
      <c r="AH35" s="54"/>
      <c r="AI35" s="54"/>
      <c r="AJ35" s="53"/>
      <c r="AK35" s="55"/>
      <c r="AL35" s="167"/>
      <c r="AM35" s="56"/>
      <c r="AN35" s="59"/>
      <c r="AO35" s="254" t="n">
        <f aca="false">T35+AL35</f>
        <v>10</v>
      </c>
      <c r="AP35" s="255" t="n">
        <f aca="false">V35+AN35</f>
        <v>1</v>
      </c>
    </row>
    <row r="36" customFormat="false" ht="15" hidden="false" customHeight="true" outlineLevel="0" collapsed="false">
      <c r="A36" s="17"/>
      <c r="B36" s="50" t="n">
        <v>16</v>
      </c>
      <c r="C36" s="32" t="s">
        <v>38</v>
      </c>
      <c r="D36" s="279" t="s">
        <v>81</v>
      </c>
      <c r="E36" s="52" t="n">
        <v>10</v>
      </c>
      <c r="F36" s="53"/>
      <c r="G36" s="53" t="n">
        <v>5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5" t="n">
        <f aca="false">SUM(E36:P36)</f>
        <v>15</v>
      </c>
      <c r="T36" s="55" t="n">
        <f aca="false">SUM(E36:R36)</f>
        <v>15</v>
      </c>
      <c r="U36" s="164" t="s">
        <v>40</v>
      </c>
      <c r="V36" s="57" t="n">
        <v>1</v>
      </c>
      <c r="W36" s="153"/>
      <c r="X36" s="257"/>
      <c r="Y36" s="53"/>
      <c r="Z36" s="257"/>
      <c r="AA36" s="257"/>
      <c r="AB36" s="257"/>
      <c r="AC36" s="257"/>
      <c r="AD36" s="257"/>
      <c r="AE36" s="54"/>
      <c r="AF36" s="54"/>
      <c r="AG36" s="54"/>
      <c r="AH36" s="54"/>
      <c r="AI36" s="54"/>
      <c r="AJ36" s="53"/>
      <c r="AK36" s="55"/>
      <c r="AL36" s="167"/>
      <c r="AM36" s="56"/>
      <c r="AN36" s="59"/>
      <c r="AO36" s="254" t="n">
        <f aca="false">T36+AL36</f>
        <v>15</v>
      </c>
      <c r="AP36" s="255" t="n">
        <f aca="false">V36+AN36</f>
        <v>1</v>
      </c>
    </row>
    <row r="37" customFormat="false" ht="15" hidden="false" customHeight="true" outlineLevel="0" collapsed="false">
      <c r="A37" s="17"/>
      <c r="B37" s="31" t="n">
        <v>17</v>
      </c>
      <c r="C37" s="32" t="s">
        <v>38</v>
      </c>
      <c r="D37" s="279" t="s">
        <v>83</v>
      </c>
      <c r="E37" s="52" t="n">
        <v>10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5" t="n">
        <f aca="false">SUM(E37:P37)</f>
        <v>10</v>
      </c>
      <c r="T37" s="55" t="n">
        <f aca="false">SUM(E37:R37)</f>
        <v>10</v>
      </c>
      <c r="U37" s="164" t="s">
        <v>40</v>
      </c>
      <c r="V37" s="57" t="n">
        <v>1</v>
      </c>
      <c r="W37" s="153"/>
      <c r="X37" s="257"/>
      <c r="Y37" s="53"/>
      <c r="Z37" s="257"/>
      <c r="AA37" s="179"/>
      <c r="AB37" s="257"/>
      <c r="AC37" s="257"/>
      <c r="AD37" s="257"/>
      <c r="AE37" s="54"/>
      <c r="AF37" s="54"/>
      <c r="AG37" s="54"/>
      <c r="AH37" s="54"/>
      <c r="AI37" s="54"/>
      <c r="AJ37" s="53"/>
      <c r="AK37" s="55"/>
      <c r="AL37" s="167"/>
      <c r="AM37" s="56"/>
      <c r="AN37" s="59"/>
      <c r="AO37" s="254" t="n">
        <f aca="false">T37+AL37</f>
        <v>10</v>
      </c>
      <c r="AP37" s="255" t="n">
        <f aca="false">V37+AN37</f>
        <v>1</v>
      </c>
    </row>
    <row r="38" customFormat="false" ht="15" hidden="false" customHeight="true" outlineLevel="0" collapsed="false">
      <c r="A38" s="27"/>
      <c r="B38" s="50" t="n">
        <v>18</v>
      </c>
      <c r="C38" s="32" t="s">
        <v>38</v>
      </c>
      <c r="D38" s="279" t="s">
        <v>84</v>
      </c>
      <c r="E38" s="52" t="n">
        <v>5</v>
      </c>
      <c r="F38" s="53"/>
      <c r="G38" s="53" t="n">
        <v>5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5" t="n">
        <f aca="false">SUM(E38:P38)</f>
        <v>10</v>
      </c>
      <c r="T38" s="55" t="n">
        <f aca="false">SUM(E38:R38)</f>
        <v>10</v>
      </c>
      <c r="U38" s="164" t="s">
        <v>40</v>
      </c>
      <c r="V38" s="57" t="n">
        <v>1</v>
      </c>
      <c r="W38" s="153"/>
      <c r="X38" s="53"/>
      <c r="Y38" s="262"/>
      <c r="Z38" s="257"/>
      <c r="AA38" s="257"/>
      <c r="AB38" s="257"/>
      <c r="AC38" s="257"/>
      <c r="AD38" s="257"/>
      <c r="AE38" s="54"/>
      <c r="AF38" s="54"/>
      <c r="AG38" s="54"/>
      <c r="AH38" s="54"/>
      <c r="AI38" s="54"/>
      <c r="AJ38" s="53"/>
      <c r="AK38" s="55"/>
      <c r="AL38" s="167"/>
      <c r="AM38" s="56"/>
      <c r="AN38" s="59"/>
      <c r="AO38" s="254" t="n">
        <f aca="false">T38+AL38</f>
        <v>10</v>
      </c>
      <c r="AP38" s="255" t="n">
        <f aca="false">V38+AN38</f>
        <v>1</v>
      </c>
    </row>
    <row r="39" customFormat="false" ht="15" hidden="false" customHeight="true" outlineLevel="0" collapsed="false">
      <c r="A39" s="27"/>
      <c r="B39" s="31" t="n">
        <v>19</v>
      </c>
      <c r="C39" s="32" t="s">
        <v>38</v>
      </c>
      <c r="D39" s="279" t="s">
        <v>85</v>
      </c>
      <c r="E39" s="52" t="n">
        <v>10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5" t="n">
        <f aca="false">SUM(E39:P39)</f>
        <v>10</v>
      </c>
      <c r="T39" s="55" t="n">
        <f aca="false">SUM(E39:R39)</f>
        <v>10</v>
      </c>
      <c r="U39" s="164" t="s">
        <v>40</v>
      </c>
      <c r="V39" s="57" t="n">
        <v>1</v>
      </c>
      <c r="W39" s="153"/>
      <c r="X39" s="257"/>
      <c r="Y39" s="53"/>
      <c r="Z39" s="257"/>
      <c r="AA39" s="257"/>
      <c r="AB39" s="257"/>
      <c r="AC39" s="257"/>
      <c r="AD39" s="257"/>
      <c r="AE39" s="54"/>
      <c r="AF39" s="54"/>
      <c r="AG39" s="54"/>
      <c r="AH39" s="54"/>
      <c r="AI39" s="54"/>
      <c r="AJ39" s="53"/>
      <c r="AK39" s="55"/>
      <c r="AL39" s="167"/>
      <c r="AM39" s="56"/>
      <c r="AN39" s="59"/>
      <c r="AO39" s="254" t="n">
        <f aca="false">T39+AL39</f>
        <v>10</v>
      </c>
      <c r="AP39" s="255" t="n">
        <f aca="false">V39+AN39</f>
        <v>1</v>
      </c>
    </row>
    <row r="40" customFormat="false" ht="15" hidden="false" customHeight="true" outlineLevel="0" collapsed="false">
      <c r="A40" s="27"/>
      <c r="B40" s="50" t="n">
        <v>20</v>
      </c>
      <c r="C40" s="32" t="s">
        <v>38</v>
      </c>
      <c r="D40" s="279" t="s">
        <v>87</v>
      </c>
      <c r="E40" s="52" t="n">
        <v>5</v>
      </c>
      <c r="F40" s="53"/>
      <c r="G40" s="53" t="n">
        <v>5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5" t="n">
        <f aca="false">SUM(E40:P40)</f>
        <v>10</v>
      </c>
      <c r="T40" s="55" t="n">
        <f aca="false">SUM(E40:R40)</f>
        <v>10</v>
      </c>
      <c r="U40" s="164" t="s">
        <v>40</v>
      </c>
      <c r="V40" s="57" t="n">
        <v>1</v>
      </c>
      <c r="W40" s="52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5"/>
      <c r="AL40" s="55"/>
      <c r="AM40" s="164"/>
      <c r="AN40" s="57"/>
      <c r="AO40" s="254" t="n">
        <f aca="false">T40+AL40</f>
        <v>10</v>
      </c>
      <c r="AP40" s="255" t="n">
        <f aca="false">V40+AN40</f>
        <v>1</v>
      </c>
    </row>
    <row r="41" customFormat="false" ht="15" hidden="false" customHeight="true" outlineLevel="0" collapsed="false">
      <c r="A41" s="17"/>
      <c r="B41" s="31" t="n">
        <v>21</v>
      </c>
      <c r="C41" s="32" t="s">
        <v>38</v>
      </c>
      <c r="D41" s="279" t="s">
        <v>88</v>
      </c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 t="n">
        <v>30</v>
      </c>
      <c r="Q41" s="53"/>
      <c r="R41" s="53"/>
      <c r="S41" s="55" t="n">
        <f aca="false">SUM(E41:P41)</f>
        <v>30</v>
      </c>
      <c r="T41" s="55" t="n">
        <f aca="false">SUM(E41:R41)</f>
        <v>30</v>
      </c>
      <c r="U41" s="56" t="s">
        <v>89</v>
      </c>
      <c r="V41" s="281"/>
      <c r="W41" s="153"/>
      <c r="X41" s="257"/>
      <c r="Y41" s="53"/>
      <c r="Z41" s="257"/>
      <c r="AA41" s="257"/>
      <c r="AB41" s="257"/>
      <c r="AC41" s="257"/>
      <c r="AD41" s="257"/>
      <c r="AE41" s="54"/>
      <c r="AF41" s="54"/>
      <c r="AG41" s="54"/>
      <c r="AH41" s="54"/>
      <c r="AI41" s="54"/>
      <c r="AJ41" s="53"/>
      <c r="AK41" s="55"/>
      <c r="AL41" s="167"/>
      <c r="AM41" s="56"/>
      <c r="AN41" s="59"/>
      <c r="AO41" s="254" t="n">
        <f aca="false">T41+AL41</f>
        <v>30</v>
      </c>
      <c r="AP41" s="255" t="n">
        <f aca="false">V41+AN41</f>
        <v>0</v>
      </c>
    </row>
    <row r="42" customFormat="false" ht="15" hidden="false" customHeight="true" outlineLevel="0" collapsed="false">
      <c r="A42" s="17"/>
      <c r="B42" s="50" t="n">
        <v>22</v>
      </c>
      <c r="C42" s="32" t="s">
        <v>38</v>
      </c>
      <c r="D42" s="279" t="s">
        <v>90</v>
      </c>
      <c r="E42" s="52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  <c r="S42" s="55"/>
      <c r="T42" s="167"/>
      <c r="U42" s="261"/>
      <c r="V42" s="256"/>
      <c r="W42" s="1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 t="n">
        <v>30</v>
      </c>
      <c r="AI42" s="53"/>
      <c r="AJ42" s="53"/>
      <c r="AK42" s="55" t="n">
        <f aca="false">SUM(W42:AH42)</f>
        <v>30</v>
      </c>
      <c r="AL42" s="55" t="n">
        <f aca="false">SUM(W42:AJ42)</f>
        <v>30</v>
      </c>
      <c r="AM42" s="56" t="s">
        <v>89</v>
      </c>
      <c r="AN42" s="152"/>
      <c r="AO42" s="254" t="n">
        <f aca="false">T42+AL42</f>
        <v>30</v>
      </c>
      <c r="AP42" s="255" t="n">
        <f aca="false">V42+AN42</f>
        <v>0</v>
      </c>
    </row>
    <row r="43" customFormat="false" ht="15" hidden="false" customHeight="true" outlineLevel="0" collapsed="false">
      <c r="A43" s="17"/>
      <c r="B43" s="31" t="n">
        <v>23</v>
      </c>
      <c r="C43" s="32" t="s">
        <v>38</v>
      </c>
      <c r="D43" s="282" t="s">
        <v>91</v>
      </c>
      <c r="E43" s="157" t="n">
        <v>10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58" t="n">
        <f aca="false">SUM(E43:P43)</f>
        <v>10</v>
      </c>
      <c r="T43" s="158" t="n">
        <f aca="false">SUM(E43:R43)</f>
        <v>10</v>
      </c>
      <c r="U43" s="159" t="s">
        <v>40</v>
      </c>
      <c r="V43" s="160" t="n">
        <v>1</v>
      </c>
      <c r="W43" s="157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58"/>
      <c r="AL43" s="158"/>
      <c r="AM43" s="159"/>
      <c r="AN43" s="160"/>
      <c r="AO43" s="283" t="n">
        <f aca="false">T43+AL43</f>
        <v>10</v>
      </c>
      <c r="AP43" s="284" t="n">
        <f aca="false">V43+AN43</f>
        <v>1</v>
      </c>
    </row>
    <row r="44" customFormat="false" ht="15" hidden="false" customHeight="true" outlineLevel="0" collapsed="false">
      <c r="A44" s="17"/>
      <c r="B44" s="285" t="s">
        <v>35</v>
      </c>
      <c r="C44" s="285"/>
      <c r="D44" s="285"/>
      <c r="E44" s="203" t="n">
        <f aca="false">SUM(E31:E43)</f>
        <v>70</v>
      </c>
      <c r="F44" s="203" t="n">
        <f aca="false">SUM(F31:F43)</f>
        <v>0</v>
      </c>
      <c r="G44" s="203" t="n">
        <f aca="false">SUM(G31:G43)</f>
        <v>15</v>
      </c>
      <c r="H44" s="203" t="n">
        <f aca="false">SUM(H31:H43)</f>
        <v>0</v>
      </c>
      <c r="I44" s="203" t="n">
        <f aca="false">SUM(I31:I43)</f>
        <v>0</v>
      </c>
      <c r="J44" s="203" t="n">
        <f aca="false">SUM(J31:J43)</f>
        <v>0</v>
      </c>
      <c r="K44" s="203" t="n">
        <f aca="false">SUM(K31:K43)</f>
        <v>0</v>
      </c>
      <c r="L44" s="203" t="n">
        <f aca="false">SUM(L31:L43)</f>
        <v>0</v>
      </c>
      <c r="M44" s="203" t="n">
        <f aca="false">SUM(M31:M43)</f>
        <v>0</v>
      </c>
      <c r="N44" s="203" t="n">
        <f aca="false">SUM(N31:N43)</f>
        <v>30</v>
      </c>
      <c r="O44" s="203" t="n">
        <f aca="false">SUM(O31:O43)</f>
        <v>0</v>
      </c>
      <c r="P44" s="203" t="n">
        <f aca="false">SUM(P31:P43)</f>
        <v>30</v>
      </c>
      <c r="Q44" s="203" t="n">
        <f aca="false">SUM(Q31:Q43)</f>
        <v>0</v>
      </c>
      <c r="R44" s="203" t="n">
        <f aca="false">SUM(R31:R43)</f>
        <v>0</v>
      </c>
      <c r="S44" s="203" t="n">
        <f aca="false">SUM(S31:S43)</f>
        <v>145</v>
      </c>
      <c r="T44" s="203" t="n">
        <f aca="false">SUM(T31:T43)</f>
        <v>145</v>
      </c>
      <c r="U44" s="203"/>
      <c r="V44" s="209" t="n">
        <f aca="false">SUM(V31:V43)</f>
        <v>9</v>
      </c>
      <c r="W44" s="203" t="n">
        <f aca="false">SUM(W31:W43)</f>
        <v>5</v>
      </c>
      <c r="X44" s="203" t="n">
        <f aca="false">SUM(X31:X43)</f>
        <v>0</v>
      </c>
      <c r="Y44" s="203" t="n">
        <f aca="false">SUM(Y31:Y43)</f>
        <v>5</v>
      </c>
      <c r="Z44" s="203" t="n">
        <f aca="false">SUM(Z31:Z43)</f>
        <v>0</v>
      </c>
      <c r="AA44" s="203" t="n">
        <f aca="false">SUM(AA31:AA43)</f>
        <v>0</v>
      </c>
      <c r="AB44" s="203" t="n">
        <f aca="false">SUM(AB31:AB43)</f>
        <v>0</v>
      </c>
      <c r="AC44" s="203" t="n">
        <f aca="false">SUM(AC31:AC43)</f>
        <v>0</v>
      </c>
      <c r="AD44" s="203" t="n">
        <f aca="false">SUM(AD31:AD43)</f>
        <v>0</v>
      </c>
      <c r="AE44" s="203" t="n">
        <f aca="false">SUM(AE31:AE43)</f>
        <v>0</v>
      </c>
      <c r="AF44" s="203" t="n">
        <f aca="false">SUM(AF31:AF43)</f>
        <v>30</v>
      </c>
      <c r="AG44" s="203" t="n">
        <f aca="false">SUM(AG31:AG43)</f>
        <v>0</v>
      </c>
      <c r="AH44" s="203" t="n">
        <f aca="false">SUM(AH31:AH43)</f>
        <v>30</v>
      </c>
      <c r="AI44" s="203" t="n">
        <f aca="false">SUM(AI31:AI43)</f>
        <v>0</v>
      </c>
      <c r="AJ44" s="203" t="n">
        <f aca="false">SUM(AJ31:AJ43)</f>
        <v>0</v>
      </c>
      <c r="AK44" s="203" t="n">
        <f aca="false">SUM(AK31:AK43)</f>
        <v>70</v>
      </c>
      <c r="AL44" s="203" t="n">
        <f aca="false">SUM(AL31:AL43)</f>
        <v>70</v>
      </c>
      <c r="AM44" s="203"/>
      <c r="AN44" s="209" t="n">
        <f aca="false">SUM(AN31:AN43)</f>
        <v>3</v>
      </c>
      <c r="AO44" s="203" t="n">
        <f aca="false">SUM(AO31:AO43)</f>
        <v>215</v>
      </c>
      <c r="AP44" s="209" t="n">
        <f aca="false">SUM(AP31:AP43)</f>
        <v>12</v>
      </c>
    </row>
    <row r="45" customFormat="false" ht="15" hidden="false" customHeight="true" outlineLevel="0" collapsed="false">
      <c r="A45" s="17"/>
      <c r="B45" s="272" t="s">
        <v>92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</row>
    <row r="46" customFormat="false" ht="15" hidden="false" customHeight="true" outlineLevel="0" collapsed="false">
      <c r="A46" s="17"/>
      <c r="B46" s="31" t="n">
        <v>24</v>
      </c>
      <c r="C46" s="32" t="s">
        <v>38</v>
      </c>
      <c r="D46" s="163" t="s">
        <v>93</v>
      </c>
      <c r="E46" s="35" t="n">
        <v>10</v>
      </c>
      <c r="F46" s="36"/>
      <c r="G46" s="36" t="n">
        <v>15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 t="n">
        <f aca="false">SUM(E46:P46)</f>
        <v>25</v>
      </c>
      <c r="T46" s="36" t="n">
        <f aca="false">SUM(E46:R46)</f>
        <v>25</v>
      </c>
      <c r="U46" s="286" t="s">
        <v>40</v>
      </c>
      <c r="V46" s="40" t="n">
        <v>1</v>
      </c>
      <c r="W46" s="250"/>
      <c r="X46" s="251"/>
      <c r="Y46" s="43"/>
      <c r="Z46" s="251"/>
      <c r="AA46" s="198"/>
      <c r="AB46" s="251"/>
      <c r="AC46" s="251"/>
      <c r="AD46" s="251"/>
      <c r="AE46" s="252"/>
      <c r="AF46" s="252"/>
      <c r="AG46" s="252"/>
      <c r="AH46" s="252"/>
      <c r="AI46" s="252"/>
      <c r="AJ46" s="43"/>
      <c r="AK46" s="55"/>
      <c r="AL46" s="55"/>
      <c r="AM46" s="261"/>
      <c r="AN46" s="44"/>
      <c r="AO46" s="254" t="n">
        <f aca="false">T46+AL46</f>
        <v>25</v>
      </c>
      <c r="AP46" s="255" t="n">
        <f aca="false">V46+AN46</f>
        <v>1</v>
      </c>
    </row>
    <row r="47" customFormat="false" ht="15" hidden="false" customHeight="true" outlineLevel="0" collapsed="false">
      <c r="A47" s="17"/>
      <c r="B47" s="50" t="n">
        <v>25</v>
      </c>
      <c r="C47" s="32" t="s">
        <v>38</v>
      </c>
      <c r="D47" s="163" t="s">
        <v>94</v>
      </c>
      <c r="E47" s="52"/>
      <c r="F47" s="53"/>
      <c r="G47" s="262"/>
      <c r="H47" s="257"/>
      <c r="I47" s="257"/>
      <c r="J47" s="257"/>
      <c r="K47" s="257"/>
      <c r="L47" s="257"/>
      <c r="M47" s="54"/>
      <c r="N47" s="54"/>
      <c r="O47" s="54"/>
      <c r="P47" s="54"/>
      <c r="Q47" s="54"/>
      <c r="R47" s="53"/>
      <c r="S47" s="55"/>
      <c r="T47" s="167"/>
      <c r="U47" s="68"/>
      <c r="V47" s="256"/>
      <c r="W47" s="153" t="n">
        <v>5</v>
      </c>
      <c r="X47" s="53"/>
      <c r="Y47" s="53" t="n">
        <v>10</v>
      </c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 t="n">
        <f aca="false">SUM(W47:AH47)</f>
        <v>15</v>
      </c>
      <c r="AL47" s="53" t="n">
        <f aca="false">SUM(W47:AJ47)</f>
        <v>15</v>
      </c>
      <c r="AM47" s="164" t="s">
        <v>40</v>
      </c>
      <c r="AN47" s="57" t="n">
        <v>1</v>
      </c>
      <c r="AO47" s="254" t="n">
        <f aca="false">T47+AL47</f>
        <v>15</v>
      </c>
      <c r="AP47" s="255" t="n">
        <f aca="false">V47+AN47</f>
        <v>1</v>
      </c>
    </row>
    <row r="48" customFormat="false" ht="15" hidden="false" customHeight="true" outlineLevel="0" collapsed="false">
      <c r="A48" s="17"/>
      <c r="B48" s="31" t="n">
        <v>26</v>
      </c>
      <c r="C48" s="32" t="s">
        <v>38</v>
      </c>
      <c r="D48" s="134" t="s">
        <v>95</v>
      </c>
      <c r="E48" s="52" t="n">
        <v>10</v>
      </c>
      <c r="F48" s="53"/>
      <c r="G48" s="53" t="n">
        <v>15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 t="n">
        <f aca="false">SUM(E48:P48)</f>
        <v>25</v>
      </c>
      <c r="T48" s="53" t="n">
        <f aca="false">SUM(E48:R48)</f>
        <v>25</v>
      </c>
      <c r="U48" s="164" t="s">
        <v>40</v>
      </c>
      <c r="V48" s="57" t="n">
        <v>1</v>
      </c>
      <c r="W48" s="153"/>
      <c r="X48" s="257"/>
      <c r="Y48" s="53"/>
      <c r="Z48" s="257"/>
      <c r="AA48" s="257"/>
      <c r="AB48" s="257"/>
      <c r="AC48" s="257"/>
      <c r="AD48" s="257"/>
      <c r="AE48" s="54"/>
      <c r="AF48" s="54"/>
      <c r="AG48" s="54"/>
      <c r="AH48" s="54"/>
      <c r="AI48" s="54"/>
      <c r="AJ48" s="53"/>
      <c r="AK48" s="55"/>
      <c r="AL48" s="167"/>
      <c r="AM48" s="56"/>
      <c r="AN48" s="59"/>
      <c r="AO48" s="254" t="n">
        <f aca="false">T48+AL48</f>
        <v>25</v>
      </c>
      <c r="AP48" s="255" t="n">
        <f aca="false">V48+AN48</f>
        <v>1</v>
      </c>
    </row>
    <row r="49" customFormat="false" ht="15" hidden="false" customHeight="true" outlineLevel="0" collapsed="false">
      <c r="A49" s="17"/>
      <c r="B49" s="50" t="n">
        <v>27</v>
      </c>
      <c r="C49" s="32" t="s">
        <v>38</v>
      </c>
      <c r="D49" s="134" t="s">
        <v>96</v>
      </c>
      <c r="E49" s="52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3"/>
      <c r="S49" s="55"/>
      <c r="T49" s="167"/>
      <c r="U49" s="261"/>
      <c r="V49" s="256"/>
      <c r="W49" s="153"/>
      <c r="X49" s="53"/>
      <c r="Y49" s="53" t="n">
        <v>20</v>
      </c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 t="n">
        <f aca="false">SUM(W49:AH49)</f>
        <v>20</v>
      </c>
      <c r="AL49" s="53" t="n">
        <f aca="false">SUM(W49:AJ49)</f>
        <v>20</v>
      </c>
      <c r="AM49" s="56" t="s">
        <v>42</v>
      </c>
      <c r="AN49" s="57" t="n">
        <v>2</v>
      </c>
      <c r="AO49" s="254" t="n">
        <f aca="false">T49+AL49</f>
        <v>20</v>
      </c>
      <c r="AP49" s="255" t="n">
        <f aca="false">V49+AN49</f>
        <v>2</v>
      </c>
    </row>
    <row r="50" customFormat="false" ht="15" hidden="false" customHeight="true" outlineLevel="0" collapsed="false">
      <c r="A50" s="17"/>
      <c r="B50" s="31" t="n">
        <v>28</v>
      </c>
      <c r="C50" s="32" t="s">
        <v>38</v>
      </c>
      <c r="D50" s="134" t="s">
        <v>97</v>
      </c>
      <c r="E50" s="52"/>
      <c r="F50" s="53"/>
      <c r="G50" s="53"/>
      <c r="H50" s="54"/>
      <c r="I50" s="167"/>
      <c r="J50" s="54"/>
      <c r="K50" s="54"/>
      <c r="L50" s="54"/>
      <c r="M50" s="54"/>
      <c r="N50" s="54"/>
      <c r="O50" s="54"/>
      <c r="P50" s="54"/>
      <c r="Q50" s="54"/>
      <c r="R50" s="53"/>
      <c r="S50" s="55"/>
      <c r="T50" s="167"/>
      <c r="U50" s="56"/>
      <c r="V50" s="256"/>
      <c r="W50" s="1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 t="n">
        <v>25</v>
      </c>
      <c r="AI50" s="53"/>
      <c r="AJ50" s="53"/>
      <c r="AK50" s="53" t="n">
        <f aca="false">SUM(W50:AH50)</f>
        <v>25</v>
      </c>
      <c r="AL50" s="53" t="n">
        <f aca="false">SUM(W50:AJ50)</f>
        <v>25</v>
      </c>
      <c r="AM50" s="164" t="s">
        <v>40</v>
      </c>
      <c r="AN50" s="57" t="n">
        <v>1</v>
      </c>
      <c r="AO50" s="254" t="n">
        <f aca="false">T50+AL50</f>
        <v>25</v>
      </c>
      <c r="AP50" s="255" t="n">
        <f aca="false">V50+AN50</f>
        <v>1</v>
      </c>
    </row>
    <row r="51" customFormat="false" ht="15" hidden="false" customHeight="true" outlineLevel="0" collapsed="false">
      <c r="A51" s="27"/>
      <c r="B51" s="50" t="n">
        <v>29</v>
      </c>
      <c r="C51" s="32" t="s">
        <v>38</v>
      </c>
      <c r="D51" s="163" t="s">
        <v>98</v>
      </c>
      <c r="E51" s="52"/>
      <c r="F51" s="53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3"/>
      <c r="S51" s="55"/>
      <c r="T51" s="167"/>
      <c r="U51" s="56"/>
      <c r="V51" s="256"/>
      <c r="W51" s="153" t="n">
        <v>15</v>
      </c>
      <c r="X51" s="53"/>
      <c r="Y51" s="53"/>
      <c r="Z51" s="53" t="n">
        <v>30</v>
      </c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 t="n">
        <f aca="false">SUM(W51:AH51)</f>
        <v>45</v>
      </c>
      <c r="AL51" s="53" t="n">
        <f aca="false">SUM(W51:AJ51)</f>
        <v>45</v>
      </c>
      <c r="AM51" s="164" t="s">
        <v>40</v>
      </c>
      <c r="AN51" s="57" t="n">
        <v>3</v>
      </c>
      <c r="AO51" s="254" t="n">
        <f aca="false">T51+AL51</f>
        <v>45</v>
      </c>
      <c r="AP51" s="255" t="n">
        <f aca="false">V51+AN51</f>
        <v>3</v>
      </c>
    </row>
    <row r="52" customFormat="false" ht="15" hidden="false" customHeight="true" outlineLevel="0" collapsed="false">
      <c r="A52" s="27"/>
      <c r="B52" s="31" t="n">
        <v>30</v>
      </c>
      <c r="C52" s="32" t="s">
        <v>38</v>
      </c>
      <c r="D52" s="163" t="s">
        <v>102</v>
      </c>
      <c r="E52" s="52" t="n">
        <v>10</v>
      </c>
      <c r="F52" s="53"/>
      <c r="G52" s="53"/>
      <c r="H52" s="53" t="n">
        <v>40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 t="n">
        <f aca="false">SUM(E52:P52)</f>
        <v>50</v>
      </c>
      <c r="T52" s="53" t="n">
        <f aca="false">SUM(E52:R52)</f>
        <v>50</v>
      </c>
      <c r="U52" s="164" t="s">
        <v>40</v>
      </c>
      <c r="V52" s="57" t="n">
        <v>2</v>
      </c>
      <c r="W52" s="153"/>
      <c r="X52" s="257"/>
      <c r="Y52" s="53"/>
      <c r="Z52" s="257"/>
      <c r="AA52" s="257"/>
      <c r="AB52" s="257"/>
      <c r="AC52" s="257"/>
      <c r="AD52" s="257"/>
      <c r="AE52" s="54"/>
      <c r="AF52" s="54"/>
      <c r="AG52" s="54"/>
      <c r="AH52" s="54"/>
      <c r="AI52" s="54"/>
      <c r="AJ52" s="53"/>
      <c r="AK52" s="55"/>
      <c r="AL52" s="167"/>
      <c r="AM52" s="56"/>
      <c r="AN52" s="59"/>
      <c r="AO52" s="254" t="n">
        <f aca="false">T52+AL52</f>
        <v>50</v>
      </c>
      <c r="AP52" s="255" t="n">
        <f aca="false">V52+AN52</f>
        <v>2</v>
      </c>
    </row>
    <row r="53" customFormat="false" ht="15" hidden="false" customHeight="true" outlineLevel="0" collapsed="false">
      <c r="A53" s="27"/>
      <c r="B53" s="50" t="n">
        <v>31</v>
      </c>
      <c r="C53" s="32" t="s">
        <v>38</v>
      </c>
      <c r="D53" s="163" t="s">
        <v>103</v>
      </c>
      <c r="E53" s="52"/>
      <c r="F53" s="257"/>
      <c r="G53" s="53"/>
      <c r="H53" s="257"/>
      <c r="I53" s="257"/>
      <c r="J53" s="257"/>
      <c r="K53" s="257"/>
      <c r="L53" s="257"/>
      <c r="M53" s="54"/>
      <c r="N53" s="54"/>
      <c r="O53" s="54"/>
      <c r="P53" s="54"/>
      <c r="Q53" s="54"/>
      <c r="R53" s="53"/>
      <c r="S53" s="55"/>
      <c r="T53" s="167"/>
      <c r="U53" s="56"/>
      <c r="V53" s="256"/>
      <c r="W53" s="153" t="n">
        <v>10</v>
      </c>
      <c r="X53" s="53"/>
      <c r="Y53" s="53"/>
      <c r="Z53" s="53" t="n">
        <v>20</v>
      </c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 t="n">
        <f aca="false">SUM(W53:AH53)</f>
        <v>30</v>
      </c>
      <c r="AL53" s="53" t="n">
        <f aca="false">SUM(W53:AJ53)</f>
        <v>30</v>
      </c>
      <c r="AM53" s="164" t="s">
        <v>42</v>
      </c>
      <c r="AN53" s="57" t="n">
        <v>3</v>
      </c>
      <c r="AO53" s="254" t="n">
        <f aca="false">T53+AL53</f>
        <v>30</v>
      </c>
      <c r="AP53" s="255" t="n">
        <f aca="false">V53+AN53</f>
        <v>3</v>
      </c>
    </row>
    <row r="54" customFormat="false" ht="15" hidden="false" customHeight="true" outlineLevel="0" collapsed="false">
      <c r="A54" s="17"/>
      <c r="B54" s="31" t="n">
        <v>32</v>
      </c>
      <c r="C54" s="32" t="s">
        <v>38</v>
      </c>
      <c r="D54" s="163" t="s">
        <v>105</v>
      </c>
      <c r="E54" s="52"/>
      <c r="F54" s="53"/>
      <c r="G54" s="262"/>
      <c r="H54" s="257"/>
      <c r="I54" s="257"/>
      <c r="J54" s="257"/>
      <c r="K54" s="257"/>
      <c r="L54" s="257"/>
      <c r="M54" s="54"/>
      <c r="N54" s="54"/>
      <c r="O54" s="54"/>
      <c r="P54" s="54"/>
      <c r="Q54" s="54"/>
      <c r="R54" s="53"/>
      <c r="S54" s="55"/>
      <c r="T54" s="167"/>
      <c r="U54" s="68"/>
      <c r="V54" s="256"/>
      <c r="W54" s="153" t="n">
        <v>10</v>
      </c>
      <c r="X54" s="53"/>
      <c r="Y54" s="64"/>
      <c r="Z54" s="64" t="n">
        <v>40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53" t="n">
        <f aca="false">SUM(W54:AH54)</f>
        <v>50</v>
      </c>
      <c r="AL54" s="53" t="n">
        <f aca="false">SUM(W54:AJ54)</f>
        <v>50</v>
      </c>
      <c r="AM54" s="164" t="s">
        <v>40</v>
      </c>
      <c r="AN54" s="57" t="n">
        <v>3</v>
      </c>
      <c r="AO54" s="254" t="n">
        <f aca="false">T54+AL54</f>
        <v>50</v>
      </c>
      <c r="AP54" s="255" t="n">
        <f aca="false">V54+AN54</f>
        <v>3</v>
      </c>
    </row>
    <row r="55" customFormat="false" ht="15" hidden="false" customHeight="true" outlineLevel="0" collapsed="false">
      <c r="A55" s="17"/>
      <c r="B55" s="50" t="n">
        <v>33</v>
      </c>
      <c r="C55" s="32" t="s">
        <v>38</v>
      </c>
      <c r="D55" s="163" t="s">
        <v>112</v>
      </c>
      <c r="E55" s="52" t="n">
        <v>5</v>
      </c>
      <c r="F55" s="53"/>
      <c r="G55" s="53" t="n">
        <v>10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n">
        <f aca="false">SUM(E55:P55)</f>
        <v>15</v>
      </c>
      <c r="T55" s="53" t="n">
        <f aca="false">SUM(E55:R55)</f>
        <v>15</v>
      </c>
      <c r="U55" s="164" t="s">
        <v>40</v>
      </c>
      <c r="V55" s="57" t="n">
        <v>1</v>
      </c>
      <c r="W55" s="153"/>
      <c r="X55" s="257"/>
      <c r="Y55" s="53"/>
      <c r="Z55" s="257"/>
      <c r="AA55" s="257"/>
      <c r="AB55" s="257"/>
      <c r="AC55" s="257"/>
      <c r="AD55" s="257"/>
      <c r="AE55" s="54"/>
      <c r="AF55" s="54"/>
      <c r="AG55" s="54"/>
      <c r="AH55" s="54"/>
      <c r="AI55" s="54"/>
      <c r="AJ55" s="53"/>
      <c r="AK55" s="53"/>
      <c r="AL55" s="53"/>
      <c r="AM55" s="164"/>
      <c r="AN55" s="57"/>
      <c r="AO55" s="254" t="n">
        <f aca="false">T55+AL55</f>
        <v>15</v>
      </c>
      <c r="AP55" s="255" t="n">
        <f aca="false">V55+AN55</f>
        <v>1</v>
      </c>
    </row>
    <row r="56" customFormat="false" ht="15" hidden="false" customHeight="true" outlineLevel="0" collapsed="false">
      <c r="A56" s="17"/>
      <c r="B56" s="31" t="n">
        <v>34</v>
      </c>
      <c r="C56" s="32" t="s">
        <v>38</v>
      </c>
      <c r="D56" s="287" t="s">
        <v>113</v>
      </c>
      <c r="E56" s="263" t="n">
        <v>5</v>
      </c>
      <c r="G56" s="264" t="n">
        <v>10</v>
      </c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 t="n">
        <f aca="false">SUM(E56:P56)</f>
        <v>15</v>
      </c>
      <c r="T56" s="264" t="n">
        <f aca="false">SUM(E56:R56)</f>
        <v>15</v>
      </c>
      <c r="U56" s="288" t="s">
        <v>40</v>
      </c>
      <c r="V56" s="99" t="n">
        <v>1</v>
      </c>
      <c r="W56" s="157"/>
      <c r="X56" s="268"/>
      <c r="Y56" s="102"/>
      <c r="Z56" s="268"/>
      <c r="AA56" s="268"/>
      <c r="AB56" s="268"/>
      <c r="AC56" s="268"/>
      <c r="AD56" s="268"/>
      <c r="AE56" s="269"/>
      <c r="AF56" s="269"/>
      <c r="AG56" s="269"/>
      <c r="AH56" s="269"/>
      <c r="AI56" s="269"/>
      <c r="AJ56" s="102"/>
      <c r="AK56" s="53"/>
      <c r="AL56" s="53"/>
      <c r="AM56" s="164"/>
      <c r="AN56" s="57"/>
      <c r="AO56" s="283" t="n">
        <f aca="false">T56+AL56</f>
        <v>15</v>
      </c>
      <c r="AP56" s="255" t="n">
        <f aca="false">V56+AN56</f>
        <v>1</v>
      </c>
    </row>
    <row r="57" customFormat="false" ht="15" hidden="false" customHeight="true" outlineLevel="0" collapsed="false">
      <c r="A57" s="17"/>
      <c r="B57" s="285" t="s">
        <v>35</v>
      </c>
      <c r="C57" s="285"/>
      <c r="D57" s="285"/>
      <c r="E57" s="203" t="n">
        <f aca="false">SUM(E46:E56)</f>
        <v>40</v>
      </c>
      <c r="F57" s="203" t="n">
        <f aca="false">SUM(F46:F56)</f>
        <v>0</v>
      </c>
      <c r="G57" s="203" t="n">
        <f aca="false">SUM(G46:G56)</f>
        <v>50</v>
      </c>
      <c r="H57" s="203" t="n">
        <f aca="false">SUM(H46:H56)</f>
        <v>40</v>
      </c>
      <c r="I57" s="203" t="n">
        <f aca="false">SUM(I46:I56)</f>
        <v>0</v>
      </c>
      <c r="J57" s="203" t="n">
        <f aca="false">SUM(J46:J56)</f>
        <v>0</v>
      </c>
      <c r="K57" s="203" t="n">
        <f aca="false">SUM(K46:K56)</f>
        <v>0</v>
      </c>
      <c r="L57" s="203" t="n">
        <f aca="false">SUM(L46:L56)</f>
        <v>0</v>
      </c>
      <c r="M57" s="203" t="n">
        <f aca="false">SUM(M46:M56)</f>
        <v>0</v>
      </c>
      <c r="N57" s="203" t="n">
        <f aca="false">SUM(N46:N56)</f>
        <v>0</v>
      </c>
      <c r="O57" s="203" t="n">
        <f aca="false">SUM(O46:O56)</f>
        <v>0</v>
      </c>
      <c r="P57" s="203" t="n">
        <f aca="false">SUM(P46:P56)</f>
        <v>0</v>
      </c>
      <c r="Q57" s="203" t="n">
        <f aca="false">SUM(Q46:Q56)</f>
        <v>0</v>
      </c>
      <c r="R57" s="203" t="n">
        <f aca="false">SUM(R46:R56)</f>
        <v>0</v>
      </c>
      <c r="S57" s="203" t="n">
        <f aca="false">SUM(S46:S56)</f>
        <v>130</v>
      </c>
      <c r="T57" s="203" t="n">
        <f aca="false">SUM(T46:T56)</f>
        <v>130</v>
      </c>
      <c r="U57" s="203"/>
      <c r="V57" s="209" t="n">
        <f aca="false">SUM(V46:V56)</f>
        <v>6</v>
      </c>
      <c r="W57" s="203" t="n">
        <f aca="false">SUM(W46:W56)</f>
        <v>40</v>
      </c>
      <c r="X57" s="203" t="n">
        <f aca="false">SUM(X46:X56)</f>
        <v>0</v>
      </c>
      <c r="Y57" s="203" t="n">
        <f aca="false">SUM(Y46:Y56)</f>
        <v>30</v>
      </c>
      <c r="Z57" s="203" t="n">
        <f aca="false">SUM(Z46:Z56)</f>
        <v>90</v>
      </c>
      <c r="AA57" s="203" t="n">
        <f aca="false">SUM(AA46:AA56)</f>
        <v>0</v>
      </c>
      <c r="AB57" s="203" t="n">
        <f aca="false">SUM(AB46:AB56)</f>
        <v>0</v>
      </c>
      <c r="AC57" s="203" t="n">
        <f aca="false">SUM(AC46:AC56)</f>
        <v>0</v>
      </c>
      <c r="AD57" s="203" t="n">
        <f aca="false">SUM(AD46:AD56)</f>
        <v>0</v>
      </c>
      <c r="AE57" s="203" t="n">
        <f aca="false">SUM(AE46:AE56)</f>
        <v>0</v>
      </c>
      <c r="AF57" s="203" t="n">
        <f aca="false">SUM(AF46:AF56)</f>
        <v>0</v>
      </c>
      <c r="AG57" s="203" t="n">
        <f aca="false">SUM(AG46:AG56)</f>
        <v>0</v>
      </c>
      <c r="AH57" s="203" t="n">
        <f aca="false">SUM(AH46:AH56)</f>
        <v>25</v>
      </c>
      <c r="AI57" s="203" t="n">
        <f aca="false">SUM(AI46:AI56)</f>
        <v>0</v>
      </c>
      <c r="AJ57" s="203" t="n">
        <f aca="false">SUM(AJ46:AJ56)</f>
        <v>0</v>
      </c>
      <c r="AK57" s="203" t="n">
        <f aca="false">SUM(AK46:AK56)</f>
        <v>185</v>
      </c>
      <c r="AL57" s="203" t="n">
        <f aca="false">SUM(AL46:AL56)</f>
        <v>185</v>
      </c>
      <c r="AM57" s="203"/>
      <c r="AN57" s="209" t="n">
        <f aca="false">SUM(AN46:AN56)</f>
        <v>13</v>
      </c>
      <c r="AO57" s="203" t="n">
        <f aca="false">SUM(AO46:AO56)</f>
        <v>315</v>
      </c>
      <c r="AP57" s="209" t="n">
        <f aca="false">SUM(AP46:AP56)</f>
        <v>19</v>
      </c>
    </row>
    <row r="58" customFormat="false" ht="15" hidden="false" customHeight="true" outlineLevel="0" collapsed="false">
      <c r="A58" s="17"/>
      <c r="B58" s="272" t="s">
        <v>114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</row>
    <row r="59" customFormat="false" ht="15" hidden="false" customHeight="true" outlineLevel="0" collapsed="false">
      <c r="A59" s="17"/>
      <c r="B59" s="31" t="n">
        <v>24</v>
      </c>
      <c r="C59" s="32" t="s">
        <v>38</v>
      </c>
      <c r="D59" s="165" t="s">
        <v>115</v>
      </c>
      <c r="E59" s="166"/>
      <c r="F59" s="53"/>
      <c r="G59" s="53"/>
      <c r="H59" s="167"/>
      <c r="I59" s="167"/>
      <c r="J59" s="167"/>
      <c r="K59" s="167"/>
      <c r="L59" s="167"/>
      <c r="M59" s="167"/>
      <c r="N59" s="167"/>
      <c r="O59" s="167"/>
      <c r="P59" s="53"/>
      <c r="Q59" s="167"/>
      <c r="R59" s="53"/>
      <c r="S59" s="167"/>
      <c r="T59" s="53"/>
      <c r="U59" s="164"/>
      <c r="V59" s="152"/>
      <c r="W59" s="166" t="n">
        <v>25</v>
      </c>
      <c r="X59" s="53"/>
      <c r="Y59" s="53"/>
      <c r="Z59" s="167"/>
      <c r="AA59" s="167"/>
      <c r="AB59" s="167"/>
      <c r="AC59" s="167"/>
      <c r="AD59" s="167"/>
      <c r="AE59" s="167"/>
      <c r="AF59" s="167"/>
      <c r="AG59" s="167"/>
      <c r="AH59" s="53"/>
      <c r="AI59" s="167"/>
      <c r="AJ59" s="53"/>
      <c r="AK59" s="167" t="n">
        <f aca="false">SUM(W59:AH59)</f>
        <v>25</v>
      </c>
      <c r="AL59" s="53" t="n">
        <f aca="false">SUM(W59:AJ59)</f>
        <v>25</v>
      </c>
      <c r="AM59" s="164" t="s">
        <v>40</v>
      </c>
      <c r="AN59" s="152" t="n">
        <v>2</v>
      </c>
      <c r="AO59" s="254" t="n">
        <f aca="false">T59+AL59</f>
        <v>25</v>
      </c>
      <c r="AP59" s="255" t="n">
        <f aca="false">V59+AN59</f>
        <v>2</v>
      </c>
    </row>
    <row r="60" customFormat="false" ht="15" hidden="false" customHeight="true" outlineLevel="0" collapsed="false">
      <c r="A60" s="17"/>
      <c r="B60" s="50" t="n">
        <v>25</v>
      </c>
      <c r="C60" s="32" t="s">
        <v>38</v>
      </c>
      <c r="D60" s="134" t="s">
        <v>121</v>
      </c>
      <c r="E60" s="166"/>
      <c r="F60" s="53"/>
      <c r="G60" s="53"/>
      <c r="H60" s="167"/>
      <c r="I60" s="167"/>
      <c r="J60" s="167"/>
      <c r="K60" s="167"/>
      <c r="L60" s="167"/>
      <c r="M60" s="167"/>
      <c r="N60" s="167"/>
      <c r="O60" s="167"/>
      <c r="P60" s="53"/>
      <c r="Q60" s="167"/>
      <c r="R60" s="53"/>
      <c r="S60" s="53"/>
      <c r="T60" s="53"/>
      <c r="U60" s="164"/>
      <c r="V60" s="152"/>
      <c r="W60" s="166" t="n">
        <v>15</v>
      </c>
      <c r="X60" s="53"/>
      <c r="Y60" s="53"/>
      <c r="Z60" s="167"/>
      <c r="AA60" s="167"/>
      <c r="AB60" s="167"/>
      <c r="AC60" s="167"/>
      <c r="AD60" s="167"/>
      <c r="AE60" s="167"/>
      <c r="AF60" s="167"/>
      <c r="AG60" s="167"/>
      <c r="AH60" s="53"/>
      <c r="AI60" s="167"/>
      <c r="AJ60" s="53"/>
      <c r="AK60" s="53" t="n">
        <f aca="false">SUM(W60:AH60)</f>
        <v>15</v>
      </c>
      <c r="AL60" s="53" t="n">
        <f aca="false">SUM(W60:AJ60)</f>
        <v>15</v>
      </c>
      <c r="AM60" s="164" t="s">
        <v>40</v>
      </c>
      <c r="AN60" s="152" t="n">
        <v>1</v>
      </c>
      <c r="AO60" s="254" t="n">
        <f aca="false">T60+AL60</f>
        <v>15</v>
      </c>
      <c r="AP60" s="255" t="n">
        <f aca="false">V60+AN60</f>
        <v>1</v>
      </c>
    </row>
    <row r="61" customFormat="false" ht="15" hidden="false" customHeight="true" outlineLevel="0" collapsed="false">
      <c r="A61" s="17"/>
      <c r="B61" s="285" t="s">
        <v>35</v>
      </c>
      <c r="C61" s="285"/>
      <c r="D61" s="285"/>
      <c r="E61" s="203" t="n">
        <f aca="false">SUM(E59:E60)</f>
        <v>0</v>
      </c>
      <c r="F61" s="203" t="n">
        <f aca="false">SUM(F59:F60)</f>
        <v>0</v>
      </c>
      <c r="G61" s="203" t="n">
        <f aca="false">SUM(G59:G60)</f>
        <v>0</v>
      </c>
      <c r="H61" s="203" t="n">
        <f aca="false">SUM(H59:H60)</f>
        <v>0</v>
      </c>
      <c r="I61" s="203" t="n">
        <f aca="false">SUM(I59:I60)</f>
        <v>0</v>
      </c>
      <c r="J61" s="203" t="n">
        <f aca="false">SUM(J59:J60)</f>
        <v>0</v>
      </c>
      <c r="K61" s="203" t="n">
        <f aca="false">SUM(K59:K60)</f>
        <v>0</v>
      </c>
      <c r="L61" s="203" t="n">
        <f aca="false">SUM(L59:L60)</f>
        <v>0</v>
      </c>
      <c r="M61" s="203" t="n">
        <f aca="false">SUM(M59:M60)</f>
        <v>0</v>
      </c>
      <c r="N61" s="203" t="n">
        <f aca="false">SUM(N59:N60)</f>
        <v>0</v>
      </c>
      <c r="O61" s="203" t="n">
        <f aca="false">SUM(O59:O60)</f>
        <v>0</v>
      </c>
      <c r="P61" s="203" t="n">
        <f aca="false">SUM(P59:P60)</f>
        <v>0</v>
      </c>
      <c r="Q61" s="203" t="n">
        <f aca="false">SUM(Q59:Q60)</f>
        <v>0</v>
      </c>
      <c r="R61" s="203" t="n">
        <f aca="false">SUM(R59:R60)</f>
        <v>0</v>
      </c>
      <c r="S61" s="203" t="n">
        <f aca="false">SUM(S59:S60)</f>
        <v>0</v>
      </c>
      <c r="T61" s="203" t="n">
        <f aca="false">SUM(T59:T60)</f>
        <v>0</v>
      </c>
      <c r="U61" s="203"/>
      <c r="V61" s="209" t="n">
        <f aca="false">SUM(V59:V60)</f>
        <v>0</v>
      </c>
      <c r="W61" s="203" t="n">
        <f aca="false">SUM(W59:W60)</f>
        <v>40</v>
      </c>
      <c r="X61" s="203" t="n">
        <f aca="false">SUM(X59:X60)</f>
        <v>0</v>
      </c>
      <c r="Y61" s="203" t="n">
        <f aca="false">SUM(Y59:Y60)</f>
        <v>0</v>
      </c>
      <c r="Z61" s="203" t="n">
        <f aca="false">SUM(Z59:Z60)</f>
        <v>0</v>
      </c>
      <c r="AA61" s="203" t="n">
        <f aca="false">SUM(AA59:AA60)</f>
        <v>0</v>
      </c>
      <c r="AB61" s="203" t="n">
        <f aca="false">SUM(AB59:AB60)</f>
        <v>0</v>
      </c>
      <c r="AC61" s="203" t="n">
        <f aca="false">SUM(AC59:AC60)</f>
        <v>0</v>
      </c>
      <c r="AD61" s="203" t="n">
        <f aca="false">SUM(AD59:AD60)</f>
        <v>0</v>
      </c>
      <c r="AE61" s="203" t="n">
        <f aca="false">SUM(AE59:AE60)</f>
        <v>0</v>
      </c>
      <c r="AF61" s="203" t="n">
        <f aca="false">SUM(AF59:AF60)</f>
        <v>0</v>
      </c>
      <c r="AG61" s="203" t="n">
        <f aca="false">SUM(AG59:AG60)</f>
        <v>0</v>
      </c>
      <c r="AH61" s="203" t="n">
        <f aca="false">SUM(AH59:AH60)</f>
        <v>0</v>
      </c>
      <c r="AI61" s="203" t="n">
        <f aca="false">SUM(AI59:AI60)</f>
        <v>0</v>
      </c>
      <c r="AJ61" s="203" t="n">
        <f aca="false">SUM(AJ59:AJ60)</f>
        <v>0</v>
      </c>
      <c r="AK61" s="203" t="n">
        <f aca="false">SUM(AK59:AK60)</f>
        <v>40</v>
      </c>
      <c r="AL61" s="203" t="n">
        <f aca="false">SUM(AL59:AL60)</f>
        <v>40</v>
      </c>
      <c r="AM61" s="203"/>
      <c r="AN61" s="209" t="n">
        <f aca="false">SUM(AN59:AN60)</f>
        <v>3</v>
      </c>
      <c r="AO61" s="203" t="n">
        <f aca="false">SUM(AO59:AO60)</f>
        <v>40</v>
      </c>
      <c r="AP61" s="209" t="n">
        <f aca="false">SUM(AP59:AP60)</f>
        <v>3</v>
      </c>
    </row>
    <row r="62" customFormat="false" ht="15" hidden="false" customHeight="true" outlineLevel="0" collapsed="false">
      <c r="A62" s="17"/>
      <c r="B62" s="272" t="s">
        <v>166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</row>
    <row r="63" customFormat="false" ht="15" hidden="false" customHeight="true" outlineLevel="0" collapsed="false">
      <c r="A63" s="17"/>
      <c r="B63" s="31" t="n">
        <v>37</v>
      </c>
      <c r="C63" s="32" t="s">
        <v>38</v>
      </c>
      <c r="D63" s="190" t="s">
        <v>167</v>
      </c>
      <c r="E63" s="289"/>
      <c r="F63" s="43"/>
      <c r="G63" s="43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43"/>
      <c r="S63" s="55"/>
      <c r="T63" s="55"/>
      <c r="U63" s="261"/>
      <c r="V63" s="256"/>
      <c r="W63" s="166"/>
      <c r="X63" s="179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 t="n">
        <v>150</v>
      </c>
      <c r="AJ63" s="167"/>
      <c r="AK63" s="55" t="n">
        <f aca="false">SUM(W63:AH63)</f>
        <v>0</v>
      </c>
      <c r="AL63" s="55" t="n">
        <f aca="false">SUM(W63:AJ63)</f>
        <v>150</v>
      </c>
      <c r="AM63" s="164" t="s">
        <v>89</v>
      </c>
      <c r="AN63" s="152" t="n">
        <v>5</v>
      </c>
      <c r="AO63" s="254" t="n">
        <f aca="false">T63+AL63</f>
        <v>150</v>
      </c>
      <c r="AP63" s="255" t="n">
        <f aca="false">V63+AN63</f>
        <v>5</v>
      </c>
    </row>
    <row r="64" customFormat="false" ht="15" hidden="false" customHeight="true" outlineLevel="0" collapsed="false">
      <c r="A64" s="17"/>
      <c r="B64" s="285" t="s">
        <v>35</v>
      </c>
      <c r="C64" s="285"/>
      <c r="D64" s="285"/>
      <c r="E64" s="203" t="n">
        <f aca="false">SUM(E63:E63)</f>
        <v>0</v>
      </c>
      <c r="F64" s="203" t="n">
        <f aca="false">SUM(F63:F63)</f>
        <v>0</v>
      </c>
      <c r="G64" s="203" t="n">
        <f aca="false">SUM(G63:G63)</f>
        <v>0</v>
      </c>
      <c r="H64" s="203" t="n">
        <f aca="false">SUM(H63:H63)</f>
        <v>0</v>
      </c>
      <c r="I64" s="203" t="n">
        <f aca="false">SUM(I63:I63)</f>
        <v>0</v>
      </c>
      <c r="J64" s="203" t="n">
        <f aca="false">SUM(J63:J63)</f>
        <v>0</v>
      </c>
      <c r="K64" s="203" t="n">
        <f aca="false">SUM(K63:K63)</f>
        <v>0</v>
      </c>
      <c r="L64" s="203" t="n">
        <f aca="false">SUM(L63:L63)</f>
        <v>0</v>
      </c>
      <c r="M64" s="203" t="n">
        <f aca="false">SUM(M63:M63)</f>
        <v>0</v>
      </c>
      <c r="N64" s="203" t="n">
        <f aca="false">SUM(N63:N63)</f>
        <v>0</v>
      </c>
      <c r="O64" s="203" t="n">
        <f aca="false">SUM(O63:O63)</f>
        <v>0</v>
      </c>
      <c r="P64" s="203" t="n">
        <f aca="false">SUM(P63:P63)</f>
        <v>0</v>
      </c>
      <c r="Q64" s="203" t="n">
        <f aca="false">SUM(Q63:Q63)</f>
        <v>0</v>
      </c>
      <c r="R64" s="203" t="n">
        <f aca="false">SUM(R63:R63)</f>
        <v>0</v>
      </c>
      <c r="S64" s="203" t="n">
        <f aca="false">SUM(S63:S63)</f>
        <v>0</v>
      </c>
      <c r="T64" s="203" t="n">
        <f aca="false">SUM(T63:T63)</f>
        <v>0</v>
      </c>
      <c r="U64" s="203"/>
      <c r="V64" s="209" t="n">
        <f aca="false">SUM(V63:V63)</f>
        <v>0</v>
      </c>
      <c r="W64" s="203" t="n">
        <f aca="false">SUM(W63:W63)</f>
        <v>0</v>
      </c>
      <c r="X64" s="203" t="n">
        <f aca="false">SUM(X63:X63)</f>
        <v>0</v>
      </c>
      <c r="Y64" s="203" t="n">
        <f aca="false">SUM(Y63:Y63)</f>
        <v>0</v>
      </c>
      <c r="Z64" s="203" t="n">
        <f aca="false">SUM(Z63:Z63)</f>
        <v>0</v>
      </c>
      <c r="AA64" s="203" t="n">
        <f aca="false">SUM(AA63:AA63)</f>
        <v>0</v>
      </c>
      <c r="AB64" s="203" t="n">
        <f aca="false">SUM(AB63:AB63)</f>
        <v>0</v>
      </c>
      <c r="AC64" s="203" t="n">
        <f aca="false">SUM(AC63:AC63)</f>
        <v>0</v>
      </c>
      <c r="AD64" s="203" t="n">
        <f aca="false">SUM(AD63:AD63)</f>
        <v>0</v>
      </c>
      <c r="AE64" s="203" t="n">
        <f aca="false">SUM(AE63:AE63)</f>
        <v>0</v>
      </c>
      <c r="AF64" s="203" t="n">
        <f aca="false">SUM(AF63:AF63)</f>
        <v>0</v>
      </c>
      <c r="AG64" s="203" t="n">
        <f aca="false">SUM(AG63:AG63)</f>
        <v>0</v>
      </c>
      <c r="AH64" s="203" t="n">
        <f aca="false">SUM(AH63:AH63)</f>
        <v>0</v>
      </c>
      <c r="AI64" s="203" t="n">
        <f aca="false">SUM(AI63:AI63)</f>
        <v>150</v>
      </c>
      <c r="AJ64" s="203" t="n">
        <f aca="false">SUM(AJ63:AJ63)</f>
        <v>0</v>
      </c>
      <c r="AK64" s="203" t="n">
        <f aca="false">SUM(AK63:AK63)</f>
        <v>0</v>
      </c>
      <c r="AL64" s="203" t="n">
        <f aca="false">SUM(AL63:AL63)</f>
        <v>150</v>
      </c>
      <c r="AM64" s="203"/>
      <c r="AN64" s="209" t="n">
        <f aca="false">SUM(AN63:AN63)</f>
        <v>5</v>
      </c>
      <c r="AO64" s="203" t="n">
        <f aca="false">SUM(AO63:AO63)</f>
        <v>150</v>
      </c>
      <c r="AP64" s="209" t="n">
        <f aca="false">SUM(AP63:AP63)</f>
        <v>5</v>
      </c>
    </row>
    <row r="65" customFormat="false" ht="15" hidden="false" customHeight="true" outlineLevel="0" collapsed="false">
      <c r="A65" s="27"/>
      <c r="B65" s="272" t="s">
        <v>172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</row>
    <row r="66" customFormat="false" ht="13.2" hidden="false" customHeight="false" outlineLevel="0" collapsed="false">
      <c r="B66" s="31" t="n">
        <v>38</v>
      </c>
      <c r="C66" s="32" t="s">
        <v>38</v>
      </c>
      <c r="D66" s="134" t="s">
        <v>174</v>
      </c>
      <c r="E66" s="166" t="n">
        <v>15</v>
      </c>
      <c r="F66" s="53"/>
      <c r="G66" s="53" t="n">
        <v>15</v>
      </c>
      <c r="H66" s="167"/>
      <c r="I66" s="38"/>
      <c r="J66" s="290"/>
      <c r="K66" s="38"/>
      <c r="L66" s="38"/>
      <c r="M66" s="38"/>
      <c r="N66" s="38"/>
      <c r="O66" s="38"/>
      <c r="P66" s="38"/>
      <c r="Q66" s="38"/>
      <c r="R66" s="38"/>
      <c r="S66" s="64" t="n">
        <f aca="false">SUM(E66:P66)</f>
        <v>30</v>
      </c>
      <c r="T66" s="53" t="n">
        <f aca="false">SUM(E66:R66)</f>
        <v>30</v>
      </c>
      <c r="U66" s="164" t="s">
        <v>40</v>
      </c>
      <c r="V66" s="57" t="n">
        <v>1</v>
      </c>
      <c r="W66" s="166"/>
      <c r="X66" s="53"/>
      <c r="Y66" s="53"/>
      <c r="Z66" s="167"/>
      <c r="AA66" s="38"/>
      <c r="AB66" s="290"/>
      <c r="AC66" s="38"/>
      <c r="AD66" s="38"/>
      <c r="AE66" s="38"/>
      <c r="AF66" s="38"/>
      <c r="AG66" s="38"/>
      <c r="AH66" s="38"/>
      <c r="AI66" s="38"/>
      <c r="AJ66" s="38"/>
      <c r="AK66" s="38"/>
      <c r="AL66" s="53"/>
      <c r="AM66" s="164"/>
      <c r="AN66" s="57"/>
      <c r="AO66" s="254" t="n">
        <f aca="false">T66+AL66</f>
        <v>30</v>
      </c>
      <c r="AP66" s="255" t="n">
        <f aca="false">V66+AN66</f>
        <v>1</v>
      </c>
    </row>
    <row r="67" customFormat="false" ht="13.2" hidden="false" customHeight="false" outlineLevel="0" collapsed="false">
      <c r="B67" s="31" t="n">
        <v>39</v>
      </c>
      <c r="C67" s="32" t="s">
        <v>181</v>
      </c>
      <c r="D67" s="163" t="s">
        <v>182</v>
      </c>
      <c r="E67" s="52"/>
      <c r="F67" s="53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3"/>
      <c r="S67" s="67"/>
      <c r="T67" s="167"/>
      <c r="U67" s="261"/>
      <c r="V67" s="256"/>
      <c r="W67" s="179" t="n">
        <v>15</v>
      </c>
      <c r="X67" s="198"/>
      <c r="Y67" s="67"/>
      <c r="Z67" s="55"/>
      <c r="AA67" s="55"/>
      <c r="AB67" s="67"/>
      <c r="AC67" s="55"/>
      <c r="AD67" s="55"/>
      <c r="AE67" s="55"/>
      <c r="AF67" s="55"/>
      <c r="AG67" s="55"/>
      <c r="AH67" s="55"/>
      <c r="AI67" s="55"/>
      <c r="AJ67" s="55"/>
      <c r="AK67" s="167" t="n">
        <f aca="false">SUM(W67:AH67)</f>
        <v>15</v>
      </c>
      <c r="AL67" s="53" t="n">
        <f aca="false">SUM(W67:AJ67)</f>
        <v>15</v>
      </c>
      <c r="AM67" s="164" t="s">
        <v>40</v>
      </c>
      <c r="AN67" s="152" t="n">
        <v>1</v>
      </c>
      <c r="AO67" s="254" t="n">
        <f aca="false">T67+AL67</f>
        <v>15</v>
      </c>
      <c r="AP67" s="255" t="n">
        <f aca="false">V67+AN67</f>
        <v>1</v>
      </c>
    </row>
    <row r="68" customFormat="false" ht="13.8" hidden="false" customHeight="false" outlineLevel="0" collapsed="false">
      <c r="B68" s="31" t="n">
        <v>40</v>
      </c>
      <c r="C68" s="32" t="s">
        <v>181</v>
      </c>
      <c r="D68" s="163" t="s">
        <v>183</v>
      </c>
      <c r="E68" s="52"/>
      <c r="F68" s="53"/>
      <c r="G68" s="53"/>
      <c r="H68" s="54"/>
      <c r="I68" s="167"/>
      <c r="J68" s="54"/>
      <c r="K68" s="54"/>
      <c r="L68" s="54"/>
      <c r="M68" s="54"/>
      <c r="N68" s="54"/>
      <c r="O68" s="54"/>
      <c r="P68" s="54"/>
      <c r="Q68" s="54"/>
      <c r="R68" s="53"/>
      <c r="S68" s="67"/>
      <c r="T68" s="167"/>
      <c r="U68" s="56"/>
      <c r="V68" s="256"/>
      <c r="W68" s="153" t="n">
        <v>15</v>
      </c>
      <c r="X68" s="257"/>
      <c r="Y68" s="53"/>
      <c r="Z68" s="257"/>
      <c r="AA68" s="179"/>
      <c r="AB68" s="257"/>
      <c r="AC68" s="257"/>
      <c r="AD68" s="257"/>
      <c r="AE68" s="54"/>
      <c r="AF68" s="54"/>
      <c r="AG68" s="54"/>
      <c r="AH68" s="54"/>
      <c r="AI68" s="54"/>
      <c r="AJ68" s="53"/>
      <c r="AK68" s="167" t="n">
        <f aca="false">SUM(W68:AH68)</f>
        <v>15</v>
      </c>
      <c r="AL68" s="53" t="n">
        <f aca="false">SUM(W68:AJ68)</f>
        <v>15</v>
      </c>
      <c r="AM68" s="164" t="s">
        <v>40</v>
      </c>
      <c r="AN68" s="152" t="n">
        <v>1</v>
      </c>
      <c r="AO68" s="254" t="n">
        <f aca="false">T68+AL68</f>
        <v>15</v>
      </c>
      <c r="AP68" s="255" t="n">
        <f aca="false">V68+AN68</f>
        <v>1</v>
      </c>
    </row>
    <row r="69" customFormat="false" ht="13.8" hidden="false" customHeight="false" outlineLevel="0" collapsed="false">
      <c r="B69" s="285" t="s">
        <v>35</v>
      </c>
      <c r="C69" s="285"/>
      <c r="D69" s="285"/>
      <c r="E69" s="203" t="n">
        <f aca="false">SUM(E66:E68)</f>
        <v>15</v>
      </c>
      <c r="F69" s="203" t="n">
        <f aca="false">SUM(F66:F68)</f>
        <v>0</v>
      </c>
      <c r="G69" s="203" t="n">
        <f aca="false">SUM(G66:G68)</f>
        <v>15</v>
      </c>
      <c r="H69" s="203" t="n">
        <f aca="false">SUM(H66:H68)</f>
        <v>0</v>
      </c>
      <c r="I69" s="203" t="n">
        <f aca="false">SUM(I66:I68)</f>
        <v>0</v>
      </c>
      <c r="J69" s="203" t="n">
        <f aca="false">SUM(J66:J68)</f>
        <v>0</v>
      </c>
      <c r="K69" s="203" t="n">
        <f aca="false">SUM(K66:K68)</f>
        <v>0</v>
      </c>
      <c r="L69" s="203" t="n">
        <f aca="false">SUM(L66:L68)</f>
        <v>0</v>
      </c>
      <c r="M69" s="203" t="n">
        <f aca="false">SUM(M66:M68)</f>
        <v>0</v>
      </c>
      <c r="N69" s="203" t="n">
        <f aca="false">SUM(N66:N68)</f>
        <v>0</v>
      </c>
      <c r="O69" s="203" t="n">
        <f aca="false">SUM(O66:O68)</f>
        <v>0</v>
      </c>
      <c r="P69" s="203" t="n">
        <f aca="false">SUM(P66:P68)</f>
        <v>0</v>
      </c>
      <c r="Q69" s="203" t="n">
        <f aca="false">SUM(Q66:Q68)</f>
        <v>0</v>
      </c>
      <c r="R69" s="203" t="n">
        <f aca="false">SUM(R66:R68)</f>
        <v>0</v>
      </c>
      <c r="S69" s="291" t="n">
        <f aca="false">SUM(S66:S68)</f>
        <v>30</v>
      </c>
      <c r="T69" s="203" t="n">
        <f aca="false">SUM(T66:T68)</f>
        <v>30</v>
      </c>
      <c r="U69" s="203"/>
      <c r="V69" s="209" t="n">
        <f aca="false">SUM(V66:V68)</f>
        <v>1</v>
      </c>
      <c r="W69" s="203" t="n">
        <f aca="false">SUM(W66:W68)</f>
        <v>30</v>
      </c>
      <c r="X69" s="203" t="n">
        <f aca="false">SUM(X66:X68)</f>
        <v>0</v>
      </c>
      <c r="Y69" s="203" t="n">
        <f aca="false">SUM(Y66:Y68)</f>
        <v>0</v>
      </c>
      <c r="Z69" s="203" t="n">
        <f aca="false">SUM(Z66:Z68)</f>
        <v>0</v>
      </c>
      <c r="AA69" s="203" t="n">
        <f aca="false">SUM(AA66:AA68)</f>
        <v>0</v>
      </c>
      <c r="AB69" s="203" t="n">
        <f aca="false">SUM(AB66:AB68)</f>
        <v>0</v>
      </c>
      <c r="AC69" s="203" t="n">
        <f aca="false">SUM(AC66:AC68)</f>
        <v>0</v>
      </c>
      <c r="AD69" s="203" t="n">
        <f aca="false">SUM(AD66:AD68)</f>
        <v>0</v>
      </c>
      <c r="AE69" s="203" t="n">
        <f aca="false">SUM(AE66:AE68)</f>
        <v>0</v>
      </c>
      <c r="AF69" s="203" t="n">
        <f aca="false">SUM(AF66:AF68)</f>
        <v>0</v>
      </c>
      <c r="AG69" s="203" t="n">
        <f aca="false">SUM(AG66:AG68)</f>
        <v>0</v>
      </c>
      <c r="AH69" s="203" t="n">
        <f aca="false">SUM(AH66:AH68)</f>
        <v>0</v>
      </c>
      <c r="AI69" s="203" t="n">
        <f aca="false">SUM(AI66:AI68)</f>
        <v>0</v>
      </c>
      <c r="AJ69" s="203" t="n">
        <f aca="false">SUM(AJ66:AJ68)</f>
        <v>0</v>
      </c>
      <c r="AK69" s="203" t="n">
        <f aca="false">SUM(AK66:AK68)</f>
        <v>30</v>
      </c>
      <c r="AL69" s="203" t="n">
        <f aca="false">SUM(AL66:AL68)</f>
        <v>30</v>
      </c>
      <c r="AM69" s="203"/>
      <c r="AN69" s="209" t="n">
        <f aca="false">SUM(AN66:AN68)</f>
        <v>2</v>
      </c>
      <c r="AO69" s="291" t="n">
        <f aca="false">SUM(AO66:AO68)</f>
        <v>60</v>
      </c>
      <c r="AP69" s="209" t="n">
        <f aca="false">SUM(AP66:AP68)</f>
        <v>3</v>
      </c>
    </row>
    <row r="70" customFormat="false" ht="13.8" hidden="false" customHeight="false" outlineLevel="0" collapsed="false">
      <c r="B70" s="285" t="s">
        <v>35</v>
      </c>
      <c r="C70" s="285"/>
      <c r="D70" s="285"/>
      <c r="E70" s="203" t="n">
        <f aca="false">E29+E44+E57+E61+E64+E69</f>
        <v>215</v>
      </c>
      <c r="F70" s="203" t="n">
        <f aca="false">F29+F44+F57+F61+F64+F69</f>
        <v>20</v>
      </c>
      <c r="G70" s="203" t="n">
        <f aca="false">G29+G44+G57+G61+G64+G69</f>
        <v>80</v>
      </c>
      <c r="H70" s="203" t="n">
        <f aca="false">H29+H44+H57+H61+H64+H69</f>
        <v>110</v>
      </c>
      <c r="I70" s="203" t="n">
        <f aca="false">I29+I44+I57+I61+I64+I69</f>
        <v>10</v>
      </c>
      <c r="J70" s="203" t="n">
        <f aca="false">J29+J44+J57+J61+J64+J69</f>
        <v>0</v>
      </c>
      <c r="K70" s="203" t="n">
        <f aca="false">K29+K44+K57+K61+K64+K69</f>
        <v>0</v>
      </c>
      <c r="L70" s="203" t="n">
        <f aca="false">L29+L44+L57+L61+L64+L69</f>
        <v>0</v>
      </c>
      <c r="M70" s="203" t="n">
        <f aca="false">M29+M44+M57+M61+M64+M69</f>
        <v>0</v>
      </c>
      <c r="N70" s="203" t="n">
        <f aca="false">N29+N44+N57+N61+N64+N69</f>
        <v>30</v>
      </c>
      <c r="O70" s="203" t="n">
        <f aca="false">O29+O44+O57+O61+O64+O69</f>
        <v>0</v>
      </c>
      <c r="P70" s="203" t="n">
        <f aca="false">P29+P44+P57+P61+P64+P69</f>
        <v>30</v>
      </c>
      <c r="Q70" s="203" t="n">
        <f aca="false">Q29+Q44+Q57+Q61+Q64+Q69</f>
        <v>0</v>
      </c>
      <c r="R70" s="203" t="n">
        <f aca="false">R29+R44+R57+R61+R64+R69</f>
        <v>0</v>
      </c>
      <c r="S70" s="203" t="n">
        <f aca="false">S29+S44+S57+S61+S64+S69</f>
        <v>495</v>
      </c>
      <c r="T70" s="203" t="n">
        <f aca="false">T29+T44+T57+T61+T64+T69</f>
        <v>495</v>
      </c>
      <c r="U70" s="203"/>
      <c r="V70" s="209" t="n">
        <f aca="false">V29+V44+V57+V61+V64+V69</f>
        <v>27</v>
      </c>
      <c r="W70" s="203" t="n">
        <f aca="false">W29+W44+W57+W61+W64+W69</f>
        <v>160</v>
      </c>
      <c r="X70" s="203" t="n">
        <f aca="false">X29+X44+X57+X61+X64+X69</f>
        <v>0</v>
      </c>
      <c r="Y70" s="203" t="n">
        <f aca="false">Y29+Y44+Y57+Y61+Y64+Y69</f>
        <v>35</v>
      </c>
      <c r="Z70" s="203" t="n">
        <f aca="false">Z29+Z44+Z57+Z61+Z64+Z69</f>
        <v>140</v>
      </c>
      <c r="AA70" s="203" t="n">
        <f aca="false">AA29+AA44+AA57+AA61+AA64+AA69</f>
        <v>0</v>
      </c>
      <c r="AB70" s="203" t="n">
        <f aca="false">AB29+AB44+AB57+AB61+AB64+AB69</f>
        <v>0</v>
      </c>
      <c r="AC70" s="203" t="n">
        <f aca="false">AC29+AC44+AC57+AC61+AC64+AC69</f>
        <v>0</v>
      </c>
      <c r="AD70" s="203" t="n">
        <f aca="false">AD29+AD44+AD57+AD61+AD64+AD69</f>
        <v>0</v>
      </c>
      <c r="AE70" s="203" t="n">
        <f aca="false">AE29+AE44+AE57+AE61+AE64+AE69</f>
        <v>0</v>
      </c>
      <c r="AF70" s="203" t="n">
        <f aca="false">AF29+AF44+AF57+AF61+AF64+AF69</f>
        <v>30</v>
      </c>
      <c r="AG70" s="203" t="n">
        <f aca="false">AG29+AG44+AG57+AG61+AG64+AG69</f>
        <v>0</v>
      </c>
      <c r="AH70" s="203" t="n">
        <f aca="false">AH29+AH44+AH57+AH61+AH64+AH69</f>
        <v>55</v>
      </c>
      <c r="AI70" s="203" t="n">
        <f aca="false">AI29+AI44+AI57+AI61+AI64+AI69</f>
        <v>150</v>
      </c>
      <c r="AJ70" s="203" t="n">
        <f aca="false">AJ29+AJ44+AJ57+AJ61+AJ64+AJ69</f>
        <v>0</v>
      </c>
      <c r="AK70" s="203" t="n">
        <f aca="false">AK29+AK44+AK57+AK61+AK64+AK69</f>
        <v>420</v>
      </c>
      <c r="AL70" s="203" t="n">
        <f aca="false">AL29+AL44+AL57+AL61+AL64+AL69</f>
        <v>570</v>
      </c>
      <c r="AM70" s="209"/>
      <c r="AN70" s="209" t="n">
        <f aca="false">AN29+AN44+AN57+AN61+AN64+AN69</f>
        <v>33</v>
      </c>
      <c r="AO70" s="203" t="n">
        <f aca="false">AO29+AO44+AO57+AO61+AO64+AO69</f>
        <v>1065</v>
      </c>
      <c r="AP70" s="209" t="n">
        <f aca="false">AP29+AP44+AP57+AP61+AP64+AP69</f>
        <v>60</v>
      </c>
    </row>
    <row r="72" customFormat="false" ht="13.2" hidden="false" customHeight="false" outlineLevel="0" collapsed="false">
      <c r="B72" s="216" t="s">
        <v>239</v>
      </c>
      <c r="AK72" s="292"/>
    </row>
    <row r="73" customFormat="false" ht="13.2" hidden="false" customHeight="false" outlineLevel="0" collapsed="false">
      <c r="B73" s="217"/>
    </row>
    <row r="74" customFormat="false" ht="13.2" hidden="false" customHeight="false" outlineLevel="0" collapsed="false">
      <c r="B74" s="217"/>
    </row>
    <row r="77" customFormat="false" ht="14.4" hidden="false" customHeight="false" outlineLevel="0" collapsed="false">
      <c r="O77" s="293"/>
      <c r="P77" s="7" t="s">
        <v>240</v>
      </c>
    </row>
    <row r="78" customFormat="false" ht="13.2" hidden="false" customHeight="false" outlineLevel="0" collapsed="false">
      <c r="D78" s="294" t="n">
        <v>44251</v>
      </c>
      <c r="P78" s="7" t="s">
        <v>241</v>
      </c>
      <c r="AG78" s="295" t="s">
        <v>242</v>
      </c>
      <c r="AH78" s="295"/>
      <c r="AI78" s="295"/>
      <c r="AJ78" s="295"/>
      <c r="AK78" s="295"/>
      <c r="AL78" s="295"/>
      <c r="AM78" s="295"/>
    </row>
    <row r="79" customFormat="false" ht="13.2" hidden="false" customHeight="false" outlineLevel="0" collapsed="false">
      <c r="D79" s="296" t="s">
        <v>243</v>
      </c>
      <c r="N79" s="297"/>
      <c r="P79" s="298" t="s">
        <v>244</v>
      </c>
      <c r="Q79" s="298"/>
      <c r="R79" s="298"/>
      <c r="S79" s="298"/>
      <c r="T79" s="298"/>
      <c r="U79" s="298"/>
      <c r="V79" s="298"/>
      <c r="AG79" s="298" t="s">
        <v>245</v>
      </c>
      <c r="AH79" s="298"/>
      <c r="AI79" s="298"/>
      <c r="AJ79" s="298"/>
      <c r="AK79" s="298"/>
      <c r="AL79" s="298"/>
      <c r="AM79" s="298"/>
    </row>
    <row r="85" customFormat="false" ht="13.2" hidden="false" customHeight="false" outlineLevel="0" collapsed="false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</row>
    <row r="86" customFormat="false" ht="13.2" hidden="false" customHeight="false" outlineLevel="0" collapsed="false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</row>
    <row r="87" customFormat="false" ht="13.2" hidden="false" customHeight="false" outlineLevel="0" collapsed="false">
      <c r="C87" s="27"/>
      <c r="D87" s="299"/>
      <c r="E87" s="299"/>
      <c r="F87" s="299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27"/>
      <c r="AT87" s="27"/>
      <c r="AU87" s="27"/>
      <c r="AV87" s="27"/>
      <c r="AW87" s="27"/>
      <c r="AX87" s="27"/>
    </row>
    <row r="88" customFormat="false" ht="13.2" hidden="false" customHeight="false" outlineLevel="0" collapsed="false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</row>
    <row r="89" customFormat="false" ht="13.2" hidden="false" customHeight="false" outlineLevel="0" collapsed="false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</row>
    <row r="90" customFormat="false" ht="13.2" hidden="false" customHeight="false" outlineLevel="0" collapsed="false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</row>
  </sheetData>
  <mergeCells count="26"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B18:AP18"/>
    <mergeCell ref="B29:D29"/>
    <mergeCell ref="B30:AP30"/>
    <mergeCell ref="B44:D44"/>
    <mergeCell ref="B45:AP45"/>
    <mergeCell ref="B57:D57"/>
    <mergeCell ref="B58:AP58"/>
    <mergeCell ref="B61:D61"/>
    <mergeCell ref="B62:AP62"/>
    <mergeCell ref="B64:D64"/>
    <mergeCell ref="B65:AP65"/>
    <mergeCell ref="B69:D69"/>
    <mergeCell ref="B70:D70"/>
    <mergeCell ref="AG78:AM78"/>
    <mergeCell ref="P79:V79"/>
    <mergeCell ref="AG79:AM79"/>
    <mergeCell ref="D87:F8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Q62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9.32421875" defaultRowHeight="13.2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4.53"/>
    <col collapsed="false" customWidth="true" hidden="false" outlineLevel="0" max="3" min="3" style="0" width="12.22"/>
    <col collapsed="false" customWidth="true" hidden="false" outlineLevel="0" max="4" min="4" style="0" width="68.48"/>
    <col collapsed="false" customWidth="true" hidden="false" outlineLevel="0" max="20" min="5" style="0" width="5.12"/>
    <col collapsed="false" customWidth="true" hidden="false" outlineLevel="0" max="21" min="21" style="0" width="6.41"/>
    <col collapsed="false" customWidth="true" hidden="false" outlineLevel="0" max="38" min="22" style="0" width="5.12"/>
    <col collapsed="false" customWidth="true" hidden="false" outlineLevel="0" max="39" min="39" style="0" width="6.41"/>
    <col collapsed="false" customWidth="true" hidden="false" outlineLevel="0" max="40" min="40" style="0" width="5.12"/>
    <col collapsed="false" customWidth="true" hidden="false" outlineLevel="0" max="42" min="41" style="0" width="5.93"/>
  </cols>
  <sheetData>
    <row r="1" customFormat="false" ht="13.2" hidden="false" customHeight="false" outlineLevel="0" collapsed="false">
      <c r="AJ1" s="7" t="s">
        <v>229</v>
      </c>
      <c r="AK1" s="7"/>
      <c r="AL1" s="7"/>
      <c r="AM1" s="241"/>
      <c r="AN1" s="7"/>
    </row>
    <row r="2" customFormat="false" ht="13.2" hidden="false" customHeight="false" outlineLevel="0" collapsed="false">
      <c r="AJ2" s="242" t="s">
        <v>230</v>
      </c>
      <c r="AK2" s="242"/>
      <c r="AL2" s="242"/>
      <c r="AM2" s="242"/>
      <c r="AN2" s="242"/>
    </row>
    <row r="3" customFormat="false" ht="13.2" hidden="false" customHeight="false" outlineLevel="0" collapsed="false">
      <c r="AJ3" s="7" t="s">
        <v>231</v>
      </c>
      <c r="AK3" s="7"/>
      <c r="AL3" s="7"/>
      <c r="AM3" s="241"/>
      <c r="AN3" s="7"/>
    </row>
    <row r="4" customFormat="false" ht="13.2" hidden="false" customHeight="false" outlineLevel="0" collapsed="false">
      <c r="AJ4" s="242" t="s">
        <v>232</v>
      </c>
      <c r="AK4" s="242"/>
      <c r="AL4" s="242"/>
      <c r="AM4" s="242"/>
      <c r="AN4" s="242"/>
    </row>
    <row r="6" s="1" customFormat="true" ht="20.25" hidden="false" customHeight="true" outlineLevel="0" collapsed="false">
      <c r="B6" s="243" t="s">
        <v>246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</row>
    <row r="7" s="1" customFormat="true" ht="20.25" hidden="false" customHeight="true" outlineLevel="0" collapsed="false">
      <c r="B7" s="3"/>
      <c r="C7" s="3"/>
      <c r="D7" s="3"/>
      <c r="E7" s="3"/>
      <c r="F7" s="2" t="s">
        <v>234</v>
      </c>
      <c r="G7" s="3"/>
      <c r="I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2</v>
      </c>
    </row>
    <row r="10" s="4" customFormat="true" ht="15" hidden="false" customHeight="true" outlineLevel="0" collapsed="false">
      <c r="B10" s="4" t="s">
        <v>3</v>
      </c>
    </row>
    <row r="11" s="4" customFormat="true" ht="15" hidden="false" customHeight="true" outlineLevel="0" collapsed="false">
      <c r="B11" s="4" t="s">
        <v>247</v>
      </c>
    </row>
    <row r="12" s="4" customFormat="true" ht="15" hidden="false" customHeight="true" outlineLevel="0" collapsed="false">
      <c r="B12" s="4" t="s">
        <v>5</v>
      </c>
    </row>
    <row r="13" customFormat="false" ht="15" hidden="false" customHeight="true" outlineLevel="0" collapsed="false">
      <c r="B13" s="4" t="s">
        <v>6</v>
      </c>
      <c r="C13" s="4"/>
    </row>
    <row r="15" customFormat="false" ht="13.8" hidden="false" customHeight="false" outlineLevel="0" collapsed="false"/>
    <row r="16" customFormat="false" ht="17.25" hidden="false" customHeight="true" outlineLevel="0" collapsed="false">
      <c r="A16" s="7"/>
      <c r="B16" s="8" t="s">
        <v>7</v>
      </c>
      <c r="C16" s="9"/>
      <c r="D16" s="10" t="s">
        <v>8</v>
      </c>
      <c r="E16" s="12" t="s">
        <v>248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 t="s">
        <v>249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 t="s">
        <v>9</v>
      </c>
      <c r="AP16" s="14" t="s">
        <v>10</v>
      </c>
      <c r="AQ16" s="7"/>
    </row>
    <row r="17" customFormat="false" ht="243" hidden="false" customHeight="true" outlineLevel="0" collapsed="false">
      <c r="A17" s="7"/>
      <c r="B17" s="8"/>
      <c r="C17" s="19" t="s">
        <v>13</v>
      </c>
      <c r="D17" s="10"/>
      <c r="E17" s="244" t="s">
        <v>15</v>
      </c>
      <c r="F17" s="245" t="s">
        <v>16</v>
      </c>
      <c r="G17" s="246" t="s">
        <v>17</v>
      </c>
      <c r="H17" s="246" t="s">
        <v>18</v>
      </c>
      <c r="I17" s="246" t="s">
        <v>19</v>
      </c>
      <c r="J17" s="246" t="s">
        <v>20</v>
      </c>
      <c r="K17" s="246" t="s">
        <v>21</v>
      </c>
      <c r="L17" s="246" t="s">
        <v>22</v>
      </c>
      <c r="M17" s="246" t="s">
        <v>23</v>
      </c>
      <c r="N17" s="246" t="s">
        <v>24</v>
      </c>
      <c r="O17" s="247" t="s">
        <v>25</v>
      </c>
      <c r="P17" s="246" t="s">
        <v>26</v>
      </c>
      <c r="Q17" s="246" t="s">
        <v>27</v>
      </c>
      <c r="R17" s="246" t="s">
        <v>28</v>
      </c>
      <c r="S17" s="246" t="s">
        <v>29</v>
      </c>
      <c r="T17" s="246" t="s">
        <v>30</v>
      </c>
      <c r="U17" s="246" t="s">
        <v>31</v>
      </c>
      <c r="V17" s="248" t="s">
        <v>32</v>
      </c>
      <c r="W17" s="22" t="s">
        <v>15</v>
      </c>
      <c r="X17" s="22" t="s">
        <v>16</v>
      </c>
      <c r="Y17" s="22" t="s">
        <v>238</v>
      </c>
      <c r="Z17" s="22" t="s">
        <v>18</v>
      </c>
      <c r="AA17" s="22" t="s">
        <v>19</v>
      </c>
      <c r="AB17" s="22" t="s">
        <v>20</v>
      </c>
      <c r="AC17" s="22" t="s">
        <v>21</v>
      </c>
      <c r="AD17" s="22" t="s">
        <v>22</v>
      </c>
      <c r="AE17" s="23" t="s">
        <v>23</v>
      </c>
      <c r="AF17" s="23" t="s">
        <v>24</v>
      </c>
      <c r="AG17" s="24" t="s">
        <v>25</v>
      </c>
      <c r="AH17" s="23" t="s">
        <v>26</v>
      </c>
      <c r="AI17" s="23" t="s">
        <v>27</v>
      </c>
      <c r="AJ17" s="23" t="s">
        <v>28</v>
      </c>
      <c r="AK17" s="23" t="s">
        <v>29</v>
      </c>
      <c r="AL17" s="23" t="s">
        <v>30</v>
      </c>
      <c r="AM17" s="23" t="s">
        <v>31</v>
      </c>
      <c r="AN17" s="249" t="s">
        <v>32</v>
      </c>
      <c r="AO17" s="13"/>
      <c r="AP17" s="14"/>
      <c r="AQ17" s="7"/>
    </row>
    <row r="18" customFormat="false" ht="15" hidden="false" customHeight="true" outlineLevel="0" collapsed="false">
      <c r="A18" s="27"/>
      <c r="B18" s="28" t="s">
        <v>36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7"/>
    </row>
    <row r="19" customFormat="false" ht="15" hidden="false" customHeight="true" outlineLevel="0" collapsed="false">
      <c r="A19" s="27"/>
      <c r="B19" s="31" t="n">
        <v>1</v>
      </c>
      <c r="C19" s="32" t="s">
        <v>38</v>
      </c>
      <c r="D19" s="62" t="s">
        <v>45</v>
      </c>
      <c r="E19" s="52" t="n">
        <v>10</v>
      </c>
      <c r="F19" s="53"/>
      <c r="G19" s="53"/>
      <c r="H19" s="53" t="n">
        <v>40</v>
      </c>
      <c r="I19" s="54"/>
      <c r="J19" s="54"/>
      <c r="K19" s="54"/>
      <c r="L19" s="54"/>
      <c r="M19" s="54"/>
      <c r="N19" s="54"/>
      <c r="O19" s="54"/>
      <c r="P19" s="54"/>
      <c r="Q19" s="54"/>
      <c r="R19" s="167"/>
      <c r="S19" s="55" t="n">
        <f aca="false">SUM(E19:P19)</f>
        <v>50</v>
      </c>
      <c r="T19" s="55" t="n">
        <f aca="false">SUM(E19:R19)</f>
        <v>50</v>
      </c>
      <c r="U19" s="56" t="s">
        <v>42</v>
      </c>
      <c r="V19" s="57" t="n">
        <v>3</v>
      </c>
      <c r="W19" s="289"/>
      <c r="X19" s="251"/>
      <c r="Y19" s="36"/>
      <c r="Z19" s="251"/>
      <c r="AA19" s="251"/>
      <c r="AB19" s="251"/>
      <c r="AC19" s="251"/>
      <c r="AD19" s="251"/>
      <c r="AE19" s="252"/>
      <c r="AF19" s="252"/>
      <c r="AG19" s="252"/>
      <c r="AH19" s="252"/>
      <c r="AI19" s="252"/>
      <c r="AJ19" s="36"/>
      <c r="AK19" s="55"/>
      <c r="AL19" s="55"/>
      <c r="AM19" s="39"/>
      <c r="AN19" s="253"/>
      <c r="AO19" s="301" t="n">
        <f aca="false">T19+AL19</f>
        <v>50</v>
      </c>
      <c r="AP19" s="255" t="n">
        <f aca="false">V19+AN19</f>
        <v>3</v>
      </c>
      <c r="AQ19" s="7"/>
    </row>
    <row r="20" customFormat="false" ht="15" hidden="false" customHeight="true" outlineLevel="0" collapsed="false">
      <c r="A20" s="27"/>
      <c r="B20" s="50" t="n">
        <v>2</v>
      </c>
      <c r="C20" s="32" t="s">
        <v>38</v>
      </c>
      <c r="D20" s="62" t="s">
        <v>54</v>
      </c>
      <c r="E20" s="52" t="n">
        <v>10</v>
      </c>
      <c r="F20" s="53"/>
      <c r="G20" s="53" t="n">
        <v>5</v>
      </c>
      <c r="H20" s="53"/>
      <c r="I20" s="167"/>
      <c r="J20" s="54"/>
      <c r="K20" s="53"/>
      <c r="L20" s="54"/>
      <c r="M20" s="54"/>
      <c r="N20" s="54"/>
      <c r="O20" s="54"/>
      <c r="P20" s="54"/>
      <c r="Q20" s="54"/>
      <c r="R20" s="167"/>
      <c r="S20" s="55" t="n">
        <f aca="false">SUM(E20:P20)</f>
        <v>15</v>
      </c>
      <c r="T20" s="55" t="n">
        <f aca="false">SUM(E20:R20)</f>
        <v>15</v>
      </c>
      <c r="U20" s="56" t="s">
        <v>40</v>
      </c>
      <c r="V20" s="57" t="n">
        <v>1</v>
      </c>
      <c r="W20" s="52"/>
      <c r="X20" s="53"/>
      <c r="Y20" s="262"/>
      <c r="Z20" s="257"/>
      <c r="AA20" s="257"/>
      <c r="AB20" s="257"/>
      <c r="AC20" s="257"/>
      <c r="AD20" s="257"/>
      <c r="AE20" s="54"/>
      <c r="AF20" s="54"/>
      <c r="AG20" s="54"/>
      <c r="AH20" s="54"/>
      <c r="AI20" s="54"/>
      <c r="AJ20" s="53"/>
      <c r="AK20" s="55"/>
      <c r="AL20" s="167"/>
      <c r="AM20" s="56"/>
      <c r="AN20" s="59"/>
      <c r="AO20" s="254" t="n">
        <f aca="false">T20+AL20</f>
        <v>15</v>
      </c>
      <c r="AP20" s="255" t="n">
        <f aca="false">V20+AN20</f>
        <v>1</v>
      </c>
      <c r="AQ20" s="7"/>
    </row>
    <row r="21" customFormat="false" ht="15" hidden="false" customHeight="true" outlineLevel="0" collapsed="false">
      <c r="A21" s="27"/>
      <c r="B21" s="31" t="n">
        <v>3</v>
      </c>
      <c r="C21" s="32" t="s">
        <v>38</v>
      </c>
      <c r="D21" s="62" t="s">
        <v>58</v>
      </c>
      <c r="E21" s="63" t="n">
        <v>15</v>
      </c>
      <c r="F21" s="64"/>
      <c r="G21" s="64" t="n">
        <v>15</v>
      </c>
      <c r="H21" s="64"/>
      <c r="I21" s="64"/>
      <c r="J21" s="65"/>
      <c r="K21" s="65"/>
      <c r="L21" s="65"/>
      <c r="M21" s="65"/>
      <c r="N21" s="65"/>
      <c r="O21" s="65"/>
      <c r="P21" s="65"/>
      <c r="Q21" s="65"/>
      <c r="R21" s="66"/>
      <c r="S21" s="55" t="n">
        <f aca="false">SUM(E21:P21)</f>
        <v>30</v>
      </c>
      <c r="T21" s="55" t="n">
        <f aca="false">SUM(E21:R21)</f>
        <v>30</v>
      </c>
      <c r="U21" s="261" t="s">
        <v>42</v>
      </c>
      <c r="V21" s="57" t="n">
        <v>2</v>
      </c>
      <c r="W21" s="52"/>
      <c r="X21" s="257"/>
      <c r="Y21" s="53"/>
      <c r="Z21" s="257"/>
      <c r="AA21" s="257"/>
      <c r="AB21" s="257"/>
      <c r="AC21" s="257"/>
      <c r="AD21" s="257"/>
      <c r="AE21" s="54"/>
      <c r="AF21" s="54"/>
      <c r="AG21" s="54"/>
      <c r="AH21" s="54"/>
      <c r="AI21" s="54"/>
      <c r="AJ21" s="53"/>
      <c r="AK21" s="55"/>
      <c r="AL21" s="167"/>
      <c r="AM21" s="56"/>
      <c r="AN21" s="59"/>
      <c r="AO21" s="254" t="n">
        <f aca="false">T21+AL21</f>
        <v>30</v>
      </c>
      <c r="AP21" s="255" t="n">
        <f aca="false">V21+AN21</f>
        <v>2</v>
      </c>
      <c r="AQ21" s="7"/>
    </row>
    <row r="22" s="70" customFormat="true" ht="15" hidden="false" customHeight="true" outlineLevel="0" collapsed="false">
      <c r="A22" s="27"/>
      <c r="B22" s="50" t="n">
        <v>4</v>
      </c>
      <c r="C22" s="32" t="s">
        <v>38</v>
      </c>
      <c r="D22" s="92" t="s">
        <v>62</v>
      </c>
      <c r="E22" s="302"/>
      <c r="F22" s="268"/>
      <c r="G22" s="102"/>
      <c r="H22" s="268"/>
      <c r="I22" s="268"/>
      <c r="J22" s="268"/>
      <c r="K22" s="268"/>
      <c r="L22" s="268"/>
      <c r="M22" s="269"/>
      <c r="N22" s="269"/>
      <c r="O22" s="269"/>
      <c r="P22" s="269"/>
      <c r="Q22" s="269"/>
      <c r="R22" s="102"/>
      <c r="S22" s="158"/>
      <c r="T22" s="183"/>
      <c r="U22" s="270"/>
      <c r="V22" s="303"/>
      <c r="W22" s="259" t="n">
        <v>10</v>
      </c>
      <c r="X22" s="173"/>
      <c r="Y22" s="173" t="n">
        <v>10</v>
      </c>
      <c r="Z22" s="173"/>
      <c r="AA22" s="173"/>
      <c r="AB22" s="260"/>
      <c r="AC22" s="260"/>
      <c r="AD22" s="260"/>
      <c r="AE22" s="260"/>
      <c r="AF22" s="260"/>
      <c r="AG22" s="260"/>
      <c r="AH22" s="260"/>
      <c r="AI22" s="260"/>
      <c r="AJ22" s="195"/>
      <c r="AK22" s="55" t="n">
        <f aca="false">SUM(W22:AH22)</f>
        <v>20</v>
      </c>
      <c r="AL22" s="55" t="n">
        <f aca="false">SUM(W22:AJ22)</f>
        <v>20</v>
      </c>
      <c r="AM22" s="56" t="s">
        <v>40</v>
      </c>
      <c r="AN22" s="160" t="n">
        <v>1</v>
      </c>
      <c r="AO22" s="283" t="n">
        <f aca="false">T22+AL22</f>
        <v>20</v>
      </c>
      <c r="AP22" s="284" t="n">
        <f aca="false">V22+AN22</f>
        <v>1</v>
      </c>
      <c r="AQ22" s="7"/>
    </row>
    <row r="23" s="70" customFormat="true" ht="15" hidden="false" customHeight="true" outlineLevel="0" collapsed="false">
      <c r="A23" s="27"/>
      <c r="B23" s="271" t="s">
        <v>35</v>
      </c>
      <c r="C23" s="271"/>
      <c r="D23" s="271"/>
      <c r="E23" s="203" t="n">
        <f aca="false">SUM(E19:E22)</f>
        <v>35</v>
      </c>
      <c r="F23" s="203" t="n">
        <f aca="false">SUM(F19:F22)</f>
        <v>0</v>
      </c>
      <c r="G23" s="203" t="n">
        <f aca="false">SUM(G19:G22)</f>
        <v>20</v>
      </c>
      <c r="H23" s="203" t="n">
        <f aca="false">SUM(H19:H22)</f>
        <v>40</v>
      </c>
      <c r="I23" s="203" t="n">
        <f aca="false">SUM(I19:I22)</f>
        <v>0</v>
      </c>
      <c r="J23" s="203" t="n">
        <f aca="false">SUM(J19:J22)</f>
        <v>0</v>
      </c>
      <c r="K23" s="203" t="n">
        <f aca="false">SUM(K19:K22)</f>
        <v>0</v>
      </c>
      <c r="L23" s="203" t="n">
        <f aca="false">SUM(L19:L22)</f>
        <v>0</v>
      </c>
      <c r="M23" s="203" t="n">
        <f aca="false">SUM(M19:M22)</f>
        <v>0</v>
      </c>
      <c r="N23" s="203" t="n">
        <f aca="false">SUM(N19:N22)</f>
        <v>0</v>
      </c>
      <c r="O23" s="203" t="n">
        <f aca="false">SUM(O19:O22)</f>
        <v>0</v>
      </c>
      <c r="P23" s="203" t="n">
        <f aca="false">SUM(P19:P22)</f>
        <v>0</v>
      </c>
      <c r="Q23" s="203" t="n">
        <f aca="false">SUM(Q19:Q22)</f>
        <v>0</v>
      </c>
      <c r="R23" s="203" t="n">
        <f aca="false">SUM(R19:R22)</f>
        <v>0</v>
      </c>
      <c r="S23" s="203" t="n">
        <f aca="false">SUM(S19:S22)</f>
        <v>95</v>
      </c>
      <c r="T23" s="203" t="n">
        <f aca="false">SUM(T19:T22)</f>
        <v>95</v>
      </c>
      <c r="U23" s="203"/>
      <c r="V23" s="209" t="n">
        <f aca="false">SUM(V19:V22)</f>
        <v>6</v>
      </c>
      <c r="W23" s="203" t="n">
        <f aca="false">SUM(W19:W22)</f>
        <v>10</v>
      </c>
      <c r="X23" s="203" t="n">
        <f aca="false">SUM(X19:X22)</f>
        <v>0</v>
      </c>
      <c r="Y23" s="203" t="n">
        <f aca="false">SUM(Y19:Y22)</f>
        <v>10</v>
      </c>
      <c r="Z23" s="203" t="n">
        <f aca="false">SUM(Z19:Z22)</f>
        <v>0</v>
      </c>
      <c r="AA23" s="203" t="n">
        <f aca="false">SUM(AA19:AA22)</f>
        <v>0</v>
      </c>
      <c r="AB23" s="203" t="n">
        <f aca="false">SUM(AB19:AB22)</f>
        <v>0</v>
      </c>
      <c r="AC23" s="203" t="n">
        <f aca="false">SUM(AC19:AC22)</f>
        <v>0</v>
      </c>
      <c r="AD23" s="203" t="n">
        <f aca="false">SUM(AD19:AD22)</f>
        <v>0</v>
      </c>
      <c r="AE23" s="203" t="n">
        <f aca="false">SUM(AE19:AE22)</f>
        <v>0</v>
      </c>
      <c r="AF23" s="203" t="n">
        <f aca="false">SUM(AF19:AF22)</f>
        <v>0</v>
      </c>
      <c r="AG23" s="203" t="n">
        <f aca="false">SUM(AG19:AG22)</f>
        <v>0</v>
      </c>
      <c r="AH23" s="203" t="n">
        <f aca="false">SUM(AH19:AH22)</f>
        <v>0</v>
      </c>
      <c r="AI23" s="203" t="n">
        <f aca="false">SUM(AI19:AI22)</f>
        <v>0</v>
      </c>
      <c r="AJ23" s="203" t="n">
        <f aca="false">SUM(AJ19:AJ22)</f>
        <v>0</v>
      </c>
      <c r="AK23" s="203" t="n">
        <f aca="false">SUM(AK19:AK22)</f>
        <v>20</v>
      </c>
      <c r="AL23" s="203" t="n">
        <f aca="false">SUM(AL19:AL22)</f>
        <v>20</v>
      </c>
      <c r="AM23" s="203"/>
      <c r="AN23" s="209" t="n">
        <f aca="false">SUM(AN19:AN22)</f>
        <v>1</v>
      </c>
      <c r="AO23" s="203" t="n">
        <f aca="false">SUM(AO19:AO22)</f>
        <v>115</v>
      </c>
      <c r="AP23" s="209" t="n">
        <f aca="false">SUM(AP19:AP22)</f>
        <v>7</v>
      </c>
      <c r="AQ23" s="7"/>
    </row>
    <row r="24" s="70" customFormat="true" ht="15" hidden="false" customHeight="true" outlineLevel="0" collapsed="false">
      <c r="A24" s="27"/>
      <c r="B24" s="272" t="s">
        <v>69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7"/>
    </row>
    <row r="25" s="70" customFormat="true" ht="15" hidden="false" customHeight="true" outlineLevel="0" collapsed="false">
      <c r="A25" s="17"/>
      <c r="B25" s="31" t="n">
        <v>7</v>
      </c>
      <c r="C25" s="32" t="s">
        <v>38</v>
      </c>
      <c r="D25" s="134" t="s">
        <v>75</v>
      </c>
      <c r="E25" s="35"/>
      <c r="F25" s="36"/>
      <c r="G25" s="36"/>
      <c r="H25" s="36"/>
      <c r="I25" s="36"/>
      <c r="J25" s="36"/>
      <c r="K25" s="36"/>
      <c r="L25" s="36"/>
      <c r="M25" s="36"/>
      <c r="N25" s="36" t="n">
        <v>30</v>
      </c>
      <c r="O25" s="36"/>
      <c r="P25" s="36"/>
      <c r="Q25" s="36"/>
      <c r="R25" s="36"/>
      <c r="S25" s="38"/>
      <c r="T25" s="38" t="n">
        <f aca="false">SUM(E25:R25)</f>
        <v>30</v>
      </c>
      <c r="U25" s="286" t="s">
        <v>40</v>
      </c>
      <c r="V25" s="40" t="n">
        <v>1</v>
      </c>
      <c r="W25" s="250"/>
      <c r="X25" s="251"/>
      <c r="Y25" s="43"/>
      <c r="Z25" s="251"/>
      <c r="AA25" s="251"/>
      <c r="AB25" s="251"/>
      <c r="AC25" s="251"/>
      <c r="AD25" s="251"/>
      <c r="AE25" s="252"/>
      <c r="AF25" s="252"/>
      <c r="AG25" s="252"/>
      <c r="AH25" s="252"/>
      <c r="AI25" s="252"/>
      <c r="AJ25" s="43"/>
      <c r="AK25" s="55"/>
      <c r="AL25" s="55"/>
      <c r="AM25" s="261"/>
      <c r="AN25" s="44"/>
      <c r="AO25" s="254" t="n">
        <f aca="false">T25+AL25</f>
        <v>30</v>
      </c>
      <c r="AP25" s="255" t="n">
        <f aca="false">V25+AN25</f>
        <v>1</v>
      </c>
      <c r="AQ25" s="7"/>
    </row>
    <row r="26" customFormat="false" ht="15" hidden="false" customHeight="true" outlineLevel="0" collapsed="false">
      <c r="A26" s="17"/>
      <c r="B26" s="304" t="n">
        <v>8</v>
      </c>
      <c r="C26" s="32" t="s">
        <v>38</v>
      </c>
      <c r="D26" s="305" t="s">
        <v>76</v>
      </c>
      <c r="E26" s="263"/>
      <c r="F26" s="264"/>
      <c r="G26" s="264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4"/>
      <c r="S26" s="266"/>
      <c r="T26" s="306"/>
      <c r="U26" s="307"/>
      <c r="V26" s="308"/>
      <c r="W26" s="153"/>
      <c r="X26" s="53"/>
      <c r="Y26" s="53"/>
      <c r="Z26" s="53"/>
      <c r="AA26" s="53"/>
      <c r="AB26" s="53"/>
      <c r="AC26" s="53"/>
      <c r="AD26" s="53"/>
      <c r="AE26" s="53"/>
      <c r="AF26" s="53" t="n">
        <v>30</v>
      </c>
      <c r="AG26" s="53"/>
      <c r="AH26" s="53"/>
      <c r="AI26" s="53"/>
      <c r="AJ26" s="53"/>
      <c r="AK26" s="158" t="n">
        <f aca="false">SUM(W26:AH26)</f>
        <v>30</v>
      </c>
      <c r="AL26" s="158" t="n">
        <f aca="false">SUM(W26:AJ26)</f>
        <v>30</v>
      </c>
      <c r="AM26" s="159" t="s">
        <v>42</v>
      </c>
      <c r="AN26" s="160" t="n">
        <v>2</v>
      </c>
      <c r="AO26" s="283" t="n">
        <f aca="false">T26+AL26</f>
        <v>30</v>
      </c>
      <c r="AP26" s="284" t="n">
        <f aca="false">V26+AN26</f>
        <v>2</v>
      </c>
      <c r="AQ26" s="7"/>
    </row>
    <row r="27" customFormat="false" ht="15" hidden="false" customHeight="true" outlineLevel="0" collapsed="false">
      <c r="A27" s="17"/>
      <c r="B27" s="271" t="s">
        <v>35</v>
      </c>
      <c r="C27" s="271"/>
      <c r="D27" s="271"/>
      <c r="E27" s="203" t="n">
        <f aca="false">SUM(E25:E26)</f>
        <v>0</v>
      </c>
      <c r="F27" s="203" t="n">
        <f aca="false">SUM(F25:F26)</f>
        <v>0</v>
      </c>
      <c r="G27" s="203" t="n">
        <f aca="false">SUM(G25:G26)</f>
        <v>0</v>
      </c>
      <c r="H27" s="203" t="n">
        <f aca="false">SUM(H25:H26)</f>
        <v>0</v>
      </c>
      <c r="I27" s="203" t="n">
        <f aca="false">SUM(I25:I26)</f>
        <v>0</v>
      </c>
      <c r="J27" s="203" t="n">
        <f aca="false">SUM(J25:J26)</f>
        <v>0</v>
      </c>
      <c r="K27" s="203" t="n">
        <f aca="false">SUM(K25:K26)</f>
        <v>0</v>
      </c>
      <c r="L27" s="203" t="n">
        <f aca="false">SUM(L25:L26)</f>
        <v>0</v>
      </c>
      <c r="M27" s="203" t="n">
        <f aca="false">SUM(M25:M26)</f>
        <v>0</v>
      </c>
      <c r="N27" s="203" t="n">
        <f aca="false">SUM(N25:N26)</f>
        <v>30</v>
      </c>
      <c r="O27" s="203" t="n">
        <f aca="false">SUM(O25:O26)</f>
        <v>0</v>
      </c>
      <c r="P27" s="203" t="n">
        <f aca="false">SUM(P25:P26)</f>
        <v>0</v>
      </c>
      <c r="Q27" s="203" t="n">
        <f aca="false">SUM(Q25:Q26)</f>
        <v>0</v>
      </c>
      <c r="R27" s="203" t="n">
        <f aca="false">SUM(R25:R26)</f>
        <v>0</v>
      </c>
      <c r="S27" s="203" t="n">
        <f aca="false">SUM(S25:S26)</f>
        <v>0</v>
      </c>
      <c r="T27" s="203" t="n">
        <f aca="false">SUM(T25:T26)</f>
        <v>30</v>
      </c>
      <c r="U27" s="203"/>
      <c r="V27" s="209" t="n">
        <f aca="false">SUM(V25:V26)</f>
        <v>1</v>
      </c>
      <c r="W27" s="203" t="n">
        <f aca="false">SUM(W25:W26)</f>
        <v>0</v>
      </c>
      <c r="X27" s="203" t="n">
        <f aca="false">SUM(X25:X26)</f>
        <v>0</v>
      </c>
      <c r="Y27" s="203" t="n">
        <f aca="false">SUM(Y25:Y26)</f>
        <v>0</v>
      </c>
      <c r="Z27" s="203" t="n">
        <f aca="false">SUM(Z25:Z26)</f>
        <v>0</v>
      </c>
      <c r="AA27" s="203" t="n">
        <f aca="false">SUM(AA25:AA26)</f>
        <v>0</v>
      </c>
      <c r="AB27" s="203" t="n">
        <f aca="false">SUM(AB25:AB26)</f>
        <v>0</v>
      </c>
      <c r="AC27" s="203" t="n">
        <f aca="false">SUM(AC25:AC26)</f>
        <v>0</v>
      </c>
      <c r="AD27" s="203" t="n">
        <f aca="false">SUM(AD25:AD26)</f>
        <v>0</v>
      </c>
      <c r="AE27" s="203" t="n">
        <f aca="false">SUM(AE25:AE26)</f>
        <v>0</v>
      </c>
      <c r="AF27" s="203" t="n">
        <f aca="false">SUM(AF25:AF26)</f>
        <v>30</v>
      </c>
      <c r="AG27" s="203" t="n">
        <f aca="false">SUM(AG25:AG26)</f>
        <v>0</v>
      </c>
      <c r="AH27" s="203" t="n">
        <f aca="false">SUM(AH25:AH26)</f>
        <v>0</v>
      </c>
      <c r="AI27" s="203" t="n">
        <f aca="false">SUM(AI25:AI26)</f>
        <v>0</v>
      </c>
      <c r="AJ27" s="203" t="n">
        <f aca="false">SUM(AJ25:AJ26)</f>
        <v>0</v>
      </c>
      <c r="AK27" s="203" t="n">
        <f aca="false">SUM(AK25:AK26)</f>
        <v>30</v>
      </c>
      <c r="AL27" s="203" t="n">
        <f aca="false">SUM(AL25:AL26)</f>
        <v>30</v>
      </c>
      <c r="AM27" s="203"/>
      <c r="AN27" s="209" t="n">
        <f aca="false">SUM(AN25:AN26)</f>
        <v>2</v>
      </c>
      <c r="AO27" s="203" t="n">
        <f aca="false">SUM(AO25:AO26)</f>
        <v>60</v>
      </c>
      <c r="AP27" s="209" t="n">
        <f aca="false">SUM(AP25:AP26)</f>
        <v>3</v>
      </c>
      <c r="AQ27" s="7"/>
    </row>
    <row r="28" customFormat="false" ht="15" hidden="false" customHeight="true" outlineLevel="0" collapsed="false">
      <c r="A28" s="17"/>
      <c r="B28" s="272" t="s">
        <v>92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7"/>
    </row>
    <row r="29" customFormat="false" ht="15" hidden="false" customHeight="true" outlineLevel="0" collapsed="false">
      <c r="A29" s="17"/>
      <c r="B29" s="31" t="n">
        <v>9</v>
      </c>
      <c r="C29" s="32" t="s">
        <v>38</v>
      </c>
      <c r="D29" s="163" t="s">
        <v>99</v>
      </c>
      <c r="E29" s="35" t="n">
        <v>15</v>
      </c>
      <c r="F29" s="36"/>
      <c r="G29" s="36"/>
      <c r="H29" s="36" t="n">
        <v>30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 t="n">
        <f aca="false">SUM(E29:P29)</f>
        <v>45</v>
      </c>
      <c r="T29" s="36" t="n">
        <f aca="false">SUM(E29:R29)</f>
        <v>45</v>
      </c>
      <c r="U29" s="286" t="s">
        <v>40</v>
      </c>
      <c r="V29" s="40" t="n">
        <v>3</v>
      </c>
      <c r="W29" s="250"/>
      <c r="X29" s="251"/>
      <c r="Y29" s="43"/>
      <c r="Z29" s="251"/>
      <c r="AA29" s="251"/>
      <c r="AB29" s="251"/>
      <c r="AC29" s="251"/>
      <c r="AD29" s="251"/>
      <c r="AE29" s="252"/>
      <c r="AF29" s="252"/>
      <c r="AG29" s="252"/>
      <c r="AH29" s="252"/>
      <c r="AI29" s="252"/>
      <c r="AJ29" s="43"/>
      <c r="AK29" s="55"/>
      <c r="AL29" s="55"/>
      <c r="AM29" s="261"/>
      <c r="AN29" s="44"/>
      <c r="AO29" s="254" t="n">
        <f aca="false">T29+AL29</f>
        <v>45</v>
      </c>
      <c r="AP29" s="255" t="n">
        <f aca="false">V29+AN29</f>
        <v>3</v>
      </c>
      <c r="AQ29" s="7"/>
    </row>
    <row r="30" customFormat="false" ht="15" hidden="false" customHeight="true" outlineLevel="0" collapsed="false">
      <c r="A30" s="17"/>
      <c r="B30" s="50" t="n">
        <v>10</v>
      </c>
      <c r="C30" s="32" t="s">
        <v>38</v>
      </c>
      <c r="D30" s="163" t="s">
        <v>100</v>
      </c>
      <c r="E30" s="52"/>
      <c r="F30" s="53"/>
      <c r="G30" s="53"/>
      <c r="H30" s="54"/>
      <c r="I30" s="167"/>
      <c r="J30" s="54"/>
      <c r="K30" s="54"/>
      <c r="L30" s="54"/>
      <c r="M30" s="54"/>
      <c r="N30" s="54"/>
      <c r="O30" s="54"/>
      <c r="P30" s="54"/>
      <c r="Q30" s="54"/>
      <c r="R30" s="53"/>
      <c r="S30" s="55"/>
      <c r="T30" s="167"/>
      <c r="U30" s="56"/>
      <c r="V30" s="256"/>
      <c r="W30" s="153" t="n">
        <v>10</v>
      </c>
      <c r="X30" s="53"/>
      <c r="Y30" s="53"/>
      <c r="Z30" s="53" t="n">
        <v>30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 t="n">
        <f aca="false">SUM(W30:AH30)</f>
        <v>40</v>
      </c>
      <c r="AL30" s="53" t="n">
        <f aca="false">SUM(W30:AJ30)</f>
        <v>40</v>
      </c>
      <c r="AM30" s="56" t="s">
        <v>42</v>
      </c>
      <c r="AN30" s="57" t="n">
        <v>4</v>
      </c>
      <c r="AO30" s="254" t="n">
        <f aca="false">T30+AL30</f>
        <v>40</v>
      </c>
      <c r="AP30" s="255" t="n">
        <f aca="false">V30+AN30</f>
        <v>4</v>
      </c>
      <c r="AQ30" s="7"/>
    </row>
    <row r="31" s="70" customFormat="true" ht="15" hidden="false" customHeight="true" outlineLevel="0" collapsed="false">
      <c r="A31" s="27"/>
      <c r="B31" s="31" t="n">
        <v>13</v>
      </c>
      <c r="C31" s="32" t="s">
        <v>38</v>
      </c>
      <c r="D31" s="287" t="s">
        <v>106</v>
      </c>
      <c r="E31" s="263" t="n">
        <v>10</v>
      </c>
      <c r="F31" s="264"/>
      <c r="G31" s="264"/>
      <c r="H31" s="264" t="n">
        <v>40</v>
      </c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 t="n">
        <f aca="false">SUM(E31:P31)</f>
        <v>50</v>
      </c>
      <c r="T31" s="264" t="n">
        <f aca="false">SUM(E31:R31)</f>
        <v>50</v>
      </c>
      <c r="U31" s="267" t="s">
        <v>42</v>
      </c>
      <c r="V31" s="99" t="n">
        <v>3</v>
      </c>
      <c r="W31" s="157"/>
      <c r="X31" s="268"/>
      <c r="Y31" s="102"/>
      <c r="Z31" s="268"/>
      <c r="AA31" s="268"/>
      <c r="AB31" s="268"/>
      <c r="AC31" s="268"/>
      <c r="AD31" s="268"/>
      <c r="AE31" s="269"/>
      <c r="AF31" s="269"/>
      <c r="AG31" s="269"/>
      <c r="AH31" s="269"/>
      <c r="AI31" s="269"/>
      <c r="AJ31" s="102"/>
      <c r="AK31" s="158"/>
      <c r="AL31" s="183"/>
      <c r="AM31" s="270"/>
      <c r="AN31" s="103"/>
      <c r="AO31" s="283" t="n">
        <f aca="false">T31+AL31</f>
        <v>50</v>
      </c>
      <c r="AP31" s="284" t="n">
        <f aca="false">V31+AN31</f>
        <v>3</v>
      </c>
      <c r="AQ31" s="7"/>
    </row>
    <row r="32" s="70" customFormat="true" ht="15" hidden="false" customHeight="true" outlineLevel="0" collapsed="false">
      <c r="A32" s="27"/>
      <c r="B32" s="271" t="s">
        <v>35</v>
      </c>
      <c r="C32" s="271"/>
      <c r="D32" s="271"/>
      <c r="E32" s="203" t="n">
        <f aca="false">SUM(E29:E31)</f>
        <v>25</v>
      </c>
      <c r="F32" s="203" t="n">
        <f aca="false">SUM(F29:F31)</f>
        <v>0</v>
      </c>
      <c r="G32" s="203" t="n">
        <f aca="false">SUM(G29:G31)</f>
        <v>0</v>
      </c>
      <c r="H32" s="203" t="n">
        <f aca="false">SUM(H29:H31)</f>
        <v>70</v>
      </c>
      <c r="I32" s="203" t="n">
        <f aca="false">SUM(I29:I31)</f>
        <v>0</v>
      </c>
      <c r="J32" s="203" t="n">
        <f aca="false">SUM(J29:J31)</f>
        <v>0</v>
      </c>
      <c r="K32" s="203" t="n">
        <f aca="false">SUM(K29:K31)</f>
        <v>0</v>
      </c>
      <c r="L32" s="203" t="n">
        <f aca="false">SUM(L29:L31)</f>
        <v>0</v>
      </c>
      <c r="M32" s="203" t="n">
        <f aca="false">SUM(M29:M31)</f>
        <v>0</v>
      </c>
      <c r="N32" s="203" t="n">
        <f aca="false">SUM(N29:N31)</f>
        <v>0</v>
      </c>
      <c r="O32" s="203" t="n">
        <f aca="false">SUM(O29:O31)</f>
        <v>0</v>
      </c>
      <c r="P32" s="203" t="n">
        <f aca="false">SUM(P29:P31)</f>
        <v>0</v>
      </c>
      <c r="Q32" s="203" t="n">
        <f aca="false">SUM(Q29:Q31)</f>
        <v>0</v>
      </c>
      <c r="R32" s="203" t="n">
        <f aca="false">SUM(R29:R31)</f>
        <v>0</v>
      </c>
      <c r="S32" s="203" t="n">
        <f aca="false">SUM(S29:S31)</f>
        <v>95</v>
      </c>
      <c r="T32" s="203" t="n">
        <f aca="false">SUM(T29:T31)</f>
        <v>95</v>
      </c>
      <c r="U32" s="203"/>
      <c r="V32" s="209" t="n">
        <f aca="false">SUM(V29:V31)</f>
        <v>6</v>
      </c>
      <c r="W32" s="203" t="n">
        <f aca="false">SUM(W29:W31)</f>
        <v>10</v>
      </c>
      <c r="X32" s="203" t="n">
        <f aca="false">SUM(X29:X31)</f>
        <v>0</v>
      </c>
      <c r="Y32" s="203" t="n">
        <f aca="false">SUM(Y29:Y31)</f>
        <v>0</v>
      </c>
      <c r="Z32" s="203" t="n">
        <f aca="false">SUM(Z29:Z31)</f>
        <v>30</v>
      </c>
      <c r="AA32" s="203" t="n">
        <f aca="false">SUM(AA29:AA31)</f>
        <v>0</v>
      </c>
      <c r="AB32" s="203" t="n">
        <f aca="false">SUM(AB29:AB31)</f>
        <v>0</v>
      </c>
      <c r="AC32" s="203" t="n">
        <f aca="false">SUM(AC29:AC31)</f>
        <v>0</v>
      </c>
      <c r="AD32" s="203" t="n">
        <f aca="false">SUM(AD29:AD31)</f>
        <v>0</v>
      </c>
      <c r="AE32" s="203" t="n">
        <f aca="false">SUM(AE29:AE31)</f>
        <v>0</v>
      </c>
      <c r="AF32" s="203" t="n">
        <f aca="false">SUM(AF29:AF31)</f>
        <v>0</v>
      </c>
      <c r="AG32" s="203" t="n">
        <f aca="false">SUM(AG29:AG31)</f>
        <v>0</v>
      </c>
      <c r="AH32" s="203" t="n">
        <f aca="false">SUM(AH29:AH31)</f>
        <v>0</v>
      </c>
      <c r="AI32" s="203" t="n">
        <f aca="false">SUM(AI29:AI31)</f>
        <v>0</v>
      </c>
      <c r="AJ32" s="203" t="n">
        <f aca="false">SUM(AJ29:AJ31)</f>
        <v>0</v>
      </c>
      <c r="AK32" s="203" t="n">
        <f aca="false">SUM(AK29:AK31)</f>
        <v>40</v>
      </c>
      <c r="AL32" s="203" t="n">
        <f aca="false">SUM(AL29:AL31)</f>
        <v>40</v>
      </c>
      <c r="AM32" s="203"/>
      <c r="AN32" s="209" t="n">
        <f aca="false">SUM(AN29:AN31)</f>
        <v>4</v>
      </c>
      <c r="AO32" s="203" t="n">
        <f aca="false">SUM(AO29:AO31)</f>
        <v>135</v>
      </c>
      <c r="AP32" s="209" t="n">
        <f aca="false">SUM(AP29:AP31)</f>
        <v>10</v>
      </c>
      <c r="AQ32" s="7"/>
    </row>
    <row r="33" s="70" customFormat="true" ht="15" hidden="false" customHeight="true" outlineLevel="0" collapsed="false">
      <c r="A33" s="27"/>
      <c r="B33" s="272" t="s">
        <v>114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7"/>
    </row>
    <row r="34" customFormat="false" ht="15" hidden="false" customHeight="true" outlineLevel="0" collapsed="false">
      <c r="A34" s="17"/>
      <c r="B34" s="50" t="n">
        <v>15</v>
      </c>
      <c r="C34" s="32" t="s">
        <v>38</v>
      </c>
      <c r="D34" s="279" t="s">
        <v>116</v>
      </c>
      <c r="E34" s="166" t="n">
        <v>25</v>
      </c>
      <c r="F34" s="53"/>
      <c r="G34" s="53"/>
      <c r="H34" s="167"/>
      <c r="I34" s="167"/>
      <c r="J34" s="167"/>
      <c r="K34" s="167"/>
      <c r="L34" s="167"/>
      <c r="M34" s="167"/>
      <c r="N34" s="167"/>
      <c r="O34" s="167"/>
      <c r="P34" s="53"/>
      <c r="Q34" s="167"/>
      <c r="R34" s="53"/>
      <c r="S34" s="53" t="n">
        <f aca="false">SUM(E34:P34)</f>
        <v>25</v>
      </c>
      <c r="T34" s="53" t="n">
        <f aca="false">SUM(E34:R34)</f>
        <v>25</v>
      </c>
      <c r="U34" s="164" t="s">
        <v>42</v>
      </c>
      <c r="V34" s="152" t="n">
        <v>2</v>
      </c>
      <c r="W34" s="166"/>
      <c r="X34" s="53"/>
      <c r="Y34" s="53"/>
      <c r="Z34" s="167"/>
      <c r="AA34" s="167"/>
      <c r="AB34" s="167"/>
      <c r="AC34" s="167"/>
      <c r="AD34" s="167"/>
      <c r="AE34" s="167"/>
      <c r="AF34" s="167"/>
      <c r="AG34" s="167"/>
      <c r="AH34" s="53"/>
      <c r="AI34" s="167"/>
      <c r="AJ34" s="53"/>
      <c r="AK34" s="53"/>
      <c r="AL34" s="53"/>
      <c r="AM34" s="164"/>
      <c r="AN34" s="152"/>
      <c r="AO34" s="254" t="n">
        <f aca="false">T34+AL34</f>
        <v>25</v>
      </c>
      <c r="AP34" s="255" t="n">
        <f aca="false">V34+AN34</f>
        <v>2</v>
      </c>
      <c r="AQ34" s="7"/>
    </row>
    <row r="35" customFormat="false" ht="15" hidden="false" customHeight="true" outlineLevel="0" collapsed="false">
      <c r="A35" s="17"/>
      <c r="B35" s="31" t="n">
        <v>16</v>
      </c>
      <c r="C35" s="32" t="s">
        <v>38</v>
      </c>
      <c r="D35" s="134" t="s">
        <v>119</v>
      </c>
      <c r="E35" s="166" t="n">
        <v>25</v>
      </c>
      <c r="F35" s="53"/>
      <c r="G35" s="53"/>
      <c r="H35" s="167"/>
      <c r="I35" s="167"/>
      <c r="J35" s="167"/>
      <c r="K35" s="167"/>
      <c r="L35" s="167"/>
      <c r="M35" s="167"/>
      <c r="N35" s="167"/>
      <c r="O35" s="167"/>
      <c r="P35" s="53"/>
      <c r="Q35" s="167"/>
      <c r="R35" s="53"/>
      <c r="S35" s="53" t="n">
        <f aca="false">SUM(E35:P35)</f>
        <v>25</v>
      </c>
      <c r="T35" s="53" t="n">
        <f aca="false">SUM(E35:R35)</f>
        <v>25</v>
      </c>
      <c r="U35" s="164" t="s">
        <v>40</v>
      </c>
      <c r="V35" s="152" t="n">
        <v>2</v>
      </c>
      <c r="W35" s="166"/>
      <c r="X35" s="53"/>
      <c r="Y35" s="53"/>
      <c r="Z35" s="167"/>
      <c r="AA35" s="167"/>
      <c r="AB35" s="167"/>
      <c r="AC35" s="167"/>
      <c r="AD35" s="167"/>
      <c r="AE35" s="167"/>
      <c r="AF35" s="167"/>
      <c r="AG35" s="167"/>
      <c r="AH35" s="53"/>
      <c r="AI35" s="167"/>
      <c r="AJ35" s="53"/>
      <c r="AK35" s="53"/>
      <c r="AL35" s="53"/>
      <c r="AM35" s="164"/>
      <c r="AN35" s="152"/>
      <c r="AO35" s="254" t="n">
        <f aca="false">T35+AL35</f>
        <v>25</v>
      </c>
      <c r="AP35" s="255" t="n">
        <f aca="false">V35+AN35</f>
        <v>2</v>
      </c>
      <c r="AQ35" s="7"/>
    </row>
    <row r="36" customFormat="false" ht="15" hidden="false" customHeight="true" outlineLevel="0" collapsed="false">
      <c r="A36" s="27"/>
      <c r="B36" s="31" t="n">
        <v>18</v>
      </c>
      <c r="C36" s="32" t="s">
        <v>38</v>
      </c>
      <c r="D36" s="134" t="s">
        <v>120</v>
      </c>
      <c r="E36" s="166"/>
      <c r="F36" s="53"/>
      <c r="G36" s="53"/>
      <c r="H36" s="167"/>
      <c r="I36" s="167"/>
      <c r="J36" s="167"/>
      <c r="K36" s="167"/>
      <c r="L36" s="167"/>
      <c r="M36" s="167"/>
      <c r="N36" s="167"/>
      <c r="O36" s="167"/>
      <c r="P36" s="53"/>
      <c r="Q36" s="167"/>
      <c r="R36" s="53"/>
      <c r="S36" s="53"/>
      <c r="T36" s="53"/>
      <c r="U36" s="164"/>
      <c r="V36" s="152"/>
      <c r="W36" s="166" t="n">
        <v>25</v>
      </c>
      <c r="X36" s="53"/>
      <c r="Y36" s="53"/>
      <c r="Z36" s="167"/>
      <c r="AA36" s="167"/>
      <c r="AB36" s="167"/>
      <c r="AC36" s="167"/>
      <c r="AD36" s="167"/>
      <c r="AE36" s="167"/>
      <c r="AF36" s="167"/>
      <c r="AG36" s="167"/>
      <c r="AH36" s="53"/>
      <c r="AI36" s="167"/>
      <c r="AJ36" s="53"/>
      <c r="AK36" s="53" t="n">
        <f aca="false">SUM(W36:AH36)</f>
        <v>25</v>
      </c>
      <c r="AL36" s="53" t="n">
        <f aca="false">SUM(W36:AJ36)</f>
        <v>25</v>
      </c>
      <c r="AM36" s="164" t="s">
        <v>42</v>
      </c>
      <c r="AN36" s="152" t="n">
        <v>2</v>
      </c>
      <c r="AO36" s="254" t="n">
        <f aca="false">T36+AL36</f>
        <v>25</v>
      </c>
      <c r="AP36" s="255" t="n">
        <f aca="false">V36+AN36</f>
        <v>2</v>
      </c>
      <c r="AQ36" s="7"/>
    </row>
    <row r="37" customFormat="false" ht="15" hidden="false" customHeight="true" outlineLevel="0" collapsed="false">
      <c r="A37" s="27"/>
      <c r="B37" s="31" t="n">
        <v>18</v>
      </c>
      <c r="C37" s="32" t="s">
        <v>38</v>
      </c>
      <c r="D37" s="134" t="s">
        <v>118</v>
      </c>
      <c r="E37" s="166"/>
      <c r="F37" s="53"/>
      <c r="G37" s="53"/>
      <c r="H37" s="167"/>
      <c r="I37" s="167"/>
      <c r="J37" s="167"/>
      <c r="K37" s="167"/>
      <c r="L37" s="167"/>
      <c r="M37" s="167"/>
      <c r="N37" s="167"/>
      <c r="O37" s="167"/>
      <c r="P37" s="53"/>
      <c r="Q37" s="167"/>
      <c r="R37" s="53"/>
      <c r="S37" s="53"/>
      <c r="T37" s="53"/>
      <c r="U37" s="164"/>
      <c r="V37" s="152"/>
      <c r="W37" s="166" t="n">
        <v>15</v>
      </c>
      <c r="X37" s="53"/>
      <c r="Y37" s="53"/>
      <c r="Z37" s="167"/>
      <c r="AA37" s="167"/>
      <c r="AB37" s="167"/>
      <c r="AC37" s="167"/>
      <c r="AD37" s="167"/>
      <c r="AE37" s="167"/>
      <c r="AF37" s="167"/>
      <c r="AG37" s="167"/>
      <c r="AH37" s="53"/>
      <c r="AI37" s="167"/>
      <c r="AJ37" s="53"/>
      <c r="AK37" s="53" t="n">
        <f aca="false">SUM(W37:AH37)</f>
        <v>15</v>
      </c>
      <c r="AL37" s="53" t="n">
        <f aca="false">SUM(W37:AJ37)</f>
        <v>15</v>
      </c>
      <c r="AM37" s="164" t="s">
        <v>42</v>
      </c>
      <c r="AN37" s="152" t="n">
        <v>2</v>
      </c>
      <c r="AO37" s="254" t="n">
        <f aca="false">T37+AL37</f>
        <v>15</v>
      </c>
      <c r="AP37" s="255" t="n">
        <f aca="false">V37+AN37</f>
        <v>2</v>
      </c>
      <c r="AQ37" s="7"/>
    </row>
    <row r="38" customFormat="false" ht="15" hidden="false" customHeight="true" outlineLevel="0" collapsed="false">
      <c r="A38" s="27"/>
      <c r="B38" s="31" t="n">
        <v>20</v>
      </c>
      <c r="C38" s="32" t="s">
        <v>38</v>
      </c>
      <c r="D38" s="134" t="s">
        <v>122</v>
      </c>
      <c r="E38" s="166" t="n">
        <v>15</v>
      </c>
      <c r="F38" s="53"/>
      <c r="G38" s="53"/>
      <c r="H38" s="167"/>
      <c r="I38" s="167"/>
      <c r="J38" s="167"/>
      <c r="K38" s="167"/>
      <c r="L38" s="167"/>
      <c r="M38" s="167"/>
      <c r="N38" s="167"/>
      <c r="O38" s="167"/>
      <c r="P38" s="53"/>
      <c r="Q38" s="167"/>
      <c r="R38" s="53"/>
      <c r="S38" s="53" t="n">
        <f aca="false">SUM(E38:P38)</f>
        <v>15</v>
      </c>
      <c r="T38" s="53" t="n">
        <f aca="false">SUM(E38:R38)</f>
        <v>15</v>
      </c>
      <c r="U38" s="164" t="s">
        <v>40</v>
      </c>
      <c r="V38" s="152" t="n">
        <v>1</v>
      </c>
      <c r="W38" s="52"/>
      <c r="X38" s="53"/>
      <c r="Y38" s="262"/>
      <c r="Z38" s="257"/>
      <c r="AA38" s="257"/>
      <c r="AB38" s="257"/>
      <c r="AC38" s="257"/>
      <c r="AD38" s="257"/>
      <c r="AE38" s="54"/>
      <c r="AF38" s="54"/>
      <c r="AG38" s="54"/>
      <c r="AH38" s="54"/>
      <c r="AI38" s="54"/>
      <c r="AJ38" s="53"/>
      <c r="AK38" s="55"/>
      <c r="AL38" s="167"/>
      <c r="AM38" s="56"/>
      <c r="AN38" s="59"/>
      <c r="AO38" s="254" t="n">
        <f aca="false">T38+AL38</f>
        <v>15</v>
      </c>
      <c r="AP38" s="255" t="n">
        <f aca="false">V38+AN38</f>
        <v>1</v>
      </c>
      <c r="AQ38" s="7"/>
    </row>
    <row r="39" customFormat="false" ht="15" hidden="false" customHeight="true" outlineLevel="0" collapsed="false">
      <c r="A39" s="27"/>
      <c r="B39" s="50" t="n">
        <v>21</v>
      </c>
      <c r="C39" s="32" t="s">
        <v>38</v>
      </c>
      <c r="D39" s="134" t="s">
        <v>123</v>
      </c>
      <c r="E39" s="166" t="n">
        <v>15</v>
      </c>
      <c r="F39" s="53"/>
      <c r="G39" s="53"/>
      <c r="H39" s="167"/>
      <c r="I39" s="167"/>
      <c r="J39" s="167"/>
      <c r="K39" s="167"/>
      <c r="L39" s="167"/>
      <c r="M39" s="167"/>
      <c r="N39" s="167"/>
      <c r="O39" s="167"/>
      <c r="P39" s="53"/>
      <c r="Q39" s="167"/>
      <c r="R39" s="53"/>
      <c r="S39" s="53" t="n">
        <f aca="false">SUM(E39:P39)</f>
        <v>15</v>
      </c>
      <c r="T39" s="53" t="n">
        <f aca="false">SUM(E39:R39)</f>
        <v>15</v>
      </c>
      <c r="U39" s="164" t="s">
        <v>40</v>
      </c>
      <c r="V39" s="152" t="n">
        <v>2</v>
      </c>
      <c r="W39" s="166"/>
      <c r="X39" s="53"/>
      <c r="Y39" s="53"/>
      <c r="Z39" s="167"/>
      <c r="AA39" s="167"/>
      <c r="AB39" s="167"/>
      <c r="AC39" s="167"/>
      <c r="AD39" s="167"/>
      <c r="AE39" s="167"/>
      <c r="AF39" s="167"/>
      <c r="AG39" s="167"/>
      <c r="AH39" s="53"/>
      <c r="AI39" s="167"/>
      <c r="AJ39" s="53"/>
      <c r="AK39" s="53"/>
      <c r="AL39" s="53"/>
      <c r="AM39" s="164"/>
      <c r="AN39" s="152"/>
      <c r="AO39" s="254" t="n">
        <f aca="false">T39+AL39</f>
        <v>15</v>
      </c>
      <c r="AP39" s="255" t="n">
        <f aca="false">V39+AN39</f>
        <v>2</v>
      </c>
      <c r="AQ39" s="7"/>
    </row>
    <row r="40" s="70" customFormat="true" ht="15" hidden="false" customHeight="true" outlineLevel="0" collapsed="false">
      <c r="A40" s="17"/>
      <c r="B40" s="31" t="n">
        <v>22</v>
      </c>
      <c r="C40" s="32" t="s">
        <v>38</v>
      </c>
      <c r="D40" s="134" t="s">
        <v>124</v>
      </c>
      <c r="E40" s="166"/>
      <c r="F40" s="153"/>
      <c r="G40" s="53"/>
      <c r="H40" s="179"/>
      <c r="I40" s="179"/>
      <c r="J40" s="179"/>
      <c r="K40" s="179"/>
      <c r="L40" s="179"/>
      <c r="M40" s="167"/>
      <c r="N40" s="167"/>
      <c r="O40" s="167"/>
      <c r="P40" s="53"/>
      <c r="Q40" s="167"/>
      <c r="R40" s="53"/>
      <c r="S40" s="43"/>
      <c r="T40" s="53"/>
      <c r="U40" s="164"/>
      <c r="V40" s="152"/>
      <c r="W40" s="166" t="n">
        <v>10</v>
      </c>
      <c r="X40" s="53"/>
      <c r="Y40" s="53"/>
      <c r="Z40" s="167"/>
      <c r="AA40" s="167"/>
      <c r="AB40" s="167"/>
      <c r="AC40" s="167"/>
      <c r="AD40" s="167"/>
      <c r="AE40" s="167"/>
      <c r="AF40" s="167"/>
      <c r="AG40" s="167"/>
      <c r="AH40" s="53"/>
      <c r="AI40" s="167"/>
      <c r="AJ40" s="53"/>
      <c r="AK40" s="53" t="n">
        <f aca="false">SUM(W40:AH40)</f>
        <v>10</v>
      </c>
      <c r="AL40" s="53" t="n">
        <f aca="false">SUM(W40:AJ40)</f>
        <v>10</v>
      </c>
      <c r="AM40" s="164" t="s">
        <v>42</v>
      </c>
      <c r="AN40" s="152" t="n">
        <v>2</v>
      </c>
      <c r="AO40" s="254" t="n">
        <f aca="false">T40+AL40</f>
        <v>10</v>
      </c>
      <c r="AP40" s="255" t="n">
        <f aca="false">V40+AN40</f>
        <v>2</v>
      </c>
      <c r="AQ40" s="7"/>
    </row>
    <row r="41" customFormat="false" ht="15" hidden="false" customHeight="true" outlineLevel="0" collapsed="false">
      <c r="A41" s="17"/>
      <c r="B41" s="50" t="n">
        <v>23</v>
      </c>
      <c r="C41" s="32" t="s">
        <v>38</v>
      </c>
      <c r="D41" s="134" t="s">
        <v>125</v>
      </c>
      <c r="E41" s="166"/>
      <c r="F41" s="153"/>
      <c r="G41" s="53"/>
      <c r="H41" s="179"/>
      <c r="I41" s="179"/>
      <c r="J41" s="179"/>
      <c r="K41" s="179"/>
      <c r="L41" s="179"/>
      <c r="M41" s="167"/>
      <c r="N41" s="167"/>
      <c r="O41" s="167"/>
      <c r="P41" s="53"/>
      <c r="Q41" s="167"/>
      <c r="R41" s="53"/>
      <c r="S41" s="43"/>
      <c r="T41" s="53"/>
      <c r="U41" s="164"/>
      <c r="V41" s="152"/>
      <c r="W41" s="166" t="n">
        <v>15</v>
      </c>
      <c r="X41" s="53"/>
      <c r="Y41" s="53"/>
      <c r="Z41" s="167"/>
      <c r="AA41" s="167"/>
      <c r="AB41" s="167"/>
      <c r="AC41" s="167"/>
      <c r="AD41" s="167"/>
      <c r="AE41" s="167"/>
      <c r="AF41" s="167"/>
      <c r="AG41" s="167"/>
      <c r="AH41" s="53"/>
      <c r="AI41" s="167"/>
      <c r="AJ41" s="53"/>
      <c r="AK41" s="53" t="n">
        <f aca="false">SUM(W41:AH41)</f>
        <v>15</v>
      </c>
      <c r="AL41" s="53" t="n">
        <f aca="false">SUM(W41:AJ41)</f>
        <v>15</v>
      </c>
      <c r="AM41" s="164" t="s">
        <v>40</v>
      </c>
      <c r="AN41" s="152" t="n">
        <v>1</v>
      </c>
      <c r="AO41" s="254" t="n">
        <f aca="false">T41+AL41</f>
        <v>15</v>
      </c>
      <c r="AP41" s="255" t="n">
        <f aca="false">V41+AN41</f>
        <v>1</v>
      </c>
      <c r="AQ41" s="7"/>
    </row>
    <row r="42" customFormat="false" ht="15" hidden="false" customHeight="true" outlineLevel="0" collapsed="false">
      <c r="A42" s="17"/>
      <c r="B42" s="31" t="n">
        <v>24</v>
      </c>
      <c r="C42" s="32" t="s">
        <v>38</v>
      </c>
      <c r="D42" s="134" t="s">
        <v>127</v>
      </c>
      <c r="E42" s="52"/>
      <c r="F42" s="53"/>
      <c r="G42" s="262"/>
      <c r="H42" s="257"/>
      <c r="I42" s="257"/>
      <c r="J42" s="257"/>
      <c r="K42" s="257"/>
      <c r="L42" s="257"/>
      <c r="M42" s="54"/>
      <c r="N42" s="54"/>
      <c r="O42" s="54"/>
      <c r="P42" s="54"/>
      <c r="Q42" s="54"/>
      <c r="R42" s="53"/>
      <c r="S42" s="55"/>
      <c r="T42" s="167"/>
      <c r="U42" s="68"/>
      <c r="V42" s="44"/>
      <c r="W42" s="166" t="n">
        <v>15</v>
      </c>
      <c r="X42" s="53"/>
      <c r="Y42" s="53"/>
      <c r="Z42" s="167"/>
      <c r="AA42" s="167"/>
      <c r="AB42" s="167"/>
      <c r="AC42" s="167"/>
      <c r="AD42" s="167"/>
      <c r="AE42" s="167"/>
      <c r="AF42" s="167"/>
      <c r="AG42" s="167"/>
      <c r="AH42" s="53"/>
      <c r="AI42" s="167"/>
      <c r="AJ42" s="53"/>
      <c r="AK42" s="53" t="n">
        <f aca="false">SUM(W42:AH42)</f>
        <v>15</v>
      </c>
      <c r="AL42" s="53" t="n">
        <f aca="false">SUM(W42:AJ42)</f>
        <v>15</v>
      </c>
      <c r="AM42" s="164" t="s">
        <v>40</v>
      </c>
      <c r="AN42" s="152" t="n">
        <v>1</v>
      </c>
      <c r="AO42" s="254" t="n">
        <f aca="false">T42+AL42</f>
        <v>15</v>
      </c>
      <c r="AP42" s="255" t="n">
        <f aca="false">V42+AN42</f>
        <v>1</v>
      </c>
      <c r="AQ42" s="7"/>
    </row>
    <row r="43" customFormat="false" ht="15" hidden="false" customHeight="true" outlineLevel="0" collapsed="false">
      <c r="A43" s="17"/>
      <c r="B43" s="50" t="n">
        <v>25</v>
      </c>
      <c r="C43" s="32" t="s">
        <v>38</v>
      </c>
      <c r="D43" s="134" t="s">
        <v>131</v>
      </c>
      <c r="E43" s="52"/>
      <c r="F43" s="53"/>
      <c r="G43" s="53"/>
      <c r="H43" s="54"/>
      <c r="I43" s="167"/>
      <c r="J43" s="54"/>
      <c r="K43" s="54"/>
      <c r="L43" s="54"/>
      <c r="M43" s="54"/>
      <c r="N43" s="54"/>
      <c r="O43" s="54"/>
      <c r="P43" s="54"/>
      <c r="Q43" s="54"/>
      <c r="R43" s="53"/>
      <c r="S43" s="55"/>
      <c r="T43" s="167"/>
      <c r="U43" s="56"/>
      <c r="V43" s="44"/>
      <c r="W43" s="166" t="n">
        <v>10</v>
      </c>
      <c r="X43" s="53"/>
      <c r="Y43" s="53"/>
      <c r="Z43" s="167"/>
      <c r="AA43" s="167"/>
      <c r="AB43" s="167"/>
      <c r="AC43" s="167"/>
      <c r="AD43" s="167"/>
      <c r="AE43" s="167"/>
      <c r="AF43" s="167"/>
      <c r="AG43" s="167"/>
      <c r="AH43" s="53"/>
      <c r="AI43" s="167"/>
      <c r="AJ43" s="53"/>
      <c r="AK43" s="53" t="n">
        <f aca="false">SUM(W43:AH43)</f>
        <v>10</v>
      </c>
      <c r="AL43" s="53" t="n">
        <f aca="false">SUM(W43:AJ43)</f>
        <v>10</v>
      </c>
      <c r="AM43" s="164" t="s">
        <v>40</v>
      </c>
      <c r="AN43" s="152" t="n">
        <v>1</v>
      </c>
      <c r="AO43" s="254" t="n">
        <f aca="false">T43+AL43</f>
        <v>10</v>
      </c>
      <c r="AP43" s="255" t="n">
        <f aca="false">V43+AN43</f>
        <v>1</v>
      </c>
      <c r="AQ43" s="7"/>
    </row>
    <row r="44" s="70" customFormat="true" ht="15" hidden="false" customHeight="true" outlineLevel="0" collapsed="false">
      <c r="A44" s="17"/>
      <c r="B44" s="31" t="n">
        <v>26</v>
      </c>
      <c r="C44" s="32" t="s">
        <v>38</v>
      </c>
      <c r="D44" s="134" t="s">
        <v>133</v>
      </c>
      <c r="E44" s="172" t="n">
        <v>25</v>
      </c>
      <c r="F44" s="173"/>
      <c r="G44" s="173" t="n">
        <v>10</v>
      </c>
      <c r="H44" s="167"/>
      <c r="I44" s="167"/>
      <c r="J44" s="167"/>
      <c r="K44" s="167" t="n">
        <v>10</v>
      </c>
      <c r="L44" s="167"/>
      <c r="M44" s="167"/>
      <c r="N44" s="167"/>
      <c r="O44" s="167"/>
      <c r="P44" s="53"/>
      <c r="Q44" s="167"/>
      <c r="R44" s="53"/>
      <c r="S44" s="53" t="n">
        <f aca="false">SUM(E44:P44)</f>
        <v>45</v>
      </c>
      <c r="T44" s="53" t="n">
        <f aca="false">SUM(E44:R44)</f>
        <v>45</v>
      </c>
      <c r="U44" s="164" t="s">
        <v>40</v>
      </c>
      <c r="V44" s="152" t="n">
        <v>2</v>
      </c>
      <c r="W44" s="172"/>
      <c r="X44" s="173"/>
      <c r="Y44" s="173"/>
      <c r="Z44" s="167"/>
      <c r="AA44" s="167"/>
      <c r="AB44" s="167"/>
      <c r="AC44" s="167"/>
      <c r="AD44" s="167"/>
      <c r="AE44" s="167"/>
      <c r="AF44" s="167"/>
      <c r="AG44" s="167"/>
      <c r="AH44" s="53"/>
      <c r="AI44" s="167"/>
      <c r="AJ44" s="53"/>
      <c r="AK44" s="53"/>
      <c r="AL44" s="53"/>
      <c r="AM44" s="164"/>
      <c r="AN44" s="152"/>
      <c r="AO44" s="254" t="n">
        <f aca="false">T44+AL44</f>
        <v>45</v>
      </c>
      <c r="AP44" s="255" t="n">
        <f aca="false">V44+AN44</f>
        <v>2</v>
      </c>
      <c r="AQ44" s="7"/>
    </row>
    <row r="45" customFormat="false" ht="15" hidden="false" customHeight="true" outlineLevel="0" collapsed="false">
      <c r="A45" s="17"/>
      <c r="B45" s="31" t="n">
        <v>28</v>
      </c>
      <c r="C45" s="32" t="s">
        <v>38</v>
      </c>
      <c r="D45" s="134" t="s">
        <v>138</v>
      </c>
      <c r="E45" s="172" t="n">
        <v>20</v>
      </c>
      <c r="F45" s="173"/>
      <c r="G45" s="173" t="n">
        <v>10</v>
      </c>
      <c r="H45" s="66"/>
      <c r="I45" s="66"/>
      <c r="J45" s="66"/>
      <c r="K45" s="66" t="n">
        <v>20</v>
      </c>
      <c r="L45" s="66"/>
      <c r="M45" s="167"/>
      <c r="N45" s="167"/>
      <c r="O45" s="167"/>
      <c r="P45" s="53"/>
      <c r="Q45" s="167"/>
      <c r="R45" s="53"/>
      <c r="S45" s="53" t="n">
        <f aca="false">SUM(E45:P45)</f>
        <v>50</v>
      </c>
      <c r="T45" s="53" t="n">
        <f aca="false">SUM(E45:R45)</f>
        <v>50</v>
      </c>
      <c r="U45" s="164" t="s">
        <v>40</v>
      </c>
      <c r="V45" s="152" t="n">
        <v>2</v>
      </c>
      <c r="W45" s="172"/>
      <c r="X45" s="173"/>
      <c r="Y45" s="173"/>
      <c r="Z45" s="66"/>
      <c r="AA45" s="66"/>
      <c r="AB45" s="66"/>
      <c r="AC45" s="66"/>
      <c r="AD45" s="66"/>
      <c r="AE45" s="167"/>
      <c r="AF45" s="167"/>
      <c r="AG45" s="167"/>
      <c r="AH45" s="53"/>
      <c r="AI45" s="167"/>
      <c r="AJ45" s="53"/>
      <c r="AK45" s="53"/>
      <c r="AL45" s="53"/>
      <c r="AM45" s="164"/>
      <c r="AN45" s="152"/>
      <c r="AO45" s="254" t="n">
        <f aca="false">T45+AL45</f>
        <v>50</v>
      </c>
      <c r="AP45" s="255" t="n">
        <f aca="false">V45+AN45</f>
        <v>2</v>
      </c>
      <c r="AQ45" s="7"/>
    </row>
    <row r="46" customFormat="false" ht="15" hidden="false" customHeight="true" outlineLevel="0" collapsed="false">
      <c r="A46" s="17"/>
      <c r="B46" s="50" t="n">
        <v>29</v>
      </c>
      <c r="C46" s="32" t="s">
        <v>38</v>
      </c>
      <c r="D46" s="134" t="s">
        <v>140</v>
      </c>
      <c r="E46" s="52"/>
      <c r="F46" s="53"/>
      <c r="G46" s="53"/>
      <c r="H46" s="54"/>
      <c r="I46" s="167"/>
      <c r="J46" s="54"/>
      <c r="K46" s="54"/>
      <c r="L46" s="54"/>
      <c r="M46" s="54"/>
      <c r="N46" s="54"/>
      <c r="O46" s="54"/>
      <c r="P46" s="54"/>
      <c r="Q46" s="54"/>
      <c r="R46" s="53"/>
      <c r="S46" s="55"/>
      <c r="T46" s="167"/>
      <c r="U46" s="56"/>
      <c r="V46" s="44"/>
      <c r="W46" s="172" t="n">
        <v>15</v>
      </c>
      <c r="X46" s="173"/>
      <c r="Y46" s="173" t="n">
        <v>10</v>
      </c>
      <c r="Z46" s="66"/>
      <c r="AA46" s="66"/>
      <c r="AB46" s="66"/>
      <c r="AC46" s="66" t="n">
        <v>20</v>
      </c>
      <c r="AD46" s="66"/>
      <c r="AE46" s="167"/>
      <c r="AF46" s="167"/>
      <c r="AG46" s="167"/>
      <c r="AH46" s="53"/>
      <c r="AI46" s="167"/>
      <c r="AJ46" s="53"/>
      <c r="AK46" s="53" t="n">
        <f aca="false">SUM(W46:AH46)</f>
        <v>45</v>
      </c>
      <c r="AL46" s="53" t="n">
        <f aca="false">SUM(W46:AJ46)</f>
        <v>45</v>
      </c>
      <c r="AM46" s="164" t="s">
        <v>42</v>
      </c>
      <c r="AN46" s="152" t="n">
        <v>3</v>
      </c>
      <c r="AO46" s="254" t="n">
        <f aca="false">T46+AL46</f>
        <v>45</v>
      </c>
      <c r="AP46" s="255" t="n">
        <f aca="false">V46+AN46</f>
        <v>3</v>
      </c>
      <c r="AQ46" s="7"/>
    </row>
    <row r="47" customFormat="false" ht="15" hidden="false" customHeight="true" outlineLevel="0" collapsed="false">
      <c r="A47" s="27"/>
      <c r="B47" s="31" t="n">
        <v>30</v>
      </c>
      <c r="C47" s="32" t="s">
        <v>38</v>
      </c>
      <c r="D47" s="134" t="s">
        <v>146</v>
      </c>
      <c r="E47" s="172" t="n">
        <v>15</v>
      </c>
      <c r="F47" s="173"/>
      <c r="G47" s="173" t="n">
        <v>10</v>
      </c>
      <c r="H47" s="167"/>
      <c r="I47" s="167"/>
      <c r="J47" s="167"/>
      <c r="K47" s="167" t="n">
        <v>20</v>
      </c>
      <c r="L47" s="167"/>
      <c r="M47" s="167"/>
      <c r="N47" s="167"/>
      <c r="O47" s="167"/>
      <c r="P47" s="53"/>
      <c r="Q47" s="167"/>
      <c r="R47" s="53"/>
      <c r="S47" s="53" t="n">
        <f aca="false">SUM(E47:P47)</f>
        <v>45</v>
      </c>
      <c r="T47" s="53" t="n">
        <f aca="false">SUM(E47:R47)</f>
        <v>45</v>
      </c>
      <c r="U47" s="164" t="s">
        <v>42</v>
      </c>
      <c r="V47" s="152" t="n">
        <v>3</v>
      </c>
      <c r="W47" s="172"/>
      <c r="X47" s="173"/>
      <c r="Y47" s="173"/>
      <c r="Z47" s="167"/>
      <c r="AA47" s="167"/>
      <c r="AB47" s="167"/>
      <c r="AC47" s="167"/>
      <c r="AD47" s="167"/>
      <c r="AE47" s="167"/>
      <c r="AF47" s="167"/>
      <c r="AG47" s="167"/>
      <c r="AH47" s="53"/>
      <c r="AI47" s="167"/>
      <c r="AJ47" s="53"/>
      <c r="AK47" s="53"/>
      <c r="AL47" s="53"/>
      <c r="AM47" s="164"/>
      <c r="AN47" s="152"/>
      <c r="AO47" s="254" t="n">
        <f aca="false">T47+AL47</f>
        <v>45</v>
      </c>
      <c r="AP47" s="255" t="n">
        <f aca="false">V47+AN47</f>
        <v>3</v>
      </c>
      <c r="AQ47" s="7"/>
    </row>
    <row r="48" customFormat="false" ht="15" hidden="false" customHeight="true" outlineLevel="0" collapsed="false">
      <c r="A48" s="27"/>
      <c r="B48" s="50" t="n">
        <v>31</v>
      </c>
      <c r="C48" s="32" t="s">
        <v>38</v>
      </c>
      <c r="D48" s="134" t="s">
        <v>147</v>
      </c>
      <c r="E48" s="172" t="n">
        <v>20</v>
      </c>
      <c r="F48" s="173"/>
      <c r="G48" s="173" t="n">
        <v>10</v>
      </c>
      <c r="H48" s="167"/>
      <c r="I48" s="167"/>
      <c r="J48" s="167"/>
      <c r="K48" s="167" t="n">
        <v>20</v>
      </c>
      <c r="L48" s="167"/>
      <c r="M48" s="167"/>
      <c r="N48" s="167"/>
      <c r="O48" s="167"/>
      <c r="P48" s="53"/>
      <c r="Q48" s="167"/>
      <c r="R48" s="53"/>
      <c r="S48" s="53" t="n">
        <f aca="false">SUM(E48:P48)</f>
        <v>50</v>
      </c>
      <c r="T48" s="53" t="n">
        <f aca="false">SUM(E48:R48)</f>
        <v>50</v>
      </c>
      <c r="U48" s="164" t="s">
        <v>42</v>
      </c>
      <c r="V48" s="152" t="n">
        <v>3</v>
      </c>
      <c r="W48" s="172"/>
      <c r="X48" s="173"/>
      <c r="Y48" s="173"/>
      <c r="Z48" s="167"/>
      <c r="AA48" s="167"/>
      <c r="AB48" s="167"/>
      <c r="AC48" s="167"/>
      <c r="AD48" s="167"/>
      <c r="AE48" s="167"/>
      <c r="AF48" s="167"/>
      <c r="AG48" s="167"/>
      <c r="AH48" s="53"/>
      <c r="AI48" s="167"/>
      <c r="AJ48" s="53"/>
      <c r="AK48" s="53"/>
      <c r="AL48" s="53"/>
      <c r="AM48" s="164"/>
      <c r="AN48" s="152"/>
      <c r="AO48" s="254" t="n">
        <f aca="false">T48+AL48</f>
        <v>50</v>
      </c>
      <c r="AP48" s="255" t="n">
        <f aca="false">V48+AN48</f>
        <v>3</v>
      </c>
      <c r="AQ48" s="7"/>
    </row>
    <row r="49" s="70" customFormat="true" ht="15" hidden="false" customHeight="true" outlineLevel="0" collapsed="false">
      <c r="A49" s="17"/>
      <c r="B49" s="271" t="s">
        <v>35</v>
      </c>
      <c r="C49" s="271"/>
      <c r="D49" s="271"/>
      <c r="E49" s="203" t="n">
        <f aca="false">SUM(E34:E48)</f>
        <v>160</v>
      </c>
      <c r="F49" s="203" t="n">
        <f aca="false">SUM(F34:F48)</f>
        <v>0</v>
      </c>
      <c r="G49" s="203" t="n">
        <f aca="false">SUM(G34:G48)</f>
        <v>40</v>
      </c>
      <c r="H49" s="203" t="n">
        <f aca="false">SUM(H34:H48)</f>
        <v>0</v>
      </c>
      <c r="I49" s="203" t="n">
        <f aca="false">SUM(I34:I48)</f>
        <v>0</v>
      </c>
      <c r="J49" s="203" t="n">
        <f aca="false">SUM(J34:J48)</f>
        <v>0</v>
      </c>
      <c r="K49" s="203" t="n">
        <f aca="false">SUM(K34:K48)</f>
        <v>70</v>
      </c>
      <c r="L49" s="203" t="n">
        <f aca="false">SUM(L34:L48)</f>
        <v>0</v>
      </c>
      <c r="M49" s="203" t="n">
        <f aca="false">SUM(M34:M48)</f>
        <v>0</v>
      </c>
      <c r="N49" s="203" t="n">
        <f aca="false">SUM(N34:N48)</f>
        <v>0</v>
      </c>
      <c r="O49" s="203" t="n">
        <f aca="false">SUM(O34:O48)</f>
        <v>0</v>
      </c>
      <c r="P49" s="203" t="n">
        <f aca="false">SUM(P34:P48)</f>
        <v>0</v>
      </c>
      <c r="Q49" s="203" t="n">
        <f aca="false">SUM(Q34:Q48)</f>
        <v>0</v>
      </c>
      <c r="R49" s="203" t="n">
        <f aca="false">SUM(R34:R48)</f>
        <v>0</v>
      </c>
      <c r="S49" s="203" t="n">
        <f aca="false">SUM(S34:S48)</f>
        <v>270</v>
      </c>
      <c r="T49" s="203" t="n">
        <f aca="false">SUM(T34:T48)</f>
        <v>270</v>
      </c>
      <c r="U49" s="203"/>
      <c r="V49" s="209" t="n">
        <f aca="false">SUM(V34:V48)</f>
        <v>17</v>
      </c>
      <c r="W49" s="203" t="n">
        <f aca="false">SUM(W34:W48)</f>
        <v>105</v>
      </c>
      <c r="X49" s="203" t="n">
        <f aca="false">SUM(X34:X48)</f>
        <v>0</v>
      </c>
      <c r="Y49" s="203" t="n">
        <f aca="false">SUM(Y34:Y48)</f>
        <v>10</v>
      </c>
      <c r="Z49" s="203" t="n">
        <f aca="false">SUM(Z34:Z48)</f>
        <v>0</v>
      </c>
      <c r="AA49" s="203" t="n">
        <f aca="false">SUM(AA34:AA48)</f>
        <v>0</v>
      </c>
      <c r="AB49" s="203" t="n">
        <f aca="false">SUM(AB34:AB48)</f>
        <v>0</v>
      </c>
      <c r="AC49" s="203" t="n">
        <f aca="false">SUM(AC34:AC48)</f>
        <v>20</v>
      </c>
      <c r="AD49" s="203" t="n">
        <f aca="false">SUM(AD34:AD48)</f>
        <v>0</v>
      </c>
      <c r="AE49" s="203" t="n">
        <f aca="false">SUM(AE34:AE48)</f>
        <v>0</v>
      </c>
      <c r="AF49" s="203" t="n">
        <f aca="false">SUM(AF34:AF48)</f>
        <v>0</v>
      </c>
      <c r="AG49" s="203" t="n">
        <f aca="false">SUM(AG34:AG48)</f>
        <v>0</v>
      </c>
      <c r="AH49" s="203" t="n">
        <f aca="false">SUM(AH34:AH48)</f>
        <v>0</v>
      </c>
      <c r="AI49" s="203" t="n">
        <f aca="false">SUM(AI34:AI48)</f>
        <v>0</v>
      </c>
      <c r="AJ49" s="203" t="n">
        <f aca="false">SUM(AJ34:AJ48)</f>
        <v>0</v>
      </c>
      <c r="AK49" s="203" t="n">
        <f aca="false">SUM(AK34:AK48)</f>
        <v>135</v>
      </c>
      <c r="AL49" s="203" t="n">
        <f aca="false">SUM(AL34:AL48)</f>
        <v>135</v>
      </c>
      <c r="AM49" s="203"/>
      <c r="AN49" s="209" t="n">
        <f aca="false">SUM(AN34:AN48)</f>
        <v>12</v>
      </c>
      <c r="AO49" s="203" t="n">
        <f aca="false">SUM(AO34:AO48)</f>
        <v>405</v>
      </c>
      <c r="AP49" s="209" t="n">
        <f aca="false">SUM(AP34:AP48)</f>
        <v>29</v>
      </c>
      <c r="AQ49" s="7"/>
    </row>
    <row r="50" s="70" customFormat="true" ht="15" hidden="false" customHeight="true" outlineLevel="0" collapsed="false">
      <c r="A50" s="17"/>
      <c r="B50" s="272" t="s">
        <v>166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7"/>
    </row>
    <row r="51" customFormat="false" ht="15" hidden="false" customHeight="true" outlineLevel="0" collapsed="false">
      <c r="A51" s="17"/>
      <c r="B51" s="31" t="n">
        <v>34</v>
      </c>
      <c r="C51" s="32" t="s">
        <v>38</v>
      </c>
      <c r="D51" s="134" t="s">
        <v>168</v>
      </c>
      <c r="E51" s="289"/>
      <c r="F51" s="43"/>
      <c r="G51" s="43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43"/>
      <c r="S51" s="55"/>
      <c r="T51" s="55"/>
      <c r="U51" s="261"/>
      <c r="V51" s="44"/>
      <c r="W51" s="166"/>
      <c r="X51" s="179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 t="n">
        <v>300</v>
      </c>
      <c r="AJ51" s="167"/>
      <c r="AK51" s="55" t="n">
        <f aca="false">SUM(W51:AH51)</f>
        <v>0</v>
      </c>
      <c r="AL51" s="55" t="n">
        <f aca="false">SUM(W51:AJ51)</f>
        <v>300</v>
      </c>
      <c r="AM51" s="164" t="s">
        <v>89</v>
      </c>
      <c r="AN51" s="152" t="n">
        <v>11</v>
      </c>
      <c r="AO51" s="254" t="n">
        <f aca="false">T51+AL51</f>
        <v>300</v>
      </c>
      <c r="AP51" s="255" t="n">
        <f aca="false">V51+AN51</f>
        <v>11</v>
      </c>
      <c r="AQ51" s="7"/>
    </row>
    <row r="52" customFormat="false" ht="15" hidden="false" customHeight="true" outlineLevel="0" collapsed="false">
      <c r="A52" s="17"/>
      <c r="B52" s="271" t="s">
        <v>35</v>
      </c>
      <c r="C52" s="271"/>
      <c r="D52" s="271"/>
      <c r="E52" s="203" t="n">
        <f aca="false">SUM(E51:E51)</f>
        <v>0</v>
      </c>
      <c r="F52" s="203" t="n">
        <f aca="false">SUM(F51:F51)</f>
        <v>0</v>
      </c>
      <c r="G52" s="203" t="n">
        <f aca="false">SUM(G51:G51)</f>
        <v>0</v>
      </c>
      <c r="H52" s="203" t="n">
        <f aca="false">SUM(H51:H51)</f>
        <v>0</v>
      </c>
      <c r="I52" s="203" t="n">
        <f aca="false">SUM(I51:I51)</f>
        <v>0</v>
      </c>
      <c r="J52" s="203" t="n">
        <f aca="false">SUM(J51:J51)</f>
        <v>0</v>
      </c>
      <c r="K52" s="203" t="n">
        <f aca="false">SUM(K51:K51)</f>
        <v>0</v>
      </c>
      <c r="L52" s="203" t="n">
        <f aca="false">SUM(L51:L51)</f>
        <v>0</v>
      </c>
      <c r="M52" s="203" t="n">
        <f aca="false">SUM(M51:M51)</f>
        <v>0</v>
      </c>
      <c r="N52" s="203" t="n">
        <f aca="false">SUM(N51:N51)</f>
        <v>0</v>
      </c>
      <c r="O52" s="203" t="n">
        <f aca="false">SUM(O51:O51)</f>
        <v>0</v>
      </c>
      <c r="P52" s="203" t="n">
        <f aca="false">SUM(P51:P51)</f>
        <v>0</v>
      </c>
      <c r="Q52" s="203" t="n">
        <f aca="false">SUM(Q51:Q51)</f>
        <v>0</v>
      </c>
      <c r="R52" s="203" t="n">
        <f aca="false">SUM(R51:R51)</f>
        <v>0</v>
      </c>
      <c r="S52" s="203" t="n">
        <f aca="false">SUM(S51:S51)</f>
        <v>0</v>
      </c>
      <c r="T52" s="203" t="n">
        <f aca="false">SUM(T51:T51)</f>
        <v>0</v>
      </c>
      <c r="U52" s="203"/>
      <c r="V52" s="209" t="n">
        <f aca="false">SUM(V51:V51)</f>
        <v>0</v>
      </c>
      <c r="W52" s="203" t="n">
        <f aca="false">SUM(W51:W51)</f>
        <v>0</v>
      </c>
      <c r="X52" s="203" t="n">
        <f aca="false">SUM(X51:X51)</f>
        <v>0</v>
      </c>
      <c r="Y52" s="203" t="n">
        <f aca="false">SUM(Y51:Y51)</f>
        <v>0</v>
      </c>
      <c r="Z52" s="203" t="n">
        <f aca="false">SUM(Z51:Z51)</f>
        <v>0</v>
      </c>
      <c r="AA52" s="203" t="n">
        <f aca="false">SUM(AA51:AA51)</f>
        <v>0</v>
      </c>
      <c r="AB52" s="203" t="n">
        <f aca="false">SUM(AB51:AB51)</f>
        <v>0</v>
      </c>
      <c r="AC52" s="203" t="n">
        <f aca="false">SUM(AC51:AC51)</f>
        <v>0</v>
      </c>
      <c r="AD52" s="203" t="n">
        <f aca="false">SUM(AD51:AD51)</f>
        <v>0</v>
      </c>
      <c r="AE52" s="203" t="n">
        <f aca="false">SUM(AE51:AE51)</f>
        <v>0</v>
      </c>
      <c r="AF52" s="203" t="n">
        <f aca="false">SUM(AF51:AF51)</f>
        <v>0</v>
      </c>
      <c r="AG52" s="203" t="n">
        <f aca="false">SUM(AG51:AG51)</f>
        <v>0</v>
      </c>
      <c r="AH52" s="203" t="n">
        <f aca="false">SUM(AH51:AH51)</f>
        <v>0</v>
      </c>
      <c r="AI52" s="203" t="n">
        <f aca="false">SUM(AI51:AI51)</f>
        <v>300</v>
      </c>
      <c r="AJ52" s="203" t="n">
        <f aca="false">SUM(AJ51:AJ51)</f>
        <v>0</v>
      </c>
      <c r="AK52" s="203" t="n">
        <f aca="false">SUM(AK51:AK51)</f>
        <v>0</v>
      </c>
      <c r="AL52" s="203" t="n">
        <f aca="false">SUM(AL51:AL51)</f>
        <v>300</v>
      </c>
      <c r="AM52" s="203"/>
      <c r="AN52" s="209" t="n">
        <f aca="false">SUM(AN51:AN51)</f>
        <v>11</v>
      </c>
      <c r="AO52" s="203" t="n">
        <f aca="false">SUM(AO51:AO51)</f>
        <v>300</v>
      </c>
      <c r="AP52" s="209" t="n">
        <f aca="false">SUM(AP51:AP51)</f>
        <v>11</v>
      </c>
      <c r="AQ52" s="7"/>
    </row>
    <row r="53" customFormat="false" ht="13.8" hidden="false" customHeight="false" outlineLevel="0" collapsed="false">
      <c r="B53" s="271" t="s">
        <v>35</v>
      </c>
      <c r="C53" s="271"/>
      <c r="D53" s="271"/>
      <c r="E53" s="203" t="n">
        <f aca="false">E23+E27+E32+E49+E52</f>
        <v>220</v>
      </c>
      <c r="F53" s="203" t="n">
        <f aca="false">F23+F27+F32+F49+F52</f>
        <v>0</v>
      </c>
      <c r="G53" s="203" t="n">
        <f aca="false">G23+G27+G32+G49+G52</f>
        <v>60</v>
      </c>
      <c r="H53" s="203" t="n">
        <f aca="false">H23+H27+H32+H49+H52</f>
        <v>110</v>
      </c>
      <c r="I53" s="203" t="n">
        <f aca="false">I23+I27+I32+I49+I52</f>
        <v>0</v>
      </c>
      <c r="J53" s="203" t="n">
        <f aca="false">J23+J27+J32+J49+J52</f>
        <v>0</v>
      </c>
      <c r="K53" s="203" t="n">
        <f aca="false">K23+K27+K32+K49+K52</f>
        <v>70</v>
      </c>
      <c r="L53" s="203" t="n">
        <f aca="false">L23+L27+L32+L49+L52</f>
        <v>0</v>
      </c>
      <c r="M53" s="203" t="n">
        <f aca="false">M23+M27+M32+M49+M52</f>
        <v>0</v>
      </c>
      <c r="N53" s="203" t="n">
        <f aca="false">N23+N27+N32+N49+N52</f>
        <v>30</v>
      </c>
      <c r="O53" s="203" t="n">
        <f aca="false">O23+O27+O32+O49+O52</f>
        <v>0</v>
      </c>
      <c r="P53" s="203" t="n">
        <f aca="false">P23+P27+P32+P49+P52</f>
        <v>0</v>
      </c>
      <c r="Q53" s="203" t="n">
        <f aca="false">Q23+Q27+Q32+Q49+Q52</f>
        <v>0</v>
      </c>
      <c r="R53" s="203" t="n">
        <f aca="false">R23+R27+R32+R49+R52</f>
        <v>0</v>
      </c>
      <c r="S53" s="203" t="n">
        <f aca="false">S23+S27+S32+S49+S52</f>
        <v>460</v>
      </c>
      <c r="T53" s="203" t="n">
        <f aca="false">T23+T27+T32+T49+T52</f>
        <v>490</v>
      </c>
      <c r="U53" s="203"/>
      <c r="V53" s="209" t="n">
        <f aca="false">V23+V27+V32+V49+V52</f>
        <v>30</v>
      </c>
      <c r="W53" s="203" t="n">
        <f aca="false">W23+W27+W32+W49+W52</f>
        <v>125</v>
      </c>
      <c r="X53" s="203" t="n">
        <f aca="false">X23+X27+X32+X49+X52</f>
        <v>0</v>
      </c>
      <c r="Y53" s="203" t="n">
        <f aca="false">Y23+Y27+Y32+Y49+Y52</f>
        <v>20</v>
      </c>
      <c r="Z53" s="203" t="n">
        <f aca="false">Z23+Z27+Z32+Z49+Z52</f>
        <v>30</v>
      </c>
      <c r="AA53" s="203" t="n">
        <f aca="false">AA23+AA27+AA32+AA49+AA52</f>
        <v>0</v>
      </c>
      <c r="AB53" s="203" t="n">
        <f aca="false">AB23+AB27+AB32+AB49+AB52</f>
        <v>0</v>
      </c>
      <c r="AC53" s="203" t="n">
        <f aca="false">AC23+AC27+AC32+AC49+AC52</f>
        <v>20</v>
      </c>
      <c r="AD53" s="203" t="n">
        <f aca="false">AD23+AD27+AD32+AD49+AD52</f>
        <v>0</v>
      </c>
      <c r="AE53" s="203" t="n">
        <f aca="false">AE23+AE27+AE32+AE49+AE52</f>
        <v>0</v>
      </c>
      <c r="AF53" s="203" t="n">
        <f aca="false">AF23+AF27+AF32+AF49+AF52</f>
        <v>30</v>
      </c>
      <c r="AG53" s="203" t="n">
        <f aca="false">AG23+AG27+AG32+AG49+AG52</f>
        <v>0</v>
      </c>
      <c r="AH53" s="203" t="n">
        <f aca="false">AH23+AH27+AH32+AH49+AH52</f>
        <v>0</v>
      </c>
      <c r="AI53" s="203" t="n">
        <f aca="false">AI23+AI27+AI32+AI49+AI52</f>
        <v>300</v>
      </c>
      <c r="AJ53" s="203" t="n">
        <f aca="false">AJ23+AJ27+AJ32+AJ49+AJ52</f>
        <v>0</v>
      </c>
      <c r="AK53" s="203" t="n">
        <f aca="false">AK23+AK27+AK32+AK49+AK52</f>
        <v>225</v>
      </c>
      <c r="AL53" s="203" t="n">
        <f aca="false">AL23+AL27+AL32+AL49+AL52</f>
        <v>525</v>
      </c>
      <c r="AM53" s="203"/>
      <c r="AN53" s="209" t="n">
        <f aca="false">AN23+AN27+AN32+AN49+AN52</f>
        <v>30</v>
      </c>
      <c r="AO53" s="203" t="n">
        <f aca="false">AO23+AO27+AO32+AO49+AO52</f>
        <v>1015</v>
      </c>
      <c r="AP53" s="209" t="n">
        <f aca="false">AP23+AP27+AP32+AP49+AP52</f>
        <v>60</v>
      </c>
    </row>
    <row r="55" customFormat="false" ht="13.2" hidden="false" customHeight="false" outlineLevel="0" collapsed="false">
      <c r="B55" s="216" t="s">
        <v>239</v>
      </c>
      <c r="AK55" s="309"/>
    </row>
    <row r="56" customFormat="false" ht="13.2" hidden="false" customHeight="false" outlineLevel="0" collapsed="false">
      <c r="B56" s="217"/>
    </row>
    <row r="57" customFormat="false" ht="13.2" hidden="false" customHeight="false" outlineLevel="0" collapsed="false">
      <c r="B57" s="217"/>
    </row>
    <row r="60" customFormat="false" ht="14.4" hidden="false" customHeight="false" outlineLevel="0" collapsed="false">
      <c r="O60" s="293"/>
      <c r="P60" s="0" t="s">
        <v>240</v>
      </c>
    </row>
    <row r="61" customFormat="false" ht="13.2" hidden="false" customHeight="false" outlineLevel="0" collapsed="false">
      <c r="D61" s="294" t="n">
        <v>44251</v>
      </c>
      <c r="P61" s="0" t="s">
        <v>241</v>
      </c>
      <c r="AG61" s="295" t="s">
        <v>242</v>
      </c>
      <c r="AH61" s="295"/>
      <c r="AI61" s="295"/>
      <c r="AJ61" s="295"/>
      <c r="AK61" s="295"/>
      <c r="AL61" s="295"/>
      <c r="AM61" s="295"/>
    </row>
    <row r="62" customFormat="false" ht="13.2" hidden="false" customHeight="false" outlineLevel="0" collapsed="false">
      <c r="D62" s="296" t="s">
        <v>243</v>
      </c>
      <c r="N62" s="310"/>
      <c r="P62" s="311" t="s">
        <v>244</v>
      </c>
      <c r="Q62" s="311"/>
      <c r="R62" s="311"/>
      <c r="S62" s="311"/>
      <c r="T62" s="311"/>
      <c r="U62" s="311"/>
      <c r="V62" s="311"/>
      <c r="AG62" s="311" t="s">
        <v>245</v>
      </c>
      <c r="AH62" s="311"/>
      <c r="AI62" s="311"/>
      <c r="AJ62" s="311"/>
      <c r="AK62" s="311"/>
      <c r="AL62" s="311"/>
      <c r="AM62" s="311"/>
    </row>
  </sheetData>
  <mergeCells count="23">
    <mergeCell ref="AJ2:AN2"/>
    <mergeCell ref="AJ4:AN4"/>
    <mergeCell ref="B6:AP6"/>
    <mergeCell ref="B16:B17"/>
    <mergeCell ref="D16:D17"/>
    <mergeCell ref="E16:V16"/>
    <mergeCell ref="W16:AN16"/>
    <mergeCell ref="AO16:AO17"/>
    <mergeCell ref="AP16:AP17"/>
    <mergeCell ref="B18:AP18"/>
    <mergeCell ref="B23:D23"/>
    <mergeCell ref="B24:AP24"/>
    <mergeCell ref="B27:D27"/>
    <mergeCell ref="B28:AP28"/>
    <mergeCell ref="B32:D32"/>
    <mergeCell ref="B33:AP33"/>
    <mergeCell ref="B49:D49"/>
    <mergeCell ref="B50:AP50"/>
    <mergeCell ref="B52:D52"/>
    <mergeCell ref="B53:D53"/>
    <mergeCell ref="AG61:AM61"/>
    <mergeCell ref="P62:V62"/>
    <mergeCell ref="AG62:AM6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5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6" activeCellId="0" sqref="A16"/>
    </sheetView>
  </sheetViews>
  <sheetFormatPr defaultColWidth="9.32421875" defaultRowHeight="13.2" zeroHeight="false" outlineLevelRow="0" outlineLevelCol="0"/>
  <cols>
    <col collapsed="false" customWidth="true" hidden="false" outlineLevel="0" max="1" min="1" style="7" width="4.66"/>
    <col collapsed="false" customWidth="true" hidden="false" outlineLevel="0" max="2" min="2" style="7" width="4.53"/>
    <col collapsed="false" customWidth="true" hidden="false" outlineLevel="0" max="3" min="3" style="7" width="19.8"/>
    <col collapsed="false" customWidth="true" hidden="false" outlineLevel="0" max="4" min="4" style="7" width="68.01"/>
    <col collapsed="false" customWidth="true" hidden="false" outlineLevel="0" max="20" min="5" style="7" width="5.12"/>
    <col collapsed="false" customWidth="true" hidden="false" outlineLevel="0" max="21" min="21" style="7" width="6.41"/>
    <col collapsed="false" customWidth="true" hidden="false" outlineLevel="0" max="38" min="22" style="7" width="5.12"/>
    <col collapsed="false" customWidth="true" hidden="false" outlineLevel="0" max="39" min="39" style="7" width="6.41"/>
    <col collapsed="false" customWidth="true" hidden="false" outlineLevel="0" max="40" min="40" style="7" width="5.12"/>
    <col collapsed="false" customWidth="true" hidden="false" outlineLevel="0" max="42" min="41" style="7" width="5.93"/>
    <col collapsed="false" customWidth="false" hidden="false" outlineLevel="0" max="1024" min="43" style="7" width="9.32"/>
  </cols>
  <sheetData>
    <row r="1" customFormat="false" ht="13.2" hidden="false" customHeight="false" outlineLevel="0" collapsed="false">
      <c r="AJ1" s="7" t="s">
        <v>229</v>
      </c>
      <c r="AM1" s="241"/>
    </row>
    <row r="2" customFormat="false" ht="13.2" hidden="false" customHeight="false" outlineLevel="0" collapsed="false">
      <c r="AJ2" s="242" t="s">
        <v>230</v>
      </c>
      <c r="AK2" s="242"/>
      <c r="AL2" s="242"/>
      <c r="AM2" s="242"/>
      <c r="AN2" s="242"/>
    </row>
    <row r="3" customFormat="false" ht="13.2" hidden="false" customHeight="false" outlineLevel="0" collapsed="false">
      <c r="AJ3" s="7" t="s">
        <v>231</v>
      </c>
      <c r="AM3" s="241"/>
    </row>
    <row r="4" customFormat="false" ht="13.2" hidden="false" customHeight="false" outlineLevel="0" collapsed="false">
      <c r="AJ4" s="242" t="s">
        <v>232</v>
      </c>
      <c r="AK4" s="242"/>
      <c r="AL4" s="242"/>
      <c r="AM4" s="242"/>
      <c r="AN4" s="242"/>
    </row>
    <row r="6" s="1" customFormat="true" ht="20.25" hidden="false" customHeight="true" outlineLevel="0" collapsed="false">
      <c r="B6" s="243" t="s">
        <v>250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</row>
    <row r="7" s="1" customFormat="true" ht="20.25" hidden="false" customHeight="true" outlineLevel="0" collapsed="false">
      <c r="B7" s="3"/>
      <c r="C7" s="3"/>
      <c r="D7" s="3"/>
      <c r="E7" s="3"/>
      <c r="F7" s="2" t="s">
        <v>234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2</v>
      </c>
    </row>
    <row r="10" s="4" customFormat="true" ht="15" hidden="false" customHeight="true" outlineLevel="0" collapsed="false">
      <c r="B10" s="4" t="s">
        <v>3</v>
      </c>
    </row>
    <row r="11" s="4" customFormat="true" ht="15" hidden="false" customHeight="true" outlineLevel="0" collapsed="false">
      <c r="B11" s="4" t="s">
        <v>251</v>
      </c>
    </row>
    <row r="12" s="4" customFormat="true" ht="15" hidden="false" customHeight="true" outlineLevel="0" collapsed="false">
      <c r="B12" s="4" t="s">
        <v>5</v>
      </c>
    </row>
    <row r="13" customFormat="false" ht="15" hidden="false" customHeight="true" outlineLevel="0" collapsed="false">
      <c r="B13" s="4" t="s">
        <v>6</v>
      </c>
      <c r="C13" s="4"/>
    </row>
    <row r="15" customFormat="false" ht="13.8" hidden="false" customHeight="false" outlineLevel="0" collapsed="false"/>
    <row r="16" customFormat="false" ht="17.25" hidden="false" customHeight="true" outlineLevel="0" collapsed="false">
      <c r="B16" s="8" t="s">
        <v>7</v>
      </c>
      <c r="C16" s="9"/>
      <c r="D16" s="10" t="s">
        <v>8</v>
      </c>
      <c r="E16" s="12" t="s">
        <v>252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 t="s">
        <v>253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 t="s">
        <v>9</v>
      </c>
      <c r="AP16" s="14" t="s">
        <v>10</v>
      </c>
    </row>
    <row r="17" customFormat="false" ht="243" hidden="false" customHeight="true" outlineLevel="0" collapsed="false">
      <c r="B17" s="8"/>
      <c r="C17" s="19" t="s">
        <v>13</v>
      </c>
      <c r="D17" s="10"/>
      <c r="E17" s="244" t="s">
        <v>15</v>
      </c>
      <c r="F17" s="245" t="s">
        <v>16</v>
      </c>
      <c r="G17" s="246" t="s">
        <v>17</v>
      </c>
      <c r="H17" s="246" t="s">
        <v>18</v>
      </c>
      <c r="I17" s="246" t="s">
        <v>19</v>
      </c>
      <c r="J17" s="246" t="s">
        <v>20</v>
      </c>
      <c r="K17" s="246" t="s">
        <v>21</v>
      </c>
      <c r="L17" s="246" t="s">
        <v>22</v>
      </c>
      <c r="M17" s="246" t="s">
        <v>23</v>
      </c>
      <c r="N17" s="246" t="s">
        <v>24</v>
      </c>
      <c r="O17" s="247" t="s">
        <v>25</v>
      </c>
      <c r="P17" s="246" t="s">
        <v>26</v>
      </c>
      <c r="Q17" s="246" t="s">
        <v>27</v>
      </c>
      <c r="R17" s="246" t="s">
        <v>28</v>
      </c>
      <c r="S17" s="246" t="s">
        <v>29</v>
      </c>
      <c r="T17" s="246" t="s">
        <v>30</v>
      </c>
      <c r="U17" s="246" t="s">
        <v>31</v>
      </c>
      <c r="V17" s="248" t="s">
        <v>32</v>
      </c>
      <c r="W17" s="22" t="s">
        <v>15</v>
      </c>
      <c r="X17" s="22" t="s">
        <v>16</v>
      </c>
      <c r="Y17" s="22" t="s">
        <v>238</v>
      </c>
      <c r="Z17" s="22" t="s">
        <v>18</v>
      </c>
      <c r="AA17" s="22" t="s">
        <v>19</v>
      </c>
      <c r="AB17" s="22" t="s">
        <v>20</v>
      </c>
      <c r="AC17" s="22" t="s">
        <v>21</v>
      </c>
      <c r="AD17" s="22" t="s">
        <v>22</v>
      </c>
      <c r="AE17" s="23" t="s">
        <v>23</v>
      </c>
      <c r="AF17" s="23" t="s">
        <v>24</v>
      </c>
      <c r="AG17" s="24" t="s">
        <v>25</v>
      </c>
      <c r="AH17" s="23" t="s">
        <v>26</v>
      </c>
      <c r="AI17" s="23" t="s">
        <v>27</v>
      </c>
      <c r="AJ17" s="23" t="s">
        <v>28</v>
      </c>
      <c r="AK17" s="23" t="s">
        <v>29</v>
      </c>
      <c r="AL17" s="23" t="s">
        <v>30</v>
      </c>
      <c r="AM17" s="23" t="s">
        <v>31</v>
      </c>
      <c r="AN17" s="249" t="s">
        <v>32</v>
      </c>
      <c r="AO17" s="13"/>
      <c r="AP17" s="14"/>
    </row>
    <row r="18" customFormat="false" ht="15" hidden="false" customHeight="true" outlineLevel="0" collapsed="false">
      <c r="A18" s="27"/>
      <c r="B18" s="272" t="s">
        <v>92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</row>
    <row r="19" customFormat="false" ht="15" hidden="false" customHeight="true" outlineLevel="0" collapsed="false">
      <c r="A19" s="27"/>
      <c r="B19" s="31" t="n">
        <v>1</v>
      </c>
      <c r="C19" s="32" t="s">
        <v>38</v>
      </c>
      <c r="D19" s="163" t="s">
        <v>101</v>
      </c>
      <c r="E19" s="135" t="n">
        <v>15</v>
      </c>
      <c r="F19" s="64"/>
      <c r="G19" s="64"/>
      <c r="H19" s="64" t="n">
        <v>30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53" t="n">
        <f aca="false">SUM(E19:P19)</f>
        <v>45</v>
      </c>
      <c r="T19" s="53" t="n">
        <f aca="false">SUM(E19:R19)</f>
        <v>45</v>
      </c>
      <c r="U19" s="56" t="s">
        <v>42</v>
      </c>
      <c r="V19" s="57" t="n">
        <v>3</v>
      </c>
      <c r="W19" s="135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53"/>
      <c r="AL19" s="53"/>
      <c r="AM19" s="56"/>
      <c r="AN19" s="57"/>
      <c r="AO19" s="254" t="n">
        <f aca="false">T19+AL19</f>
        <v>45</v>
      </c>
      <c r="AP19" s="255" t="n">
        <f aca="false">V19+AN19</f>
        <v>3</v>
      </c>
    </row>
    <row r="20" customFormat="false" ht="15" hidden="false" customHeight="true" outlineLevel="0" collapsed="false">
      <c r="A20" s="27"/>
      <c r="B20" s="50" t="n">
        <v>2</v>
      </c>
      <c r="C20" s="32" t="s">
        <v>38</v>
      </c>
      <c r="D20" s="163" t="s">
        <v>104</v>
      </c>
      <c r="E20" s="52" t="n">
        <v>15</v>
      </c>
      <c r="F20" s="53"/>
      <c r="G20" s="53"/>
      <c r="H20" s="53" t="n">
        <v>10</v>
      </c>
      <c r="I20" s="53"/>
      <c r="J20" s="53"/>
      <c r="K20" s="53" t="n">
        <v>10</v>
      </c>
      <c r="L20" s="53"/>
      <c r="M20" s="53"/>
      <c r="N20" s="53"/>
      <c r="O20" s="53"/>
      <c r="P20" s="53"/>
      <c r="Q20" s="53"/>
      <c r="R20" s="53"/>
      <c r="S20" s="53" t="n">
        <f aca="false">SUM(E20:P20)</f>
        <v>35</v>
      </c>
      <c r="T20" s="53" t="n">
        <f aca="false">SUM(E20:R20)</f>
        <v>35</v>
      </c>
      <c r="U20" s="164" t="s">
        <v>40</v>
      </c>
      <c r="V20" s="57" t="n">
        <v>3</v>
      </c>
      <c r="W20" s="52"/>
      <c r="X20" s="257"/>
      <c r="Y20" s="53"/>
      <c r="Z20" s="257"/>
      <c r="AA20" s="257"/>
      <c r="AB20" s="257"/>
      <c r="AC20" s="257"/>
      <c r="AD20" s="257"/>
      <c r="AE20" s="54"/>
      <c r="AF20" s="54"/>
      <c r="AG20" s="54"/>
      <c r="AH20" s="54"/>
      <c r="AI20" s="54"/>
      <c r="AJ20" s="53"/>
      <c r="AK20" s="55"/>
      <c r="AL20" s="167"/>
      <c r="AM20" s="56"/>
      <c r="AN20" s="59"/>
      <c r="AO20" s="312" t="n">
        <f aca="false">T20+AL20</f>
        <v>35</v>
      </c>
      <c r="AP20" s="313" t="n">
        <f aca="false">V20+AN20</f>
        <v>3</v>
      </c>
    </row>
    <row r="21" customFormat="false" ht="15" hidden="false" customHeight="true" outlineLevel="0" collapsed="false">
      <c r="A21" s="27"/>
      <c r="B21" s="271" t="s">
        <v>35</v>
      </c>
      <c r="C21" s="271"/>
      <c r="D21" s="271"/>
      <c r="E21" s="203" t="n">
        <f aca="false">SUM(E19:E20)</f>
        <v>30</v>
      </c>
      <c r="F21" s="203" t="n">
        <f aca="false">SUM(F19:F20)</f>
        <v>0</v>
      </c>
      <c r="G21" s="203" t="n">
        <f aca="false">SUM(G19:G20)</f>
        <v>0</v>
      </c>
      <c r="H21" s="203" t="n">
        <f aca="false">SUM(H19:H20)</f>
        <v>40</v>
      </c>
      <c r="I21" s="203" t="n">
        <f aca="false">SUM(I19:I20)</f>
        <v>0</v>
      </c>
      <c r="J21" s="203" t="n">
        <f aca="false">SUM(J19:J20)</f>
        <v>0</v>
      </c>
      <c r="K21" s="203" t="n">
        <f aca="false">SUM(K19:K20)</f>
        <v>10</v>
      </c>
      <c r="L21" s="203" t="n">
        <f aca="false">SUM(L19:L20)</f>
        <v>0</v>
      </c>
      <c r="M21" s="203" t="n">
        <f aca="false">SUM(M19:M20)</f>
        <v>0</v>
      </c>
      <c r="N21" s="203" t="n">
        <f aca="false">SUM(N19:N20)</f>
        <v>0</v>
      </c>
      <c r="O21" s="203" t="n">
        <f aca="false">SUM(O19:O20)</f>
        <v>0</v>
      </c>
      <c r="P21" s="203" t="n">
        <f aca="false">SUM(P19:P20)</f>
        <v>0</v>
      </c>
      <c r="Q21" s="203" t="n">
        <f aca="false">SUM(Q19:Q20)</f>
        <v>0</v>
      </c>
      <c r="R21" s="203" t="n">
        <f aca="false">SUM(R19:R20)</f>
        <v>0</v>
      </c>
      <c r="S21" s="203" t="n">
        <f aca="false">SUM(S19:S20)</f>
        <v>80</v>
      </c>
      <c r="T21" s="203" t="n">
        <f aca="false">SUM(T19:T20)</f>
        <v>80</v>
      </c>
      <c r="U21" s="203"/>
      <c r="V21" s="209" t="n">
        <f aca="false">SUM(V19:V20)</f>
        <v>6</v>
      </c>
      <c r="W21" s="203" t="n">
        <f aca="false">SUM(W19:W20)</f>
        <v>0</v>
      </c>
      <c r="X21" s="203" t="n">
        <f aca="false">SUM(X19:X20)</f>
        <v>0</v>
      </c>
      <c r="Y21" s="203" t="n">
        <f aca="false">SUM(Y19:Y20)</f>
        <v>0</v>
      </c>
      <c r="Z21" s="203" t="n">
        <f aca="false">SUM(Z19:Z20)</f>
        <v>0</v>
      </c>
      <c r="AA21" s="203" t="n">
        <f aca="false">SUM(AA19:AA20)</f>
        <v>0</v>
      </c>
      <c r="AB21" s="203" t="n">
        <f aca="false">SUM(AB19:AB20)</f>
        <v>0</v>
      </c>
      <c r="AC21" s="203" t="n">
        <f aca="false">SUM(AC19:AC20)</f>
        <v>0</v>
      </c>
      <c r="AD21" s="203" t="n">
        <f aca="false">SUM(AD19:AD20)</f>
        <v>0</v>
      </c>
      <c r="AE21" s="203" t="n">
        <f aca="false">SUM(AE19:AE20)</f>
        <v>0</v>
      </c>
      <c r="AF21" s="203" t="n">
        <f aca="false">SUM(AF19:AF20)</f>
        <v>0</v>
      </c>
      <c r="AG21" s="203" t="n">
        <f aca="false">SUM(AG19:AG20)</f>
        <v>0</v>
      </c>
      <c r="AH21" s="203" t="n">
        <f aca="false">SUM(AH19:AH20)</f>
        <v>0</v>
      </c>
      <c r="AI21" s="203" t="n">
        <f aca="false">SUM(AI19:AI20)</f>
        <v>0</v>
      </c>
      <c r="AJ21" s="203" t="n">
        <f aca="false">SUM(AJ19:AJ20)</f>
        <v>0</v>
      </c>
      <c r="AK21" s="203" t="n">
        <f aca="false">SUM(AK19:AK20)</f>
        <v>0</v>
      </c>
      <c r="AL21" s="203" t="n">
        <f aca="false">SUM(AL19:AL20)</f>
        <v>0</v>
      </c>
      <c r="AM21" s="203"/>
      <c r="AN21" s="209" t="n">
        <f aca="false">SUM(AN19:AN20)</f>
        <v>0</v>
      </c>
      <c r="AO21" s="314" t="n">
        <f aca="false">SUM(AO19:AO20)</f>
        <v>80</v>
      </c>
      <c r="AP21" s="111" t="n">
        <f aca="false">V21+AN21</f>
        <v>6</v>
      </c>
    </row>
    <row r="22" customFormat="false" ht="15" hidden="false" customHeight="true" outlineLevel="0" collapsed="false">
      <c r="A22" s="27"/>
      <c r="B22" s="28" t="s">
        <v>114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customFormat="false" ht="15" hidden="false" customHeight="true" outlineLevel="0" collapsed="false">
      <c r="A23" s="27"/>
      <c r="B23" s="31" t="n">
        <v>1</v>
      </c>
      <c r="C23" s="32" t="s">
        <v>38</v>
      </c>
      <c r="D23" s="134" t="s">
        <v>117</v>
      </c>
      <c r="E23" s="166" t="n">
        <v>25</v>
      </c>
      <c r="F23" s="53"/>
      <c r="G23" s="53"/>
      <c r="H23" s="167"/>
      <c r="I23" s="167"/>
      <c r="J23" s="167"/>
      <c r="K23" s="167"/>
      <c r="L23" s="167"/>
      <c r="M23" s="167"/>
      <c r="N23" s="167"/>
      <c r="O23" s="167"/>
      <c r="P23" s="53"/>
      <c r="Q23" s="167"/>
      <c r="R23" s="53"/>
      <c r="S23" s="53" t="n">
        <f aca="false">SUM(E23:P23)</f>
        <v>25</v>
      </c>
      <c r="T23" s="53" t="n">
        <f aca="false">SUM(E23:R23)</f>
        <v>25</v>
      </c>
      <c r="U23" s="164" t="s">
        <v>40</v>
      </c>
      <c r="V23" s="152" t="n">
        <v>1</v>
      </c>
      <c r="W23" s="289"/>
      <c r="X23" s="251"/>
      <c r="Y23" s="36"/>
      <c r="Z23" s="251"/>
      <c r="AA23" s="251"/>
      <c r="AB23" s="251"/>
      <c r="AC23" s="251"/>
      <c r="AD23" s="251"/>
      <c r="AE23" s="252"/>
      <c r="AF23" s="252"/>
      <c r="AG23" s="252"/>
      <c r="AH23" s="252"/>
      <c r="AI23" s="252"/>
      <c r="AJ23" s="36"/>
      <c r="AK23" s="55"/>
      <c r="AL23" s="55"/>
      <c r="AM23" s="39"/>
      <c r="AN23" s="253"/>
      <c r="AO23" s="315" t="n">
        <f aca="false">T23+AL23</f>
        <v>25</v>
      </c>
      <c r="AP23" s="313" t="n">
        <f aca="false">V23+AN23</f>
        <v>1</v>
      </c>
    </row>
    <row r="24" customFormat="false" ht="15" hidden="false" customHeight="true" outlineLevel="0" collapsed="false">
      <c r="A24" s="27"/>
      <c r="B24" s="50" t="n">
        <v>2</v>
      </c>
      <c r="C24" s="32" t="s">
        <v>38</v>
      </c>
      <c r="D24" s="134" t="s">
        <v>126</v>
      </c>
      <c r="E24" s="166" t="n">
        <v>15</v>
      </c>
      <c r="F24" s="53"/>
      <c r="G24" s="53"/>
      <c r="H24" s="167"/>
      <c r="I24" s="167"/>
      <c r="J24" s="167"/>
      <c r="K24" s="167"/>
      <c r="L24" s="167"/>
      <c r="M24" s="167"/>
      <c r="N24" s="167"/>
      <c r="O24" s="167"/>
      <c r="P24" s="53"/>
      <c r="Q24" s="167"/>
      <c r="R24" s="53"/>
      <c r="S24" s="53" t="n">
        <f aca="false">SUM(E24:P24)</f>
        <v>15</v>
      </c>
      <c r="T24" s="53" t="n">
        <f aca="false">SUM(E24:R24)</f>
        <v>15</v>
      </c>
      <c r="U24" s="164" t="s">
        <v>40</v>
      </c>
      <c r="V24" s="152" t="n">
        <v>1</v>
      </c>
      <c r="W24" s="52"/>
      <c r="X24" s="257"/>
      <c r="Y24" s="53"/>
      <c r="Z24" s="257"/>
      <c r="AA24" s="257"/>
      <c r="AB24" s="257"/>
      <c r="AC24" s="257"/>
      <c r="AD24" s="257"/>
      <c r="AE24" s="54"/>
      <c r="AF24" s="54"/>
      <c r="AG24" s="54"/>
      <c r="AH24" s="54"/>
      <c r="AI24" s="54"/>
      <c r="AJ24" s="53"/>
      <c r="AK24" s="55"/>
      <c r="AL24" s="167"/>
      <c r="AM24" s="56"/>
      <c r="AN24" s="59"/>
      <c r="AO24" s="312" t="n">
        <f aca="false">T24+AL24</f>
        <v>15</v>
      </c>
      <c r="AP24" s="313" t="n">
        <f aca="false">V24+AN24</f>
        <v>1</v>
      </c>
    </row>
    <row r="25" customFormat="false" ht="15" hidden="false" customHeight="true" outlineLevel="0" collapsed="false">
      <c r="A25" s="27"/>
      <c r="B25" s="50" t="n">
        <v>3</v>
      </c>
      <c r="C25" s="32" t="s">
        <v>38</v>
      </c>
      <c r="D25" s="134" t="s">
        <v>129</v>
      </c>
      <c r="E25" s="172" t="n">
        <v>15</v>
      </c>
      <c r="F25" s="173"/>
      <c r="G25" s="173"/>
      <c r="H25" s="195"/>
      <c r="I25" s="195"/>
      <c r="J25" s="195"/>
      <c r="K25" s="195"/>
      <c r="L25" s="195"/>
      <c r="M25" s="195"/>
      <c r="N25" s="195"/>
      <c r="O25" s="195"/>
      <c r="P25" s="173"/>
      <c r="Q25" s="195"/>
      <c r="R25" s="173"/>
      <c r="S25" s="173" t="n">
        <f aca="false">SUM(E25:P25)</f>
        <v>15</v>
      </c>
      <c r="T25" s="173" t="n">
        <f aca="false">SUM(E25:R25)</f>
        <v>15</v>
      </c>
      <c r="U25" s="316" t="s">
        <v>40</v>
      </c>
      <c r="V25" s="317" t="n">
        <v>1</v>
      </c>
      <c r="W25" s="259"/>
      <c r="X25" s="173"/>
      <c r="Y25" s="318"/>
      <c r="Z25" s="319"/>
      <c r="AA25" s="319"/>
      <c r="AB25" s="319"/>
      <c r="AC25" s="319"/>
      <c r="AD25" s="319"/>
      <c r="AE25" s="260"/>
      <c r="AF25" s="260"/>
      <c r="AG25" s="260"/>
      <c r="AH25" s="260"/>
      <c r="AI25" s="260"/>
      <c r="AJ25" s="173"/>
      <c r="AK25" s="320"/>
      <c r="AL25" s="195"/>
      <c r="AM25" s="321"/>
      <c r="AN25" s="322"/>
      <c r="AO25" s="312" t="n">
        <f aca="false">T25+AL25</f>
        <v>15</v>
      </c>
      <c r="AP25" s="313" t="n">
        <f aca="false">V25+AN25</f>
        <v>1</v>
      </c>
    </row>
    <row r="26" customFormat="false" ht="15" hidden="false" customHeight="true" outlineLevel="0" collapsed="false">
      <c r="A26" s="27"/>
      <c r="B26" s="50" t="n">
        <v>3</v>
      </c>
      <c r="C26" s="32" t="s">
        <v>38</v>
      </c>
      <c r="D26" s="134" t="s">
        <v>128</v>
      </c>
      <c r="E26" s="166" t="n">
        <v>15</v>
      </c>
      <c r="F26" s="53"/>
      <c r="G26" s="53"/>
      <c r="H26" s="167"/>
      <c r="I26" s="167"/>
      <c r="J26" s="167"/>
      <c r="K26" s="167"/>
      <c r="L26" s="167"/>
      <c r="M26" s="167"/>
      <c r="N26" s="167"/>
      <c r="O26" s="167"/>
      <c r="P26" s="53"/>
      <c r="Q26" s="167"/>
      <c r="R26" s="53"/>
      <c r="S26" s="53" t="n">
        <f aca="false">SUM(E26:P26)</f>
        <v>15</v>
      </c>
      <c r="T26" s="53" t="n">
        <f aca="false">SUM(E26:R26)</f>
        <v>15</v>
      </c>
      <c r="U26" s="164" t="s">
        <v>40</v>
      </c>
      <c r="V26" s="152" t="n">
        <v>1</v>
      </c>
      <c r="W26" s="52"/>
      <c r="X26" s="257"/>
      <c r="Y26" s="53"/>
      <c r="Z26" s="257"/>
      <c r="AA26" s="257"/>
      <c r="AB26" s="257"/>
      <c r="AC26" s="257"/>
      <c r="AD26" s="257"/>
      <c r="AE26" s="54"/>
      <c r="AF26" s="54"/>
      <c r="AG26" s="54"/>
      <c r="AH26" s="54"/>
      <c r="AI26" s="54"/>
      <c r="AJ26" s="53"/>
      <c r="AK26" s="55"/>
      <c r="AL26" s="167"/>
      <c r="AM26" s="56"/>
      <c r="AN26" s="59"/>
      <c r="AO26" s="312" t="n">
        <f aca="false">T26+AL26</f>
        <v>15</v>
      </c>
      <c r="AP26" s="313" t="n">
        <f aca="false">V26+AN26</f>
        <v>1</v>
      </c>
    </row>
    <row r="27" customFormat="false" ht="15" hidden="false" customHeight="true" outlineLevel="0" collapsed="false">
      <c r="A27" s="27"/>
      <c r="B27" s="50" t="n">
        <v>3</v>
      </c>
      <c r="C27" s="32" t="s">
        <v>38</v>
      </c>
      <c r="D27" s="134" t="s">
        <v>130</v>
      </c>
      <c r="E27" s="166" t="n">
        <v>10</v>
      </c>
      <c r="F27" s="53"/>
      <c r="G27" s="53"/>
      <c r="H27" s="167"/>
      <c r="I27" s="167"/>
      <c r="J27" s="167"/>
      <c r="K27" s="167"/>
      <c r="L27" s="167"/>
      <c r="M27" s="167"/>
      <c r="N27" s="167"/>
      <c r="O27" s="167"/>
      <c r="P27" s="53"/>
      <c r="Q27" s="167"/>
      <c r="R27" s="53"/>
      <c r="S27" s="53" t="n">
        <f aca="false">SUM(E27:P27)</f>
        <v>10</v>
      </c>
      <c r="T27" s="53" t="n">
        <f aca="false">SUM(E27:R27)</f>
        <v>10</v>
      </c>
      <c r="U27" s="164" t="s">
        <v>40</v>
      </c>
      <c r="V27" s="152" t="n">
        <v>1</v>
      </c>
      <c r="W27" s="166"/>
      <c r="X27" s="53"/>
      <c r="Y27" s="53"/>
      <c r="Z27" s="167"/>
      <c r="AA27" s="167"/>
      <c r="AB27" s="167"/>
      <c r="AC27" s="167"/>
      <c r="AD27" s="167"/>
      <c r="AE27" s="167"/>
      <c r="AF27" s="167"/>
      <c r="AG27" s="167"/>
      <c r="AH27" s="53"/>
      <c r="AI27" s="167"/>
      <c r="AJ27" s="53"/>
      <c r="AK27" s="53"/>
      <c r="AL27" s="53"/>
      <c r="AM27" s="164"/>
      <c r="AN27" s="152"/>
      <c r="AO27" s="312" t="n">
        <f aca="false">T27+AL27</f>
        <v>10</v>
      </c>
      <c r="AP27" s="313" t="n">
        <f aca="false">V27+AN27</f>
        <v>1</v>
      </c>
    </row>
    <row r="28" customFormat="false" ht="15" hidden="false" customHeight="true" outlineLevel="0" collapsed="false">
      <c r="A28" s="27"/>
      <c r="B28" s="50" t="n">
        <v>4</v>
      </c>
      <c r="C28" s="32" t="s">
        <v>38</v>
      </c>
      <c r="D28" s="134" t="s">
        <v>132</v>
      </c>
      <c r="E28" s="172" t="n">
        <v>10</v>
      </c>
      <c r="F28" s="173"/>
      <c r="G28" s="173"/>
      <c r="H28" s="195"/>
      <c r="I28" s="195"/>
      <c r="J28" s="195"/>
      <c r="K28" s="195"/>
      <c r="L28" s="195"/>
      <c r="M28" s="195"/>
      <c r="N28" s="195"/>
      <c r="O28" s="195"/>
      <c r="P28" s="173"/>
      <c r="Q28" s="195"/>
      <c r="R28" s="173"/>
      <c r="S28" s="173" t="n">
        <f aca="false">SUM(E28:P28)</f>
        <v>10</v>
      </c>
      <c r="T28" s="173" t="n">
        <f aca="false">SUM(E28:R28)</f>
        <v>10</v>
      </c>
      <c r="U28" s="316" t="s">
        <v>40</v>
      </c>
      <c r="V28" s="317" t="n">
        <v>1</v>
      </c>
      <c r="W28" s="259"/>
      <c r="X28" s="173"/>
      <c r="Y28" s="318"/>
      <c r="Z28" s="319"/>
      <c r="AA28" s="319"/>
      <c r="AB28" s="319"/>
      <c r="AC28" s="319"/>
      <c r="AD28" s="319"/>
      <c r="AE28" s="260"/>
      <c r="AF28" s="260"/>
      <c r="AG28" s="260"/>
      <c r="AH28" s="260"/>
      <c r="AI28" s="260"/>
      <c r="AJ28" s="173"/>
      <c r="AK28" s="320"/>
      <c r="AL28" s="195"/>
      <c r="AM28" s="321"/>
      <c r="AN28" s="323"/>
      <c r="AO28" s="312" t="n">
        <f aca="false">T28+AL28</f>
        <v>10</v>
      </c>
      <c r="AP28" s="313" t="n">
        <f aca="false">V28+AN28</f>
        <v>1</v>
      </c>
    </row>
    <row r="29" customFormat="false" ht="15" hidden="false" customHeight="true" outlineLevel="0" collapsed="false">
      <c r="A29" s="27"/>
      <c r="B29" s="50" t="n">
        <v>5</v>
      </c>
      <c r="C29" s="32" t="s">
        <v>38</v>
      </c>
      <c r="D29" s="170" t="s">
        <v>134</v>
      </c>
      <c r="E29" s="172" t="n">
        <v>20</v>
      </c>
      <c r="F29" s="173"/>
      <c r="G29" s="173" t="n">
        <v>5</v>
      </c>
      <c r="H29" s="195"/>
      <c r="I29" s="195"/>
      <c r="J29" s="195"/>
      <c r="K29" s="195" t="n">
        <v>10</v>
      </c>
      <c r="L29" s="195"/>
      <c r="M29" s="195"/>
      <c r="N29" s="195"/>
      <c r="O29" s="195"/>
      <c r="P29" s="173"/>
      <c r="Q29" s="195"/>
      <c r="R29" s="173"/>
      <c r="S29" s="173" t="n">
        <f aca="false">SUM(E29:P29)</f>
        <v>35</v>
      </c>
      <c r="T29" s="173" t="n">
        <f aca="false">SUM(E29:R29)</f>
        <v>35</v>
      </c>
      <c r="U29" s="316" t="s">
        <v>42</v>
      </c>
      <c r="V29" s="317" t="n">
        <v>2</v>
      </c>
      <c r="W29" s="259"/>
      <c r="X29" s="173"/>
      <c r="Y29" s="318"/>
      <c r="Z29" s="319"/>
      <c r="AA29" s="319"/>
      <c r="AB29" s="319"/>
      <c r="AC29" s="319"/>
      <c r="AD29" s="319"/>
      <c r="AE29" s="260"/>
      <c r="AF29" s="260"/>
      <c r="AG29" s="260"/>
      <c r="AH29" s="260"/>
      <c r="AI29" s="260"/>
      <c r="AJ29" s="173"/>
      <c r="AK29" s="320"/>
      <c r="AL29" s="195"/>
      <c r="AM29" s="321"/>
      <c r="AN29" s="323"/>
      <c r="AO29" s="312" t="n">
        <f aca="false">T29+AL29</f>
        <v>35</v>
      </c>
      <c r="AP29" s="313" t="n">
        <f aca="false">V29+AN29</f>
        <v>2</v>
      </c>
    </row>
    <row r="30" customFormat="false" ht="15" hidden="false" customHeight="true" outlineLevel="0" collapsed="false">
      <c r="A30" s="27"/>
      <c r="B30" s="50" t="n">
        <v>6</v>
      </c>
      <c r="C30" s="32" t="s">
        <v>38</v>
      </c>
      <c r="D30" s="170" t="s">
        <v>135</v>
      </c>
      <c r="E30" s="259"/>
      <c r="F30" s="173"/>
      <c r="G30" s="173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173"/>
      <c r="S30" s="320"/>
      <c r="T30" s="195"/>
      <c r="U30" s="321"/>
      <c r="V30" s="323"/>
      <c r="W30" s="172" t="n">
        <v>20</v>
      </c>
      <c r="X30" s="173"/>
      <c r="Y30" s="173" t="n">
        <v>10</v>
      </c>
      <c r="Z30" s="195"/>
      <c r="AA30" s="195"/>
      <c r="AB30" s="195"/>
      <c r="AC30" s="195" t="n">
        <v>10</v>
      </c>
      <c r="AD30" s="195"/>
      <c r="AE30" s="195"/>
      <c r="AF30" s="195"/>
      <c r="AG30" s="195"/>
      <c r="AH30" s="173"/>
      <c r="AI30" s="195"/>
      <c r="AJ30" s="173"/>
      <c r="AK30" s="173" t="n">
        <f aca="false">SUM(W30:AH30)</f>
        <v>40</v>
      </c>
      <c r="AL30" s="173" t="n">
        <f aca="false">SUM(W30:AJ30)</f>
        <v>40</v>
      </c>
      <c r="AM30" s="316" t="s">
        <v>40</v>
      </c>
      <c r="AN30" s="317" t="n">
        <v>3</v>
      </c>
      <c r="AO30" s="312" t="n">
        <f aca="false">T30+AL30</f>
        <v>40</v>
      </c>
      <c r="AP30" s="313" t="n">
        <f aca="false">V30+AN30</f>
        <v>3</v>
      </c>
    </row>
    <row r="31" customFormat="false" ht="15" hidden="false" customHeight="true" outlineLevel="0" collapsed="false">
      <c r="A31" s="27"/>
      <c r="B31" s="50" t="n">
        <v>7</v>
      </c>
      <c r="C31" s="32" t="s">
        <v>38</v>
      </c>
      <c r="D31" s="170" t="s">
        <v>139</v>
      </c>
      <c r="E31" s="172" t="n">
        <v>20</v>
      </c>
      <c r="F31" s="173"/>
      <c r="G31" s="173" t="n">
        <v>5</v>
      </c>
      <c r="H31" s="195"/>
      <c r="I31" s="195"/>
      <c r="J31" s="195"/>
      <c r="K31" s="195" t="n">
        <v>20</v>
      </c>
      <c r="L31" s="195"/>
      <c r="M31" s="195"/>
      <c r="N31" s="195"/>
      <c r="O31" s="195"/>
      <c r="P31" s="173"/>
      <c r="Q31" s="195"/>
      <c r="R31" s="173"/>
      <c r="S31" s="173" t="n">
        <f aca="false">SUM(E31:P31)</f>
        <v>45</v>
      </c>
      <c r="T31" s="173" t="n">
        <f aca="false">SUM(E31:R31)</f>
        <v>45</v>
      </c>
      <c r="U31" s="316" t="s">
        <v>42</v>
      </c>
      <c r="V31" s="317" t="n">
        <v>2</v>
      </c>
      <c r="W31" s="172"/>
      <c r="X31" s="280"/>
      <c r="Y31" s="173"/>
      <c r="Z31" s="192"/>
      <c r="AA31" s="192"/>
      <c r="AB31" s="192"/>
      <c r="AC31" s="192"/>
      <c r="AD31" s="192"/>
      <c r="AE31" s="195"/>
      <c r="AF31" s="195"/>
      <c r="AG31" s="195"/>
      <c r="AH31" s="173"/>
      <c r="AI31" s="195"/>
      <c r="AJ31" s="173"/>
      <c r="AK31" s="324"/>
      <c r="AL31" s="173"/>
      <c r="AM31" s="316"/>
      <c r="AN31" s="317"/>
      <c r="AO31" s="312" t="n">
        <f aca="false">T31+AL31</f>
        <v>45</v>
      </c>
      <c r="AP31" s="313" t="n">
        <f aca="false">V31+AN31</f>
        <v>2</v>
      </c>
    </row>
    <row r="32" customFormat="false" ht="15" hidden="false" customHeight="true" outlineLevel="0" collapsed="false">
      <c r="A32" s="27"/>
      <c r="B32" s="50" t="n">
        <v>8</v>
      </c>
      <c r="C32" s="32" t="s">
        <v>38</v>
      </c>
      <c r="D32" s="134" t="s">
        <v>137</v>
      </c>
      <c r="E32" s="172"/>
      <c r="F32" s="173"/>
      <c r="G32" s="173"/>
      <c r="H32" s="66"/>
      <c r="I32" s="66"/>
      <c r="J32" s="66"/>
      <c r="K32" s="66"/>
      <c r="L32" s="66"/>
      <c r="M32" s="167"/>
      <c r="N32" s="167"/>
      <c r="O32" s="167"/>
      <c r="P32" s="53"/>
      <c r="Q32" s="167"/>
      <c r="R32" s="53"/>
      <c r="S32" s="53"/>
      <c r="T32" s="53"/>
      <c r="U32" s="164"/>
      <c r="V32" s="152"/>
      <c r="W32" s="172" t="n">
        <v>20</v>
      </c>
      <c r="X32" s="173"/>
      <c r="Y32" s="173" t="n">
        <v>10</v>
      </c>
      <c r="Z32" s="66"/>
      <c r="AA32" s="66"/>
      <c r="AB32" s="66"/>
      <c r="AC32" s="66" t="n">
        <v>20</v>
      </c>
      <c r="AD32" s="66"/>
      <c r="AE32" s="167"/>
      <c r="AF32" s="167"/>
      <c r="AG32" s="167"/>
      <c r="AH32" s="53"/>
      <c r="AI32" s="167"/>
      <c r="AJ32" s="53"/>
      <c r="AK32" s="53" t="n">
        <f aca="false">SUM(W32:AH32)</f>
        <v>50</v>
      </c>
      <c r="AL32" s="53" t="n">
        <f aca="false">SUM(W32:AJ32)</f>
        <v>50</v>
      </c>
      <c r="AM32" s="164" t="s">
        <v>42</v>
      </c>
      <c r="AN32" s="152" t="n">
        <v>3</v>
      </c>
      <c r="AO32" s="312" t="n">
        <f aca="false">T32+AL32</f>
        <v>50</v>
      </c>
      <c r="AP32" s="313" t="n">
        <f aca="false">V32+AN32</f>
        <v>3</v>
      </c>
    </row>
    <row r="33" customFormat="false" ht="15" hidden="false" customHeight="true" outlineLevel="0" collapsed="false">
      <c r="A33" s="27"/>
      <c r="B33" s="50" t="n">
        <v>9</v>
      </c>
      <c r="C33" s="32" t="s">
        <v>38</v>
      </c>
      <c r="D33" s="134" t="s">
        <v>141</v>
      </c>
      <c r="E33" s="172"/>
      <c r="F33" s="173"/>
      <c r="G33" s="173"/>
      <c r="H33" s="195"/>
      <c r="I33" s="195"/>
      <c r="J33" s="195"/>
      <c r="K33" s="195"/>
      <c r="L33" s="195"/>
      <c r="M33" s="195"/>
      <c r="N33" s="195"/>
      <c r="O33" s="195"/>
      <c r="P33" s="173"/>
      <c r="Q33" s="195"/>
      <c r="R33" s="173"/>
      <c r="S33" s="173"/>
      <c r="T33" s="173"/>
      <c r="U33" s="316"/>
      <c r="V33" s="317"/>
      <c r="W33" s="172" t="n">
        <v>20</v>
      </c>
      <c r="X33" s="173"/>
      <c r="Y33" s="173" t="n">
        <v>15</v>
      </c>
      <c r="Z33" s="195"/>
      <c r="AA33" s="195"/>
      <c r="AB33" s="195"/>
      <c r="AC33" s="195" t="n">
        <v>20</v>
      </c>
      <c r="AD33" s="195"/>
      <c r="AE33" s="195"/>
      <c r="AF33" s="195"/>
      <c r="AG33" s="195"/>
      <c r="AH33" s="173"/>
      <c r="AI33" s="195"/>
      <c r="AJ33" s="173"/>
      <c r="AK33" s="173" t="n">
        <f aca="false">SUM(W33:AH33)</f>
        <v>55</v>
      </c>
      <c r="AL33" s="173" t="n">
        <f aca="false">SUM(W33:AJ33)</f>
        <v>55</v>
      </c>
      <c r="AM33" s="316" t="s">
        <v>40</v>
      </c>
      <c r="AN33" s="317" t="n">
        <v>2</v>
      </c>
      <c r="AO33" s="312" t="n">
        <f aca="false">T33+AL33</f>
        <v>55</v>
      </c>
      <c r="AP33" s="313" t="n">
        <f aca="false">V33+AN33</f>
        <v>2</v>
      </c>
    </row>
    <row r="34" customFormat="false" ht="15" hidden="false" customHeight="true" outlineLevel="0" collapsed="false">
      <c r="A34" s="17"/>
      <c r="B34" s="50" t="n">
        <v>10</v>
      </c>
      <c r="C34" s="32" t="s">
        <v>38</v>
      </c>
      <c r="D34" s="134" t="s">
        <v>143</v>
      </c>
      <c r="E34" s="172" t="n">
        <v>15</v>
      </c>
      <c r="F34" s="173"/>
      <c r="G34" s="173" t="n">
        <v>10</v>
      </c>
      <c r="H34" s="195"/>
      <c r="I34" s="195"/>
      <c r="J34" s="195"/>
      <c r="K34" s="195" t="n">
        <v>20</v>
      </c>
      <c r="L34" s="195"/>
      <c r="M34" s="195"/>
      <c r="N34" s="195"/>
      <c r="O34" s="195"/>
      <c r="P34" s="173"/>
      <c r="Q34" s="195"/>
      <c r="R34" s="173"/>
      <c r="S34" s="173" t="n">
        <f aca="false">SUM(E34:P34)</f>
        <v>45</v>
      </c>
      <c r="T34" s="173" t="n">
        <f aca="false">SUM(E34:R34)</f>
        <v>45</v>
      </c>
      <c r="U34" s="316" t="s">
        <v>42</v>
      </c>
      <c r="V34" s="317" t="n">
        <v>3</v>
      </c>
      <c r="W34" s="259"/>
      <c r="X34" s="319"/>
      <c r="Y34" s="173"/>
      <c r="Z34" s="319"/>
      <c r="AA34" s="319"/>
      <c r="AB34" s="319"/>
      <c r="AC34" s="319"/>
      <c r="AD34" s="319"/>
      <c r="AE34" s="260"/>
      <c r="AF34" s="260"/>
      <c r="AG34" s="260"/>
      <c r="AH34" s="260"/>
      <c r="AI34" s="260"/>
      <c r="AJ34" s="173"/>
      <c r="AK34" s="320"/>
      <c r="AL34" s="195"/>
      <c r="AM34" s="321"/>
      <c r="AN34" s="322"/>
      <c r="AO34" s="312" t="n">
        <f aca="false">T34+AL34</f>
        <v>45</v>
      </c>
      <c r="AP34" s="313" t="n">
        <f aca="false">V34+AN34</f>
        <v>3</v>
      </c>
    </row>
    <row r="35" customFormat="false" ht="15" hidden="false" customHeight="true" outlineLevel="0" collapsed="false">
      <c r="A35" s="17"/>
      <c r="B35" s="50" t="n">
        <v>11</v>
      </c>
      <c r="C35" s="32" t="s">
        <v>38</v>
      </c>
      <c r="D35" s="134" t="s">
        <v>144</v>
      </c>
      <c r="E35" s="259"/>
      <c r="F35" s="173"/>
      <c r="G35" s="173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173"/>
      <c r="S35" s="320"/>
      <c r="T35" s="195"/>
      <c r="U35" s="325"/>
      <c r="V35" s="323"/>
      <c r="W35" s="172" t="n">
        <v>15</v>
      </c>
      <c r="X35" s="173"/>
      <c r="Y35" s="173" t="n">
        <v>10</v>
      </c>
      <c r="Z35" s="195"/>
      <c r="AA35" s="195"/>
      <c r="AB35" s="195"/>
      <c r="AC35" s="195" t="n">
        <v>20</v>
      </c>
      <c r="AD35" s="195"/>
      <c r="AE35" s="195"/>
      <c r="AF35" s="195"/>
      <c r="AG35" s="195"/>
      <c r="AH35" s="173"/>
      <c r="AI35" s="195"/>
      <c r="AJ35" s="173"/>
      <c r="AK35" s="173" t="n">
        <f aca="false">SUM(W35:AH35)</f>
        <v>45</v>
      </c>
      <c r="AL35" s="173" t="n">
        <f aca="false">SUM(W35:AJ35)</f>
        <v>45</v>
      </c>
      <c r="AM35" s="316" t="s">
        <v>42</v>
      </c>
      <c r="AN35" s="317" t="n">
        <v>3</v>
      </c>
      <c r="AO35" s="312" t="n">
        <f aca="false">T35+AL35</f>
        <v>45</v>
      </c>
      <c r="AP35" s="313" t="n">
        <f aca="false">V35+AN35</f>
        <v>3</v>
      </c>
    </row>
    <row r="36" customFormat="false" ht="15" hidden="false" customHeight="true" outlineLevel="0" collapsed="false">
      <c r="A36" s="17"/>
      <c r="B36" s="50" t="n">
        <v>12</v>
      </c>
      <c r="C36" s="32" t="s">
        <v>38</v>
      </c>
      <c r="D36" s="134" t="s">
        <v>145</v>
      </c>
      <c r="E36" s="172" t="n">
        <v>15</v>
      </c>
      <c r="F36" s="173"/>
      <c r="G36" s="173" t="n">
        <v>10</v>
      </c>
      <c r="H36" s="195"/>
      <c r="I36" s="195"/>
      <c r="J36" s="195"/>
      <c r="K36" s="195" t="n">
        <v>20</v>
      </c>
      <c r="L36" s="195"/>
      <c r="M36" s="195"/>
      <c r="N36" s="195"/>
      <c r="O36" s="195"/>
      <c r="P36" s="173"/>
      <c r="Q36" s="195"/>
      <c r="R36" s="173"/>
      <c r="S36" s="173" t="n">
        <f aca="false">SUM(E36:P36)</f>
        <v>45</v>
      </c>
      <c r="T36" s="173" t="n">
        <f aca="false">SUM(E36:R36)</f>
        <v>45</v>
      </c>
      <c r="U36" s="316" t="s">
        <v>42</v>
      </c>
      <c r="V36" s="317" t="n">
        <v>3</v>
      </c>
      <c r="W36" s="259"/>
      <c r="X36" s="319"/>
      <c r="Y36" s="173"/>
      <c r="Z36" s="319"/>
      <c r="AA36" s="319"/>
      <c r="AB36" s="319"/>
      <c r="AC36" s="319"/>
      <c r="AD36" s="319"/>
      <c r="AE36" s="260"/>
      <c r="AF36" s="260"/>
      <c r="AG36" s="260"/>
      <c r="AH36" s="260"/>
      <c r="AI36" s="260"/>
      <c r="AJ36" s="173"/>
      <c r="AK36" s="320"/>
      <c r="AL36" s="195"/>
      <c r="AM36" s="321"/>
      <c r="AN36" s="322"/>
      <c r="AO36" s="312" t="n">
        <f aca="false">T36+AL36</f>
        <v>45</v>
      </c>
      <c r="AP36" s="313" t="n">
        <f aca="false">V36+AN36</f>
        <v>3</v>
      </c>
    </row>
    <row r="37" customFormat="false" ht="15" hidden="false" customHeight="true" outlineLevel="0" collapsed="false">
      <c r="A37" s="17"/>
      <c r="B37" s="50" t="n">
        <v>13</v>
      </c>
      <c r="C37" s="32" t="s">
        <v>38</v>
      </c>
      <c r="D37" s="134" t="s">
        <v>148</v>
      </c>
      <c r="E37" s="259"/>
      <c r="F37" s="173"/>
      <c r="G37" s="173"/>
      <c r="H37" s="260"/>
      <c r="I37" s="195"/>
      <c r="J37" s="260"/>
      <c r="K37" s="260"/>
      <c r="L37" s="260"/>
      <c r="M37" s="260"/>
      <c r="N37" s="260"/>
      <c r="O37" s="260"/>
      <c r="P37" s="260"/>
      <c r="Q37" s="260"/>
      <c r="R37" s="173"/>
      <c r="S37" s="320"/>
      <c r="T37" s="195"/>
      <c r="U37" s="321"/>
      <c r="V37" s="323"/>
      <c r="W37" s="172" t="n">
        <v>15</v>
      </c>
      <c r="X37" s="173"/>
      <c r="Y37" s="173" t="n">
        <v>5</v>
      </c>
      <c r="Z37" s="195"/>
      <c r="AA37" s="195"/>
      <c r="AB37" s="195"/>
      <c r="AC37" s="195" t="n">
        <v>20</v>
      </c>
      <c r="AD37" s="195"/>
      <c r="AE37" s="195"/>
      <c r="AF37" s="195"/>
      <c r="AG37" s="195"/>
      <c r="AH37" s="173"/>
      <c r="AI37" s="195"/>
      <c r="AJ37" s="173"/>
      <c r="AK37" s="173" t="n">
        <f aca="false">SUM(W37:AH37)</f>
        <v>40</v>
      </c>
      <c r="AL37" s="173" t="n">
        <f aca="false">SUM(W37:AJ37)</f>
        <v>40</v>
      </c>
      <c r="AM37" s="316" t="s">
        <v>42</v>
      </c>
      <c r="AN37" s="317" t="n">
        <v>3</v>
      </c>
      <c r="AO37" s="312" t="n">
        <f aca="false">T37+AL37</f>
        <v>40</v>
      </c>
      <c r="AP37" s="313" t="n">
        <f aca="false">V37+AN37</f>
        <v>3</v>
      </c>
    </row>
    <row r="38" customFormat="false" ht="15" hidden="false" customHeight="true" outlineLevel="0" collapsed="false">
      <c r="A38" s="27"/>
      <c r="B38" s="50" t="n">
        <v>14</v>
      </c>
      <c r="C38" s="32" t="s">
        <v>38</v>
      </c>
      <c r="D38" s="134" t="s">
        <v>149</v>
      </c>
      <c r="E38" s="172"/>
      <c r="F38" s="173"/>
      <c r="G38" s="173"/>
      <c r="H38" s="195"/>
      <c r="I38" s="195"/>
      <c r="J38" s="195"/>
      <c r="K38" s="195"/>
      <c r="L38" s="195"/>
      <c r="M38" s="195"/>
      <c r="N38" s="195"/>
      <c r="O38" s="195"/>
      <c r="P38" s="173"/>
      <c r="Q38" s="195"/>
      <c r="R38" s="173"/>
      <c r="S38" s="173"/>
      <c r="T38" s="173"/>
      <c r="U38" s="316"/>
      <c r="V38" s="317"/>
      <c r="W38" s="172" t="n">
        <v>15</v>
      </c>
      <c r="X38" s="173"/>
      <c r="Y38" s="173" t="n">
        <v>10</v>
      </c>
      <c r="Z38" s="195"/>
      <c r="AA38" s="195"/>
      <c r="AB38" s="195"/>
      <c r="AC38" s="195" t="n">
        <v>20</v>
      </c>
      <c r="AD38" s="195"/>
      <c r="AE38" s="195"/>
      <c r="AF38" s="195"/>
      <c r="AG38" s="195"/>
      <c r="AH38" s="173"/>
      <c r="AI38" s="195"/>
      <c r="AJ38" s="173"/>
      <c r="AK38" s="173" t="n">
        <f aca="false">SUM(W38:AH38)</f>
        <v>45</v>
      </c>
      <c r="AL38" s="173" t="n">
        <f aca="false">SUM(W38:AJ38)</f>
        <v>45</v>
      </c>
      <c r="AM38" s="316" t="s">
        <v>42</v>
      </c>
      <c r="AN38" s="317" t="n">
        <v>3</v>
      </c>
      <c r="AO38" s="312" t="n">
        <f aca="false">T38+AL38</f>
        <v>45</v>
      </c>
      <c r="AP38" s="313" t="n">
        <f aca="false">V38+AN38</f>
        <v>3</v>
      </c>
    </row>
    <row r="39" customFormat="false" ht="15" hidden="false" customHeight="true" outlineLevel="0" collapsed="false">
      <c r="A39" s="17"/>
      <c r="B39" s="50" t="n">
        <v>17</v>
      </c>
      <c r="C39" s="32" t="s">
        <v>38</v>
      </c>
      <c r="D39" s="134" t="s">
        <v>150</v>
      </c>
      <c r="E39" s="166" t="n">
        <v>15</v>
      </c>
      <c r="F39" s="53"/>
      <c r="G39" s="53" t="n">
        <v>15</v>
      </c>
      <c r="H39" s="167"/>
      <c r="I39" s="167"/>
      <c r="J39" s="167"/>
      <c r="K39" s="167" t="n">
        <v>20</v>
      </c>
      <c r="L39" s="167"/>
      <c r="M39" s="167"/>
      <c r="N39" s="167"/>
      <c r="O39" s="167"/>
      <c r="P39" s="53"/>
      <c r="Q39" s="167"/>
      <c r="R39" s="53"/>
      <c r="S39" s="53" t="n">
        <f aca="false">SUM(E39:P39)</f>
        <v>50</v>
      </c>
      <c r="T39" s="55" t="n">
        <f aca="false">SUM(E39:R39)</f>
        <v>50</v>
      </c>
      <c r="U39" s="164" t="s">
        <v>40</v>
      </c>
      <c r="V39" s="152" t="n">
        <v>2</v>
      </c>
      <c r="W39" s="166"/>
      <c r="X39" s="53"/>
      <c r="Y39" s="53"/>
      <c r="Z39" s="167"/>
      <c r="AA39" s="167"/>
      <c r="AB39" s="167"/>
      <c r="AC39" s="167"/>
      <c r="AD39" s="167"/>
      <c r="AE39" s="167"/>
      <c r="AF39" s="167"/>
      <c r="AG39" s="167"/>
      <c r="AH39" s="53"/>
      <c r="AI39" s="167"/>
      <c r="AJ39" s="53"/>
      <c r="AK39" s="53"/>
      <c r="AL39" s="55"/>
      <c r="AM39" s="164"/>
      <c r="AN39" s="152"/>
      <c r="AO39" s="312" t="n">
        <f aca="false">T39+AL39</f>
        <v>50</v>
      </c>
      <c r="AP39" s="313" t="n">
        <f aca="false">V39+AN39</f>
        <v>2</v>
      </c>
    </row>
    <row r="40" customFormat="false" ht="15" hidden="false" customHeight="true" outlineLevel="0" collapsed="false">
      <c r="A40" s="17"/>
      <c r="B40" s="50" t="n">
        <v>19</v>
      </c>
      <c r="C40" s="32" t="s">
        <v>38</v>
      </c>
      <c r="D40" s="134" t="s">
        <v>151</v>
      </c>
      <c r="E40" s="172"/>
      <c r="F40" s="173"/>
      <c r="G40" s="173"/>
      <c r="H40" s="195"/>
      <c r="I40" s="195"/>
      <c r="J40" s="195"/>
      <c r="K40" s="195"/>
      <c r="L40" s="195"/>
      <c r="M40" s="195"/>
      <c r="N40" s="195"/>
      <c r="O40" s="195"/>
      <c r="P40" s="173"/>
      <c r="Q40" s="195"/>
      <c r="R40" s="173"/>
      <c r="S40" s="173"/>
      <c r="T40" s="320"/>
      <c r="U40" s="316"/>
      <c r="V40" s="317"/>
      <c r="W40" s="172"/>
      <c r="X40" s="173"/>
      <c r="Y40" s="173" t="n">
        <v>15</v>
      </c>
      <c r="Z40" s="195"/>
      <c r="AA40" s="195"/>
      <c r="AB40" s="195"/>
      <c r="AC40" s="195" t="n">
        <v>35</v>
      </c>
      <c r="AD40" s="195"/>
      <c r="AE40" s="195"/>
      <c r="AF40" s="195"/>
      <c r="AG40" s="195"/>
      <c r="AH40" s="173"/>
      <c r="AI40" s="195"/>
      <c r="AJ40" s="173"/>
      <c r="AK40" s="173" t="n">
        <f aca="false">SUM(W40:AH40)</f>
        <v>50</v>
      </c>
      <c r="AL40" s="320" t="n">
        <f aca="false">SUM(W40:AJ40)</f>
        <v>50</v>
      </c>
      <c r="AM40" s="316" t="s">
        <v>42</v>
      </c>
      <c r="AN40" s="317" t="n">
        <v>3</v>
      </c>
      <c r="AO40" s="312" t="n">
        <f aca="false">T40+AL40</f>
        <v>50</v>
      </c>
      <c r="AP40" s="313" t="n">
        <f aca="false">V40+AN40</f>
        <v>3</v>
      </c>
    </row>
    <row r="41" customFormat="false" ht="15" hidden="false" customHeight="true" outlineLevel="0" collapsed="false">
      <c r="A41" s="17"/>
      <c r="B41" s="50" t="n">
        <v>20</v>
      </c>
      <c r="C41" s="32" t="s">
        <v>38</v>
      </c>
      <c r="D41" s="305" t="s">
        <v>154</v>
      </c>
      <c r="E41" s="166" t="n">
        <v>15</v>
      </c>
      <c r="F41" s="53"/>
      <c r="G41" s="53" t="n">
        <v>15</v>
      </c>
      <c r="H41" s="167"/>
      <c r="I41" s="167"/>
      <c r="J41" s="167"/>
      <c r="K41" s="167" t="n">
        <v>20</v>
      </c>
      <c r="L41" s="167"/>
      <c r="M41" s="167"/>
      <c r="N41" s="167"/>
      <c r="O41" s="167"/>
      <c r="P41" s="53"/>
      <c r="Q41" s="167"/>
      <c r="R41" s="53"/>
      <c r="S41" s="53" t="n">
        <f aca="false">SUM(E41:P41)</f>
        <v>50</v>
      </c>
      <c r="T41" s="55" t="n">
        <f aca="false">SUM(E41:R41)</f>
        <v>50</v>
      </c>
      <c r="U41" s="164" t="s">
        <v>40</v>
      </c>
      <c r="V41" s="152" t="n">
        <v>2</v>
      </c>
      <c r="W41" s="166"/>
      <c r="X41" s="53"/>
      <c r="Y41" s="53"/>
      <c r="Z41" s="167"/>
      <c r="AA41" s="167"/>
      <c r="AB41" s="167"/>
      <c r="AC41" s="167"/>
      <c r="AD41" s="167"/>
      <c r="AE41" s="167"/>
      <c r="AF41" s="167"/>
      <c r="AG41" s="167"/>
      <c r="AH41" s="53"/>
      <c r="AI41" s="167"/>
      <c r="AJ41" s="53"/>
      <c r="AK41" s="53"/>
      <c r="AL41" s="55"/>
      <c r="AM41" s="164"/>
      <c r="AN41" s="152"/>
      <c r="AO41" s="312" t="n">
        <f aca="false">T41+AL41</f>
        <v>50</v>
      </c>
      <c r="AP41" s="313" t="n">
        <f aca="false">V41+AN41</f>
        <v>2</v>
      </c>
    </row>
    <row r="42" customFormat="false" ht="15" hidden="false" customHeight="true" outlineLevel="0" collapsed="false">
      <c r="A42" s="27"/>
      <c r="B42" s="50" t="n">
        <v>21</v>
      </c>
      <c r="C42" s="32" t="s">
        <v>38</v>
      </c>
      <c r="D42" s="134" t="s">
        <v>155</v>
      </c>
      <c r="E42" s="172"/>
      <c r="F42" s="173"/>
      <c r="G42" s="173"/>
      <c r="H42" s="195"/>
      <c r="I42" s="195"/>
      <c r="J42" s="195"/>
      <c r="K42" s="195"/>
      <c r="L42" s="195"/>
      <c r="M42" s="195"/>
      <c r="N42" s="195"/>
      <c r="O42" s="195"/>
      <c r="P42" s="173"/>
      <c r="Q42" s="195"/>
      <c r="R42" s="173"/>
      <c r="S42" s="173"/>
      <c r="T42" s="320"/>
      <c r="U42" s="326"/>
      <c r="V42" s="317"/>
      <c r="W42" s="172"/>
      <c r="X42" s="173"/>
      <c r="Y42" s="173" t="n">
        <v>15</v>
      </c>
      <c r="Z42" s="195"/>
      <c r="AA42" s="195"/>
      <c r="AB42" s="195"/>
      <c r="AC42" s="195" t="n">
        <v>35</v>
      </c>
      <c r="AD42" s="195"/>
      <c r="AE42" s="195"/>
      <c r="AF42" s="195"/>
      <c r="AG42" s="195"/>
      <c r="AH42" s="173"/>
      <c r="AI42" s="195"/>
      <c r="AJ42" s="173"/>
      <c r="AK42" s="173" t="n">
        <f aca="false">SUM(W42:AH42)</f>
        <v>50</v>
      </c>
      <c r="AL42" s="320" t="n">
        <f aca="false">SUM(W42:AJ42)</f>
        <v>50</v>
      </c>
      <c r="AM42" s="316" t="s">
        <v>42</v>
      </c>
      <c r="AN42" s="317" t="n">
        <v>3</v>
      </c>
      <c r="AO42" s="327" t="n">
        <f aca="false">T42+AL42</f>
        <v>50</v>
      </c>
      <c r="AP42" s="328" t="n">
        <f aca="false">V42+AN42</f>
        <v>3</v>
      </c>
    </row>
    <row r="43" customFormat="false" ht="15" hidden="false" customHeight="true" outlineLevel="0" collapsed="false">
      <c r="A43" s="27"/>
      <c r="B43" s="271" t="s">
        <v>35</v>
      </c>
      <c r="C43" s="271"/>
      <c r="D43" s="271"/>
      <c r="E43" s="203" t="n">
        <f aca="false">SUM(E23:E42)</f>
        <v>190</v>
      </c>
      <c r="F43" s="203" t="n">
        <f aca="false">SUM(F23:F42)</f>
        <v>0</v>
      </c>
      <c r="G43" s="203" t="n">
        <f aca="false">SUM(G23:G42)</f>
        <v>60</v>
      </c>
      <c r="H43" s="203" t="n">
        <f aca="false">SUM(H23:H42)</f>
        <v>0</v>
      </c>
      <c r="I43" s="203" t="n">
        <f aca="false">SUM(I23:I42)</f>
        <v>0</v>
      </c>
      <c r="J43" s="203" t="n">
        <f aca="false">SUM(J23:J42)</f>
        <v>0</v>
      </c>
      <c r="K43" s="203" t="n">
        <f aca="false">SUM(K23:K42)</f>
        <v>110</v>
      </c>
      <c r="L43" s="203" t="n">
        <f aca="false">SUM(L23:L42)</f>
        <v>0</v>
      </c>
      <c r="M43" s="203" t="n">
        <f aca="false">SUM(M23:M42)</f>
        <v>0</v>
      </c>
      <c r="N43" s="203" t="n">
        <f aca="false">SUM(N23:N42)</f>
        <v>0</v>
      </c>
      <c r="O43" s="203" t="n">
        <f aca="false">SUM(O23:O42)</f>
        <v>0</v>
      </c>
      <c r="P43" s="203" t="n">
        <f aca="false">SUM(P23:P42)</f>
        <v>0</v>
      </c>
      <c r="Q43" s="203" t="n">
        <f aca="false">SUM(Q23:Q42)</f>
        <v>0</v>
      </c>
      <c r="R43" s="203" t="n">
        <f aca="false">SUM(R23:R42)</f>
        <v>0</v>
      </c>
      <c r="S43" s="203" t="n">
        <f aca="false">SUM(S23:S42)</f>
        <v>360</v>
      </c>
      <c r="T43" s="203" t="n">
        <f aca="false">SUM(T23:T42)</f>
        <v>360</v>
      </c>
      <c r="U43" s="203"/>
      <c r="V43" s="209" t="n">
        <f aca="false">SUM(V23:V42)</f>
        <v>20</v>
      </c>
      <c r="W43" s="203" t="n">
        <f aca="false">SUM(W23:W42)</f>
        <v>105</v>
      </c>
      <c r="X43" s="203" t="n">
        <f aca="false">SUM(X23:X42)</f>
        <v>0</v>
      </c>
      <c r="Y43" s="203" t="n">
        <f aca="false">SUM(Y23:Y42)</f>
        <v>90</v>
      </c>
      <c r="Z43" s="203" t="n">
        <f aca="false">SUM(Z23:Z42)</f>
        <v>0</v>
      </c>
      <c r="AA43" s="203" t="n">
        <f aca="false">SUM(AA23:AA42)</f>
        <v>0</v>
      </c>
      <c r="AB43" s="203" t="n">
        <f aca="false">SUM(AB23:AB42)</f>
        <v>0</v>
      </c>
      <c r="AC43" s="203" t="n">
        <f aca="false">SUM(AC23:AC42)</f>
        <v>180</v>
      </c>
      <c r="AD43" s="203" t="n">
        <f aca="false">SUM(AD23:AD42)</f>
        <v>0</v>
      </c>
      <c r="AE43" s="203" t="n">
        <f aca="false">SUM(AE23:AE42)</f>
        <v>0</v>
      </c>
      <c r="AF43" s="203" t="n">
        <f aca="false">SUM(AF23:AF42)</f>
        <v>0</v>
      </c>
      <c r="AG43" s="203" t="n">
        <f aca="false">SUM(AG23:AG42)</f>
        <v>0</v>
      </c>
      <c r="AH43" s="203" t="n">
        <f aca="false">SUM(AH23:AH42)</f>
        <v>0</v>
      </c>
      <c r="AI43" s="203" t="n">
        <f aca="false">SUM(AI23:AI42)</f>
        <v>0</v>
      </c>
      <c r="AJ43" s="203" t="n">
        <f aca="false">SUM(AJ23:AJ42)</f>
        <v>0</v>
      </c>
      <c r="AK43" s="203" t="n">
        <f aca="false">SUM(AK23:AK42)</f>
        <v>375</v>
      </c>
      <c r="AL43" s="203" t="n">
        <f aca="false">SUM(AL23:AL42)</f>
        <v>375</v>
      </c>
      <c r="AM43" s="203"/>
      <c r="AN43" s="209" t="n">
        <f aca="false">SUM(AN23:AN42)</f>
        <v>23</v>
      </c>
      <c r="AO43" s="314" t="n">
        <f aca="false">SUM(AO23:AO42)</f>
        <v>735</v>
      </c>
      <c r="AP43" s="111" t="n">
        <f aca="false">V43+AN43</f>
        <v>43</v>
      </c>
    </row>
    <row r="44" customFormat="false" ht="15" hidden="false" customHeight="true" outlineLevel="0" collapsed="false">
      <c r="A44" s="27"/>
      <c r="B44" s="272" t="s">
        <v>166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</row>
    <row r="45" customFormat="false" ht="15" hidden="false" customHeight="true" outlineLevel="0" collapsed="false">
      <c r="A45" s="27"/>
      <c r="B45" s="31" t="n">
        <v>22</v>
      </c>
      <c r="C45" s="32" t="s">
        <v>38</v>
      </c>
      <c r="D45" s="134" t="s">
        <v>169</v>
      </c>
      <c r="E45" s="166"/>
      <c r="F45" s="179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 t="n">
        <v>100</v>
      </c>
      <c r="R45" s="167"/>
      <c r="S45" s="55" t="n">
        <f aca="false">SUM(E45:P45)</f>
        <v>0</v>
      </c>
      <c r="T45" s="320" t="n">
        <f aca="false">SUM(E45:R45)</f>
        <v>100</v>
      </c>
      <c r="U45" s="164" t="s">
        <v>89</v>
      </c>
      <c r="V45" s="152" t="n">
        <v>4</v>
      </c>
      <c r="W45" s="289"/>
      <c r="X45" s="251"/>
      <c r="Y45" s="43"/>
      <c r="Z45" s="251"/>
      <c r="AA45" s="251"/>
      <c r="AB45" s="251"/>
      <c r="AC45" s="251"/>
      <c r="AD45" s="251"/>
      <c r="AE45" s="252"/>
      <c r="AF45" s="252"/>
      <c r="AG45" s="252"/>
      <c r="AH45" s="252"/>
      <c r="AI45" s="252"/>
      <c r="AJ45" s="43"/>
      <c r="AK45" s="55"/>
      <c r="AL45" s="55"/>
      <c r="AM45" s="261"/>
      <c r="AN45" s="44"/>
      <c r="AO45" s="254" t="n">
        <f aca="false">T45+AL45</f>
        <v>100</v>
      </c>
      <c r="AP45" s="255" t="n">
        <f aca="false">V45+AN45</f>
        <v>4</v>
      </c>
    </row>
    <row r="46" customFormat="false" ht="15" hidden="false" customHeight="true" outlineLevel="0" collapsed="false">
      <c r="A46" s="17"/>
      <c r="B46" s="196" t="n">
        <v>23</v>
      </c>
      <c r="C46" s="32" t="s">
        <v>38</v>
      </c>
      <c r="D46" s="305" t="s">
        <v>170</v>
      </c>
      <c r="E46" s="302"/>
      <c r="F46" s="102"/>
      <c r="G46" s="329"/>
      <c r="H46" s="268"/>
      <c r="I46" s="268"/>
      <c r="J46" s="268"/>
      <c r="K46" s="268"/>
      <c r="L46" s="268"/>
      <c r="M46" s="269"/>
      <c r="N46" s="269"/>
      <c r="O46" s="269"/>
      <c r="P46" s="269"/>
      <c r="Q46" s="269"/>
      <c r="R46" s="102"/>
      <c r="S46" s="158"/>
      <c r="T46" s="183"/>
      <c r="U46" s="330"/>
      <c r="V46" s="303"/>
      <c r="W46" s="331"/>
      <c r="X46" s="182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 t="n">
        <v>200</v>
      </c>
      <c r="AJ46" s="183"/>
      <c r="AK46" s="158" t="n">
        <f aca="false">SUM(W46:AH46)</f>
        <v>0</v>
      </c>
      <c r="AL46" s="158" t="n">
        <f aca="false">SUM(W46:AJ46)</f>
        <v>200</v>
      </c>
      <c r="AM46" s="159" t="s">
        <v>89</v>
      </c>
      <c r="AN46" s="332" t="n">
        <v>7</v>
      </c>
      <c r="AO46" s="283" t="n">
        <f aca="false">T46+AL46</f>
        <v>200</v>
      </c>
      <c r="AP46" s="284" t="n">
        <f aca="false">V46+AN46</f>
        <v>7</v>
      </c>
    </row>
    <row r="47" customFormat="false" ht="15" hidden="false" customHeight="true" outlineLevel="0" collapsed="false">
      <c r="A47" s="17"/>
      <c r="B47" s="271" t="s">
        <v>35</v>
      </c>
      <c r="C47" s="271"/>
      <c r="D47" s="271"/>
      <c r="E47" s="203" t="n">
        <f aca="false">SUM(E45:E46)</f>
        <v>0</v>
      </c>
      <c r="F47" s="203" t="n">
        <f aca="false">SUM(F45:F46)</f>
        <v>0</v>
      </c>
      <c r="G47" s="203" t="n">
        <f aca="false">SUM(G45:G46)</f>
        <v>0</v>
      </c>
      <c r="H47" s="203" t="n">
        <f aca="false">SUM(H45:H46)</f>
        <v>0</v>
      </c>
      <c r="I47" s="203" t="n">
        <f aca="false">SUM(I45:I46)</f>
        <v>0</v>
      </c>
      <c r="J47" s="203" t="n">
        <f aca="false">SUM(J45:J46)</f>
        <v>0</v>
      </c>
      <c r="K47" s="203" t="n">
        <f aca="false">SUM(K45:K46)</f>
        <v>0</v>
      </c>
      <c r="L47" s="203" t="n">
        <f aca="false">SUM(L45:L46)</f>
        <v>0</v>
      </c>
      <c r="M47" s="203" t="n">
        <f aca="false">SUM(M45:M46)</f>
        <v>0</v>
      </c>
      <c r="N47" s="203" t="n">
        <f aca="false">SUM(N45:N46)</f>
        <v>0</v>
      </c>
      <c r="O47" s="203" t="n">
        <f aca="false">SUM(O45:O46)</f>
        <v>0</v>
      </c>
      <c r="P47" s="203" t="n">
        <f aca="false">SUM(P45:P46)</f>
        <v>0</v>
      </c>
      <c r="Q47" s="203" t="n">
        <f aca="false">SUM(Q45:Q46)</f>
        <v>100</v>
      </c>
      <c r="R47" s="203" t="n">
        <f aca="false">SUM(R45:R46)</f>
        <v>0</v>
      </c>
      <c r="S47" s="203" t="n">
        <f aca="false">SUM(S45:S46)</f>
        <v>0</v>
      </c>
      <c r="T47" s="203" t="n">
        <f aca="false">SUM(T45:T46)</f>
        <v>100</v>
      </c>
      <c r="U47" s="203"/>
      <c r="V47" s="209" t="n">
        <f aca="false">SUM(V45:V46)</f>
        <v>4</v>
      </c>
      <c r="W47" s="203" t="n">
        <f aca="false">SUM(W45:W46)</f>
        <v>0</v>
      </c>
      <c r="X47" s="203" t="n">
        <f aca="false">SUM(X45:X46)</f>
        <v>0</v>
      </c>
      <c r="Y47" s="203" t="n">
        <f aca="false">SUM(Y45:Y46)</f>
        <v>0</v>
      </c>
      <c r="Z47" s="203" t="n">
        <f aca="false">SUM(Z45:Z46)</f>
        <v>0</v>
      </c>
      <c r="AA47" s="203" t="n">
        <f aca="false">SUM(AA45:AA46)</f>
        <v>0</v>
      </c>
      <c r="AB47" s="203" t="n">
        <f aca="false">SUM(AB45:AB46)</f>
        <v>0</v>
      </c>
      <c r="AC47" s="203" t="n">
        <f aca="false">SUM(AC45:AC46)</f>
        <v>0</v>
      </c>
      <c r="AD47" s="203" t="n">
        <f aca="false">SUM(AD45:AD46)</f>
        <v>0</v>
      </c>
      <c r="AE47" s="203" t="n">
        <f aca="false">SUM(AE45:AE46)</f>
        <v>0</v>
      </c>
      <c r="AF47" s="203" t="n">
        <f aca="false">SUM(AF45:AF46)</f>
        <v>0</v>
      </c>
      <c r="AG47" s="203" t="n">
        <f aca="false">SUM(AG45:AG46)</f>
        <v>0</v>
      </c>
      <c r="AH47" s="203" t="n">
        <f aca="false">SUM(AH45:AH46)</f>
        <v>0</v>
      </c>
      <c r="AI47" s="203" t="n">
        <f aca="false">SUM(AI45:AI46)</f>
        <v>200</v>
      </c>
      <c r="AJ47" s="203" t="n">
        <f aca="false">SUM(AJ45:AJ46)</f>
        <v>0</v>
      </c>
      <c r="AK47" s="203" t="n">
        <f aca="false">SUM(AK45:AK46)</f>
        <v>0</v>
      </c>
      <c r="AL47" s="203" t="n">
        <f aca="false">SUM(AL45:AL46)</f>
        <v>200</v>
      </c>
      <c r="AM47" s="203"/>
      <c r="AN47" s="209" t="n">
        <f aca="false">SUM(AN45:AN46)</f>
        <v>7</v>
      </c>
      <c r="AO47" s="41" t="n">
        <f aca="false">SUM(AO45:AO46)</f>
        <v>300</v>
      </c>
      <c r="AP47" s="111" t="n">
        <f aca="false">SUM(AP45:AP46)</f>
        <v>11</v>
      </c>
    </row>
    <row r="48" customFormat="false" ht="15" hidden="false" customHeight="true" outlineLevel="0" collapsed="false">
      <c r="A48" s="27"/>
      <c r="B48" s="271" t="s">
        <v>35</v>
      </c>
      <c r="C48" s="271"/>
      <c r="D48" s="271"/>
      <c r="E48" s="203" t="n">
        <f aca="false">E21+E43+E47</f>
        <v>220</v>
      </c>
      <c r="F48" s="203" t="n">
        <f aca="false">F21+F43+F47</f>
        <v>0</v>
      </c>
      <c r="G48" s="203" t="n">
        <f aca="false">G21+G43+G47</f>
        <v>60</v>
      </c>
      <c r="H48" s="203" t="n">
        <f aca="false">H21+H43+H47</f>
        <v>40</v>
      </c>
      <c r="I48" s="203" t="n">
        <f aca="false">I21+I43+I47</f>
        <v>0</v>
      </c>
      <c r="J48" s="203" t="n">
        <f aca="false">J21+J43+J47</f>
        <v>0</v>
      </c>
      <c r="K48" s="203" t="n">
        <f aca="false">K21+K43+K47</f>
        <v>120</v>
      </c>
      <c r="L48" s="203" t="n">
        <f aca="false">L21+L43+L47</f>
        <v>0</v>
      </c>
      <c r="M48" s="203" t="n">
        <f aca="false">M21+M43+M47</f>
        <v>0</v>
      </c>
      <c r="N48" s="203" t="n">
        <f aca="false">N21+N43+N47</f>
        <v>0</v>
      </c>
      <c r="O48" s="203" t="n">
        <f aca="false">O21+O43+O47</f>
        <v>0</v>
      </c>
      <c r="P48" s="203" t="n">
        <f aca="false">P21+P43+P47</f>
        <v>0</v>
      </c>
      <c r="Q48" s="203" t="n">
        <f aca="false">Q21+Q43+Q47</f>
        <v>100</v>
      </c>
      <c r="R48" s="203" t="n">
        <f aca="false">R21+R43+R47</f>
        <v>0</v>
      </c>
      <c r="S48" s="203" t="n">
        <f aca="false">S21+S43+S47</f>
        <v>440</v>
      </c>
      <c r="T48" s="203" t="n">
        <f aca="false">T21+T43+T47</f>
        <v>540</v>
      </c>
      <c r="U48" s="203"/>
      <c r="V48" s="209" t="n">
        <f aca="false">V21+V43+V47</f>
        <v>30</v>
      </c>
      <c r="W48" s="203" t="n">
        <f aca="false">W21+W43+W47</f>
        <v>105</v>
      </c>
      <c r="X48" s="203" t="n">
        <f aca="false">X21+X43+X47</f>
        <v>0</v>
      </c>
      <c r="Y48" s="203" t="n">
        <f aca="false">Y21+Y43+Y47</f>
        <v>90</v>
      </c>
      <c r="Z48" s="203" t="n">
        <f aca="false">Z21+Z43+Z47</f>
        <v>0</v>
      </c>
      <c r="AA48" s="203" t="n">
        <f aca="false">AA21+AA43+AA47</f>
        <v>0</v>
      </c>
      <c r="AB48" s="203" t="n">
        <f aca="false">AB21+AB43+AB47</f>
        <v>0</v>
      </c>
      <c r="AC48" s="203" t="n">
        <f aca="false">AC21+AC43+AC47</f>
        <v>180</v>
      </c>
      <c r="AD48" s="203" t="n">
        <f aca="false">AD21+AD43+AD47</f>
        <v>0</v>
      </c>
      <c r="AE48" s="203" t="n">
        <f aca="false">AE21+AE43+AE47</f>
        <v>0</v>
      </c>
      <c r="AF48" s="203" t="n">
        <f aca="false">AF21+AF43+AF47</f>
        <v>0</v>
      </c>
      <c r="AG48" s="203" t="n">
        <f aca="false">AG21+AG43+AG47</f>
        <v>0</v>
      </c>
      <c r="AH48" s="203" t="n">
        <f aca="false">AH21+AH43+AH47</f>
        <v>0</v>
      </c>
      <c r="AI48" s="203" t="n">
        <f aca="false">AI21+AI43+AI47</f>
        <v>200</v>
      </c>
      <c r="AJ48" s="203" t="n">
        <f aca="false">AJ21+AJ43+AJ47</f>
        <v>0</v>
      </c>
      <c r="AK48" s="203" t="n">
        <f aca="false">AK21+AK43+AK47</f>
        <v>375</v>
      </c>
      <c r="AL48" s="203" t="n">
        <f aca="false">AL21+AL43+AL47</f>
        <v>575</v>
      </c>
      <c r="AM48" s="203" t="n">
        <f aca="false">AM21+AM43+AM47</f>
        <v>0</v>
      </c>
      <c r="AN48" s="209" t="n">
        <f aca="false">AN21+AN43+AN47</f>
        <v>30</v>
      </c>
      <c r="AO48" s="203" t="n">
        <f aca="false">AO21+AO43+AO47</f>
        <v>1115</v>
      </c>
      <c r="AP48" s="209" t="n">
        <f aca="false">AP21+AP43+AP47</f>
        <v>60</v>
      </c>
    </row>
    <row r="50" customFormat="false" ht="13.2" hidden="false" customHeight="false" outlineLevel="0" collapsed="false">
      <c r="B50" s="216" t="s">
        <v>239</v>
      </c>
      <c r="AK50" s="292"/>
    </row>
    <row r="51" customFormat="false" ht="13.2" hidden="false" customHeight="false" outlineLevel="0" collapsed="false">
      <c r="B51" s="217"/>
    </row>
    <row r="52" customFormat="false" ht="13.2" hidden="false" customHeight="false" outlineLevel="0" collapsed="false">
      <c r="B52" s="217"/>
    </row>
    <row r="55" customFormat="false" ht="14.4" hidden="false" customHeight="false" outlineLevel="0" collapsed="false">
      <c r="O55" s="293"/>
      <c r="P55" s="7" t="s">
        <v>240</v>
      </c>
    </row>
    <row r="56" customFormat="false" ht="13.2" hidden="false" customHeight="false" outlineLevel="0" collapsed="false">
      <c r="D56" s="294" t="n">
        <v>44251</v>
      </c>
      <c r="P56" s="7" t="s">
        <v>241</v>
      </c>
      <c r="AG56" s="295" t="s">
        <v>242</v>
      </c>
      <c r="AH56" s="295"/>
      <c r="AI56" s="295"/>
      <c r="AJ56" s="295"/>
      <c r="AK56" s="295"/>
      <c r="AL56" s="295"/>
      <c r="AM56" s="295"/>
    </row>
    <row r="57" customFormat="false" ht="13.2" hidden="false" customHeight="false" outlineLevel="0" collapsed="false">
      <c r="D57" s="296" t="s">
        <v>243</v>
      </c>
      <c r="N57" s="297"/>
      <c r="P57" s="298" t="s">
        <v>244</v>
      </c>
      <c r="Q57" s="298"/>
      <c r="R57" s="298"/>
      <c r="S57" s="298"/>
      <c r="T57" s="298"/>
      <c r="U57" s="298"/>
      <c r="V57" s="298"/>
      <c r="AG57" s="298" t="s">
        <v>245</v>
      </c>
      <c r="AH57" s="298"/>
      <c r="AI57" s="298"/>
      <c r="AJ57" s="298"/>
      <c r="AK57" s="298"/>
      <c r="AL57" s="298"/>
      <c r="AM57" s="298"/>
    </row>
  </sheetData>
  <mergeCells count="19">
    <mergeCell ref="AJ2:AN2"/>
    <mergeCell ref="AJ4:AN4"/>
    <mergeCell ref="B6:AP6"/>
    <mergeCell ref="B16:B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43:D43"/>
    <mergeCell ref="B44:AP44"/>
    <mergeCell ref="B47:D47"/>
    <mergeCell ref="B48:D48"/>
    <mergeCell ref="AG56:AM56"/>
    <mergeCell ref="P57:V57"/>
    <mergeCell ref="AG57:AM5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62"/>
  <sheetViews>
    <sheetView showFormulas="false" showGridLines="true" showRowColHeaders="true" showZeros="true" rightToLeft="false" tabSelected="false" showOutlineSymbols="true" defaultGridColor="true" view="normal" topLeftCell="B46" colorId="64" zoomScale="100" zoomScaleNormal="100" zoomScalePageLayoutView="100" workbookViewId="0">
      <selection pane="topLeft" activeCell="B46" activeCellId="0" sqref="B46"/>
    </sheetView>
  </sheetViews>
  <sheetFormatPr defaultColWidth="9.32421875" defaultRowHeight="13.2" zeroHeight="false" outlineLevelRow="0" outlineLevelCol="0"/>
  <cols>
    <col collapsed="false" customWidth="true" hidden="false" outlineLevel="0" max="1" min="1" style="7" width="4.66"/>
    <col collapsed="false" customWidth="true" hidden="false" outlineLevel="0" max="2" min="2" style="7" width="4.53"/>
    <col collapsed="false" customWidth="true" hidden="false" outlineLevel="0" max="3" min="3" style="7" width="23.64"/>
    <col collapsed="false" customWidth="true" hidden="false" outlineLevel="0" max="4" min="4" style="7" width="68.59"/>
    <col collapsed="false" customWidth="true" hidden="false" outlineLevel="0" max="20" min="5" style="7" width="5.12"/>
    <col collapsed="false" customWidth="true" hidden="false" outlineLevel="0" max="21" min="21" style="7" width="6.41"/>
    <col collapsed="false" customWidth="true" hidden="false" outlineLevel="0" max="38" min="22" style="7" width="5.12"/>
    <col collapsed="false" customWidth="true" hidden="false" outlineLevel="0" max="39" min="39" style="7" width="6.41"/>
    <col collapsed="false" customWidth="true" hidden="false" outlineLevel="0" max="40" min="40" style="7" width="5.12"/>
    <col collapsed="false" customWidth="true" hidden="false" outlineLevel="0" max="42" min="41" style="7" width="5.93"/>
    <col collapsed="false" customWidth="false" hidden="false" outlineLevel="0" max="1024" min="43" style="7" width="9.32"/>
  </cols>
  <sheetData>
    <row r="1" customFormat="false" ht="13.2" hidden="false" customHeight="false" outlineLevel="0" collapsed="false">
      <c r="AJ1" s="7" t="s">
        <v>229</v>
      </c>
      <c r="AM1" s="333"/>
    </row>
    <row r="2" customFormat="false" ht="13.2" hidden="false" customHeight="false" outlineLevel="0" collapsed="false">
      <c r="AJ2" s="242" t="s">
        <v>230</v>
      </c>
      <c r="AK2" s="242"/>
      <c r="AL2" s="242"/>
      <c r="AM2" s="242"/>
      <c r="AN2" s="242"/>
    </row>
    <row r="3" customFormat="false" ht="13.2" hidden="false" customHeight="false" outlineLevel="0" collapsed="false">
      <c r="AJ3" s="7" t="s">
        <v>231</v>
      </c>
      <c r="AM3" s="333"/>
    </row>
    <row r="4" customFormat="false" ht="13.2" hidden="false" customHeight="false" outlineLevel="0" collapsed="false">
      <c r="AJ4" s="242" t="s">
        <v>232</v>
      </c>
      <c r="AK4" s="242"/>
      <c r="AL4" s="242"/>
      <c r="AM4" s="242"/>
      <c r="AN4" s="242"/>
    </row>
    <row r="6" s="1" customFormat="true" ht="20.25" hidden="false" customHeight="true" outlineLevel="0" collapsed="false">
      <c r="B6" s="243" t="s">
        <v>254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</row>
    <row r="7" s="1" customFormat="true" ht="20.25" hidden="false" customHeight="true" outlineLevel="0" collapsed="false">
      <c r="B7" s="3"/>
      <c r="C7" s="3"/>
      <c r="D7" s="3"/>
      <c r="E7" s="3"/>
      <c r="F7" s="2" t="s">
        <v>234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2</v>
      </c>
    </row>
    <row r="10" s="4" customFormat="true" ht="15" hidden="false" customHeight="true" outlineLevel="0" collapsed="false">
      <c r="B10" s="4" t="s">
        <v>3</v>
      </c>
    </row>
    <row r="11" s="4" customFormat="true" ht="15" hidden="false" customHeight="true" outlineLevel="0" collapsed="false">
      <c r="B11" s="4" t="s">
        <v>255</v>
      </c>
    </row>
    <row r="12" s="4" customFormat="true" ht="15" hidden="false" customHeight="true" outlineLevel="0" collapsed="false">
      <c r="B12" s="4" t="s">
        <v>5</v>
      </c>
    </row>
    <row r="13" customFormat="false" ht="15" hidden="false" customHeight="true" outlineLevel="0" collapsed="false">
      <c r="B13" s="4" t="s">
        <v>6</v>
      </c>
      <c r="C13" s="4"/>
    </row>
    <row r="15" customFormat="false" ht="13.8" hidden="false" customHeight="false" outlineLevel="0" collapsed="false"/>
    <row r="16" customFormat="false" ht="17.25" hidden="false" customHeight="true" outlineLevel="0" collapsed="false">
      <c r="B16" s="8" t="s">
        <v>7</v>
      </c>
      <c r="C16" s="9"/>
      <c r="D16" s="10" t="s">
        <v>8</v>
      </c>
      <c r="E16" s="12" t="s">
        <v>256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 t="s">
        <v>257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 t="s">
        <v>9</v>
      </c>
      <c r="AP16" s="14" t="s">
        <v>10</v>
      </c>
    </row>
    <row r="17" customFormat="false" ht="243" hidden="false" customHeight="true" outlineLevel="0" collapsed="false">
      <c r="B17" s="8"/>
      <c r="C17" s="19" t="s">
        <v>13</v>
      </c>
      <c r="D17" s="10"/>
      <c r="E17" s="244" t="s">
        <v>15</v>
      </c>
      <c r="F17" s="245" t="s">
        <v>16</v>
      </c>
      <c r="G17" s="246" t="s">
        <v>17</v>
      </c>
      <c r="H17" s="246" t="s">
        <v>18</v>
      </c>
      <c r="I17" s="246" t="s">
        <v>19</v>
      </c>
      <c r="J17" s="246" t="s">
        <v>20</v>
      </c>
      <c r="K17" s="246" t="s">
        <v>21</v>
      </c>
      <c r="L17" s="246" t="s">
        <v>22</v>
      </c>
      <c r="M17" s="246" t="s">
        <v>23</v>
      </c>
      <c r="N17" s="246" t="s">
        <v>24</v>
      </c>
      <c r="O17" s="247" t="s">
        <v>25</v>
      </c>
      <c r="P17" s="246" t="s">
        <v>26</v>
      </c>
      <c r="Q17" s="246" t="s">
        <v>27</v>
      </c>
      <c r="R17" s="246" t="s">
        <v>28</v>
      </c>
      <c r="S17" s="246" t="s">
        <v>29</v>
      </c>
      <c r="T17" s="246" t="s">
        <v>30</v>
      </c>
      <c r="U17" s="246" t="s">
        <v>31</v>
      </c>
      <c r="V17" s="248" t="s">
        <v>32</v>
      </c>
      <c r="W17" s="22" t="s">
        <v>15</v>
      </c>
      <c r="X17" s="22" t="s">
        <v>16</v>
      </c>
      <c r="Y17" s="22" t="s">
        <v>238</v>
      </c>
      <c r="Z17" s="22" t="s">
        <v>18</v>
      </c>
      <c r="AA17" s="22" t="s">
        <v>19</v>
      </c>
      <c r="AB17" s="22" t="s">
        <v>20</v>
      </c>
      <c r="AC17" s="22" t="s">
        <v>21</v>
      </c>
      <c r="AD17" s="22" t="s">
        <v>22</v>
      </c>
      <c r="AE17" s="23" t="s">
        <v>23</v>
      </c>
      <c r="AF17" s="23" t="s">
        <v>24</v>
      </c>
      <c r="AG17" s="24" t="s">
        <v>25</v>
      </c>
      <c r="AH17" s="23" t="s">
        <v>26</v>
      </c>
      <c r="AI17" s="23" t="s">
        <v>27</v>
      </c>
      <c r="AJ17" s="23" t="s">
        <v>28</v>
      </c>
      <c r="AK17" s="23" t="s">
        <v>29</v>
      </c>
      <c r="AL17" s="23" t="s">
        <v>30</v>
      </c>
      <c r="AM17" s="23" t="s">
        <v>31</v>
      </c>
      <c r="AN17" s="249" t="s">
        <v>32</v>
      </c>
      <c r="AO17" s="13"/>
      <c r="AP17" s="14"/>
    </row>
    <row r="18" customFormat="false" ht="15" hidden="false" customHeight="true" outlineLevel="0" collapsed="false">
      <c r="A18" s="27"/>
      <c r="B18" s="28" t="s">
        <v>69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customFormat="false" ht="15" hidden="false" customHeight="true" outlineLevel="0" collapsed="false">
      <c r="A19" s="27"/>
      <c r="B19" s="124" t="n">
        <v>1</v>
      </c>
      <c r="C19" s="32" t="s">
        <v>38</v>
      </c>
      <c r="D19" s="165" t="s">
        <v>82</v>
      </c>
      <c r="E19" s="135" t="n">
        <v>5</v>
      </c>
      <c r="F19" s="64"/>
      <c r="G19" s="64" t="n">
        <v>10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38" t="n">
        <f aca="false">SUM(E19:P19)</f>
        <v>15</v>
      </c>
      <c r="T19" s="38" t="n">
        <f aca="false">SUM(E19:R19)</f>
        <v>15</v>
      </c>
      <c r="U19" s="286" t="s">
        <v>40</v>
      </c>
      <c r="V19" s="40" t="n">
        <v>2</v>
      </c>
      <c r="W19" s="250"/>
      <c r="X19" s="251"/>
      <c r="Y19" s="36"/>
      <c r="Z19" s="251"/>
      <c r="AA19" s="251"/>
      <c r="AB19" s="251"/>
      <c r="AC19" s="251"/>
      <c r="AD19" s="251"/>
      <c r="AE19" s="252"/>
      <c r="AF19" s="252"/>
      <c r="AG19" s="252"/>
      <c r="AH19" s="252"/>
      <c r="AI19" s="252"/>
      <c r="AJ19" s="36"/>
      <c r="AK19" s="55"/>
      <c r="AL19" s="55"/>
      <c r="AM19" s="39"/>
      <c r="AN19" s="253"/>
      <c r="AO19" s="301" t="n">
        <f aca="false">T19+AL19</f>
        <v>15</v>
      </c>
      <c r="AP19" s="255" t="n">
        <f aca="false">V19+AN19</f>
        <v>2</v>
      </c>
    </row>
    <row r="20" customFormat="false" ht="15" hidden="false" customHeight="true" outlineLevel="0" collapsed="false">
      <c r="A20" s="27"/>
      <c r="B20" s="154" t="n">
        <v>2</v>
      </c>
      <c r="C20" s="32" t="s">
        <v>38</v>
      </c>
      <c r="D20" s="334" t="s">
        <v>86</v>
      </c>
      <c r="E20" s="335" t="n">
        <v>5</v>
      </c>
      <c r="F20" s="264"/>
      <c r="G20" s="264" t="n">
        <v>5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 t="n">
        <f aca="false">SUM(E20:P20)</f>
        <v>10</v>
      </c>
      <c r="T20" s="264" t="n">
        <f aca="false">SUM(E20:R20)</f>
        <v>10</v>
      </c>
      <c r="U20" s="288" t="s">
        <v>40</v>
      </c>
      <c r="V20" s="99" t="n">
        <v>1</v>
      </c>
      <c r="W20" s="1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5"/>
      <c r="AL20" s="55"/>
      <c r="AM20" s="164"/>
      <c r="AN20" s="57"/>
      <c r="AO20" s="283" t="n">
        <f aca="false">T20+AL20</f>
        <v>10</v>
      </c>
      <c r="AP20" s="284" t="n">
        <f aca="false">V20+AN20</f>
        <v>1</v>
      </c>
    </row>
    <row r="21" customFormat="false" ht="15" hidden="false" customHeight="true" outlineLevel="0" collapsed="false">
      <c r="A21" s="27"/>
      <c r="B21" s="271" t="s">
        <v>35</v>
      </c>
      <c r="C21" s="271"/>
      <c r="D21" s="271"/>
      <c r="E21" s="203" t="n">
        <f aca="false">SUM(E19:E20)</f>
        <v>10</v>
      </c>
      <c r="F21" s="203" t="n">
        <f aca="false">SUM(F19:F20)</f>
        <v>0</v>
      </c>
      <c r="G21" s="203" t="n">
        <f aca="false">SUM(G19:G20)</f>
        <v>15</v>
      </c>
      <c r="H21" s="203" t="n">
        <f aca="false">SUM(H19:H20)</f>
        <v>0</v>
      </c>
      <c r="I21" s="203" t="n">
        <f aca="false">SUM(I19:I20)</f>
        <v>0</v>
      </c>
      <c r="J21" s="203" t="n">
        <f aca="false">SUM(J19:J20)</f>
        <v>0</v>
      </c>
      <c r="K21" s="203" t="n">
        <f aca="false">SUM(K19:K20)</f>
        <v>0</v>
      </c>
      <c r="L21" s="203" t="n">
        <f aca="false">SUM(L19:L20)</f>
        <v>0</v>
      </c>
      <c r="M21" s="203" t="n">
        <f aca="false">SUM(M19:M20)</f>
        <v>0</v>
      </c>
      <c r="N21" s="203" t="n">
        <f aca="false">SUM(N19:N20)</f>
        <v>0</v>
      </c>
      <c r="O21" s="203" t="n">
        <f aca="false">SUM(O19:O20)</f>
        <v>0</v>
      </c>
      <c r="P21" s="203" t="n">
        <f aca="false">SUM(P19:P20)</f>
        <v>0</v>
      </c>
      <c r="Q21" s="203" t="n">
        <f aca="false">SUM(Q19:Q20)</f>
        <v>0</v>
      </c>
      <c r="R21" s="203" t="n">
        <f aca="false">SUM(R19:R20)</f>
        <v>0</v>
      </c>
      <c r="S21" s="203" t="n">
        <f aca="false">SUM(S19:S20)</f>
        <v>25</v>
      </c>
      <c r="T21" s="203" t="n">
        <f aca="false">SUM(T19:T20)</f>
        <v>25</v>
      </c>
      <c r="U21" s="203"/>
      <c r="V21" s="209" t="n">
        <f aca="false">SUM(V19:V20)</f>
        <v>3</v>
      </c>
      <c r="W21" s="203" t="n">
        <f aca="false">SUM(W19:W20)</f>
        <v>0</v>
      </c>
      <c r="X21" s="203" t="n">
        <f aca="false">SUM(X19:X20)</f>
        <v>0</v>
      </c>
      <c r="Y21" s="203" t="n">
        <f aca="false">SUM(Y19:Y20)</f>
        <v>0</v>
      </c>
      <c r="Z21" s="203" t="n">
        <f aca="false">SUM(Z19:Z20)</f>
        <v>0</v>
      </c>
      <c r="AA21" s="203" t="n">
        <f aca="false">SUM(AA19:AA20)</f>
        <v>0</v>
      </c>
      <c r="AB21" s="203" t="n">
        <f aca="false">SUM(AB19:AB20)</f>
        <v>0</v>
      </c>
      <c r="AC21" s="203" t="n">
        <f aca="false">SUM(AC19:AC20)</f>
        <v>0</v>
      </c>
      <c r="AD21" s="203" t="n">
        <f aca="false">SUM(AD19:AD20)</f>
        <v>0</v>
      </c>
      <c r="AE21" s="203" t="n">
        <f aca="false">SUM(AE19:AE20)</f>
        <v>0</v>
      </c>
      <c r="AF21" s="203" t="n">
        <f aca="false">SUM(AF19:AF20)</f>
        <v>0</v>
      </c>
      <c r="AG21" s="203" t="n">
        <f aca="false">SUM(AG19:AG20)</f>
        <v>0</v>
      </c>
      <c r="AH21" s="203" t="n">
        <f aca="false">SUM(AH19:AH20)</f>
        <v>0</v>
      </c>
      <c r="AI21" s="203" t="n">
        <f aca="false">SUM(AI19:AI20)</f>
        <v>0</v>
      </c>
      <c r="AJ21" s="203" t="n">
        <f aca="false">SUM(AJ19:AJ20)</f>
        <v>0</v>
      </c>
      <c r="AK21" s="203" t="n">
        <f aca="false">SUM(AK19:AK20)</f>
        <v>0</v>
      </c>
      <c r="AL21" s="203" t="n">
        <f aca="false">SUM(AL19:AL20)</f>
        <v>0</v>
      </c>
      <c r="AM21" s="203"/>
      <c r="AN21" s="209" t="n">
        <f aca="false">SUM(AN19:AN20)</f>
        <v>0</v>
      </c>
      <c r="AO21" s="203" t="n">
        <f aca="false">SUM(AO19:AO20)</f>
        <v>25</v>
      </c>
      <c r="AP21" s="209" t="n">
        <f aca="false">SUM(AP19:AP20)</f>
        <v>3</v>
      </c>
    </row>
    <row r="22" customFormat="false" ht="15" hidden="false" customHeight="true" outlineLevel="0" collapsed="false">
      <c r="A22" s="27"/>
      <c r="B22" s="272" t="s">
        <v>258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</row>
    <row r="23" customFormat="false" ht="15" hidden="false" customHeight="true" outlineLevel="0" collapsed="false">
      <c r="A23" s="27"/>
      <c r="B23" s="124" t="n">
        <v>3</v>
      </c>
      <c r="C23" s="32" t="s">
        <v>38</v>
      </c>
      <c r="D23" s="165" t="s">
        <v>107</v>
      </c>
      <c r="E23" s="153" t="n">
        <v>10</v>
      </c>
      <c r="F23" s="53"/>
      <c r="G23" s="64"/>
      <c r="H23" s="64" t="n">
        <v>75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36" t="n">
        <f aca="false">SUM(E23:P23)</f>
        <v>85</v>
      </c>
      <c r="T23" s="36" t="n">
        <f aca="false">SUM(E23:R23)</f>
        <v>85</v>
      </c>
      <c r="U23" s="286" t="s">
        <v>40</v>
      </c>
      <c r="V23" s="40" t="n">
        <v>3</v>
      </c>
      <c r="W23" s="250"/>
      <c r="X23" s="43"/>
      <c r="Y23" s="336"/>
      <c r="Z23" s="251"/>
      <c r="AA23" s="251"/>
      <c r="AB23" s="251"/>
      <c r="AC23" s="251"/>
      <c r="AD23" s="251"/>
      <c r="AE23" s="252"/>
      <c r="AF23" s="252"/>
      <c r="AG23" s="252"/>
      <c r="AH23" s="252"/>
      <c r="AI23" s="252"/>
      <c r="AJ23" s="43"/>
      <c r="AK23" s="55"/>
      <c r="AL23" s="55"/>
      <c r="AM23" s="261"/>
      <c r="AN23" s="44"/>
      <c r="AO23" s="254" t="n">
        <f aca="false">T23+AL23</f>
        <v>85</v>
      </c>
      <c r="AP23" s="255" t="n">
        <f aca="false">V23+AN23</f>
        <v>3</v>
      </c>
    </row>
    <row r="24" customFormat="false" ht="15" hidden="false" customHeight="true" outlineLevel="0" collapsed="false">
      <c r="A24" s="27"/>
      <c r="B24" s="31" t="n">
        <v>4</v>
      </c>
      <c r="C24" s="32" t="s">
        <v>38</v>
      </c>
      <c r="D24" s="337" t="s">
        <v>108</v>
      </c>
      <c r="E24" s="153"/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3"/>
      <c r="S24" s="167"/>
      <c r="T24" s="167"/>
      <c r="U24" s="56"/>
      <c r="V24" s="338"/>
      <c r="W24" s="153" t="n">
        <v>10</v>
      </c>
      <c r="X24" s="53"/>
      <c r="Y24" s="64"/>
      <c r="Z24" s="64" t="n">
        <v>75</v>
      </c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53" t="n">
        <f aca="false">SUM(W24:AH24)</f>
        <v>85</v>
      </c>
      <c r="AL24" s="53" t="n">
        <f aca="false">SUM(W24:AJ24)</f>
        <v>85</v>
      </c>
      <c r="AM24" s="56" t="s">
        <v>42</v>
      </c>
      <c r="AN24" s="57" t="n">
        <v>4</v>
      </c>
      <c r="AO24" s="254" t="n">
        <f aca="false">T24+AL24</f>
        <v>85</v>
      </c>
      <c r="AP24" s="255" t="n">
        <f aca="false">V24+AN24</f>
        <v>4</v>
      </c>
    </row>
    <row r="25" customFormat="false" ht="15" hidden="false" customHeight="true" outlineLevel="0" collapsed="false">
      <c r="A25" s="17"/>
      <c r="B25" s="271" t="s">
        <v>35</v>
      </c>
      <c r="C25" s="271"/>
      <c r="D25" s="271"/>
      <c r="E25" s="203" t="n">
        <f aca="false">SUM(E23:E24)</f>
        <v>10</v>
      </c>
      <c r="F25" s="203" t="n">
        <f aca="false">SUM(F23:F24)</f>
        <v>0</v>
      </c>
      <c r="G25" s="203" t="n">
        <f aca="false">SUM(G23:G24)</f>
        <v>0</v>
      </c>
      <c r="H25" s="203" t="n">
        <f aca="false">SUM(H23:H24)</f>
        <v>75</v>
      </c>
      <c r="I25" s="203" t="n">
        <f aca="false">SUM(I23:I24)</f>
        <v>0</v>
      </c>
      <c r="J25" s="203" t="n">
        <f aca="false">SUM(J23:J24)</f>
        <v>0</v>
      </c>
      <c r="K25" s="203" t="n">
        <f aca="false">SUM(K23:K24)</f>
        <v>0</v>
      </c>
      <c r="L25" s="203" t="n">
        <f aca="false">SUM(L23:L24)</f>
        <v>0</v>
      </c>
      <c r="M25" s="203" t="n">
        <f aca="false">SUM(M23:M24)</f>
        <v>0</v>
      </c>
      <c r="N25" s="203" t="n">
        <f aca="false">SUM(N23:N24)</f>
        <v>0</v>
      </c>
      <c r="O25" s="203" t="n">
        <f aca="false">SUM(O23:O24)</f>
        <v>0</v>
      </c>
      <c r="P25" s="203" t="n">
        <f aca="false">SUM(P23:P24)</f>
        <v>0</v>
      </c>
      <c r="Q25" s="203" t="n">
        <f aca="false">SUM(Q23:Q24)</f>
        <v>0</v>
      </c>
      <c r="R25" s="203" t="n">
        <f aca="false">SUM(R23:R24)</f>
        <v>0</v>
      </c>
      <c r="S25" s="203" t="n">
        <f aca="false">SUM(S23:S24)</f>
        <v>85</v>
      </c>
      <c r="T25" s="203" t="n">
        <f aca="false">SUM(T23:T24)</f>
        <v>85</v>
      </c>
      <c r="U25" s="203"/>
      <c r="V25" s="209" t="n">
        <f aca="false">SUM(V23:V24)</f>
        <v>3</v>
      </c>
      <c r="W25" s="203" t="n">
        <f aca="false">SUM(W23:W24)</f>
        <v>10</v>
      </c>
      <c r="X25" s="203" t="n">
        <f aca="false">SUM(X23:X24)</f>
        <v>0</v>
      </c>
      <c r="Y25" s="203" t="n">
        <f aca="false">SUM(Y23:Y24)</f>
        <v>0</v>
      </c>
      <c r="Z25" s="203" t="n">
        <f aca="false">SUM(Z23:Z24)</f>
        <v>75</v>
      </c>
      <c r="AA25" s="203" t="n">
        <f aca="false">SUM(AA23:AA24)</f>
        <v>0</v>
      </c>
      <c r="AB25" s="203" t="n">
        <f aca="false">SUM(AB23:AB24)</f>
        <v>0</v>
      </c>
      <c r="AC25" s="203" t="n">
        <f aca="false">SUM(AC23:AC24)</f>
        <v>0</v>
      </c>
      <c r="AD25" s="203" t="n">
        <f aca="false">SUM(AD23:AD24)</f>
        <v>0</v>
      </c>
      <c r="AE25" s="203" t="n">
        <f aca="false">SUM(AE23:AE24)</f>
        <v>0</v>
      </c>
      <c r="AF25" s="203" t="n">
        <f aca="false">SUM(AF23:AF24)</f>
        <v>0</v>
      </c>
      <c r="AG25" s="203" t="n">
        <f aca="false">SUM(AG23:AG24)</f>
        <v>0</v>
      </c>
      <c r="AH25" s="203" t="n">
        <f aca="false">SUM(AH23:AH24)</f>
        <v>0</v>
      </c>
      <c r="AI25" s="203" t="n">
        <f aca="false">SUM(AI23:AI24)</f>
        <v>0</v>
      </c>
      <c r="AJ25" s="203" t="n">
        <f aca="false">SUM(AJ23:AJ24)</f>
        <v>0</v>
      </c>
      <c r="AK25" s="203" t="n">
        <f aca="false">SUM(AK23:AK24)</f>
        <v>85</v>
      </c>
      <c r="AL25" s="203" t="n">
        <f aca="false">SUM(AL23:AL24)</f>
        <v>85</v>
      </c>
      <c r="AM25" s="203"/>
      <c r="AN25" s="209" t="n">
        <f aca="false">SUM(AN23:AN24)</f>
        <v>4</v>
      </c>
      <c r="AO25" s="203" t="n">
        <f aca="false">SUM(AO23:AO24)</f>
        <v>170</v>
      </c>
      <c r="AP25" s="209" t="n">
        <f aca="false">SUM(AP23:AP24)</f>
        <v>7</v>
      </c>
    </row>
    <row r="26" customFormat="false" ht="15" hidden="false" customHeight="true" outlineLevel="0" collapsed="false">
      <c r="A26" s="17"/>
      <c r="B26" s="272" t="s">
        <v>114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</row>
    <row r="27" customFormat="false" ht="15" hidden="false" customHeight="true" outlineLevel="0" collapsed="false">
      <c r="A27" s="17"/>
      <c r="B27" s="31" t="n">
        <v>8</v>
      </c>
      <c r="C27" s="32" t="s">
        <v>38</v>
      </c>
      <c r="D27" s="339" t="s">
        <v>136</v>
      </c>
      <c r="E27" s="340" t="n">
        <v>20</v>
      </c>
      <c r="F27" s="324"/>
      <c r="G27" s="324" t="n">
        <v>5</v>
      </c>
      <c r="H27" s="55"/>
      <c r="I27" s="55"/>
      <c r="J27" s="55"/>
      <c r="K27" s="55" t="n">
        <v>10</v>
      </c>
      <c r="L27" s="55"/>
      <c r="M27" s="55"/>
      <c r="N27" s="55"/>
      <c r="O27" s="55"/>
      <c r="P27" s="43"/>
      <c r="Q27" s="55"/>
      <c r="R27" s="43"/>
      <c r="S27" s="43" t="n">
        <f aca="false">SUM(E27:P27)</f>
        <v>35</v>
      </c>
      <c r="T27" s="43" t="n">
        <f aca="false">SUM(E27:R27)</f>
        <v>35</v>
      </c>
      <c r="U27" s="341" t="s">
        <v>42</v>
      </c>
      <c r="V27" s="152" t="n">
        <v>2</v>
      </c>
      <c r="W27" s="342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4"/>
      <c r="AO27" s="254" t="n">
        <f aca="false">T27+AL27</f>
        <v>35</v>
      </c>
      <c r="AP27" s="313" t="n">
        <f aca="false">V27+AN27</f>
        <v>2</v>
      </c>
    </row>
    <row r="28" customFormat="false" ht="15" hidden="false" customHeight="true" outlineLevel="0" collapsed="false">
      <c r="A28" s="17"/>
      <c r="B28" s="31" t="n">
        <v>8</v>
      </c>
      <c r="C28" s="32" t="s">
        <v>38</v>
      </c>
      <c r="D28" s="134" t="s">
        <v>142</v>
      </c>
      <c r="E28" s="172" t="n">
        <v>20</v>
      </c>
      <c r="F28" s="173"/>
      <c r="G28" s="173" t="n">
        <v>15</v>
      </c>
      <c r="H28" s="195"/>
      <c r="I28" s="195"/>
      <c r="J28" s="195"/>
      <c r="K28" s="195" t="n">
        <v>20</v>
      </c>
      <c r="L28" s="195"/>
      <c r="M28" s="195"/>
      <c r="N28" s="195"/>
      <c r="O28" s="195"/>
      <c r="P28" s="173"/>
      <c r="Q28" s="195"/>
      <c r="R28" s="173"/>
      <c r="S28" s="173" t="n">
        <f aca="false">SUM(E28:P28)</f>
        <v>55</v>
      </c>
      <c r="T28" s="173" t="n">
        <f aca="false">SUM(E28:R28)</f>
        <v>55</v>
      </c>
      <c r="U28" s="316" t="s">
        <v>42</v>
      </c>
      <c r="V28" s="317" t="n">
        <v>2</v>
      </c>
      <c r="W28" s="172"/>
      <c r="X28" s="173"/>
      <c r="Y28" s="173"/>
      <c r="Z28" s="195"/>
      <c r="AA28" s="195"/>
      <c r="AB28" s="195"/>
      <c r="AC28" s="195"/>
      <c r="AD28" s="195"/>
      <c r="AE28" s="195"/>
      <c r="AF28" s="195"/>
      <c r="AG28" s="195"/>
      <c r="AH28" s="173"/>
      <c r="AI28" s="195"/>
      <c r="AJ28" s="173"/>
      <c r="AK28" s="173"/>
      <c r="AL28" s="173"/>
      <c r="AM28" s="316"/>
      <c r="AN28" s="317"/>
      <c r="AO28" s="254" t="n">
        <f aca="false">T28+AL28</f>
        <v>55</v>
      </c>
      <c r="AP28" s="313" t="n">
        <f aca="false">V28+AN28</f>
        <v>2</v>
      </c>
    </row>
    <row r="29" customFormat="false" ht="15" hidden="false" customHeight="true" outlineLevel="0" collapsed="false">
      <c r="A29" s="17"/>
      <c r="B29" s="31" t="n">
        <v>9</v>
      </c>
      <c r="C29" s="32" t="s">
        <v>38</v>
      </c>
      <c r="D29" s="163" t="s">
        <v>156</v>
      </c>
      <c r="E29" s="172"/>
      <c r="F29" s="173"/>
      <c r="G29" s="173" t="n">
        <v>15</v>
      </c>
      <c r="H29" s="195"/>
      <c r="I29" s="195"/>
      <c r="J29" s="195"/>
      <c r="K29" s="195" t="n">
        <v>35</v>
      </c>
      <c r="L29" s="195"/>
      <c r="M29" s="195"/>
      <c r="N29" s="195"/>
      <c r="O29" s="195"/>
      <c r="P29" s="173"/>
      <c r="Q29" s="195"/>
      <c r="R29" s="173"/>
      <c r="S29" s="173" t="n">
        <f aca="false">SUM(E29:P29)</f>
        <v>50</v>
      </c>
      <c r="T29" s="320" t="n">
        <f aca="false">SUM(E29:R29)</f>
        <v>50</v>
      </c>
      <c r="U29" s="316" t="s">
        <v>40</v>
      </c>
      <c r="V29" s="317" t="n">
        <v>2</v>
      </c>
      <c r="W29" s="172"/>
      <c r="X29" s="173"/>
      <c r="Y29" s="173"/>
      <c r="Z29" s="195"/>
      <c r="AA29" s="195"/>
      <c r="AB29" s="195"/>
      <c r="AC29" s="195"/>
      <c r="AD29" s="195"/>
      <c r="AE29" s="195"/>
      <c r="AF29" s="195"/>
      <c r="AG29" s="195"/>
      <c r="AH29" s="173"/>
      <c r="AI29" s="195"/>
      <c r="AJ29" s="173"/>
      <c r="AK29" s="173"/>
      <c r="AL29" s="320"/>
      <c r="AM29" s="316"/>
      <c r="AN29" s="317"/>
      <c r="AO29" s="254" t="n">
        <f aca="false">T29+AL29</f>
        <v>50</v>
      </c>
      <c r="AP29" s="313" t="n">
        <f aca="false">V29+AN29</f>
        <v>2</v>
      </c>
    </row>
    <row r="30" customFormat="false" ht="15" hidden="false" customHeight="true" outlineLevel="0" collapsed="false">
      <c r="A30" s="17"/>
      <c r="B30" s="31"/>
      <c r="C30" s="32" t="s">
        <v>38</v>
      </c>
      <c r="D30" s="337" t="s">
        <v>157</v>
      </c>
      <c r="E30" s="166"/>
      <c r="F30" s="53"/>
      <c r="G30" s="53"/>
      <c r="H30" s="167"/>
      <c r="I30" s="167"/>
      <c r="J30" s="167"/>
      <c r="K30" s="167"/>
      <c r="L30" s="167"/>
      <c r="M30" s="167"/>
      <c r="N30" s="167"/>
      <c r="O30" s="167"/>
      <c r="P30" s="53"/>
      <c r="Q30" s="167"/>
      <c r="R30" s="53"/>
      <c r="S30" s="53"/>
      <c r="T30" s="55"/>
      <c r="U30" s="164"/>
      <c r="V30" s="152"/>
      <c r="W30" s="166"/>
      <c r="X30" s="53"/>
      <c r="Y30" s="53" t="n">
        <v>15</v>
      </c>
      <c r="Z30" s="167"/>
      <c r="AA30" s="167"/>
      <c r="AB30" s="167"/>
      <c r="AC30" s="167" t="n">
        <v>35</v>
      </c>
      <c r="AD30" s="167"/>
      <c r="AE30" s="167"/>
      <c r="AF30" s="167"/>
      <c r="AG30" s="167"/>
      <c r="AH30" s="53"/>
      <c r="AI30" s="167"/>
      <c r="AJ30" s="53"/>
      <c r="AK30" s="53" t="n">
        <f aca="false">SUM(W30:AH30)</f>
        <v>50</v>
      </c>
      <c r="AL30" s="55" t="n">
        <f aca="false">SUM(W30:AJ30)</f>
        <v>50</v>
      </c>
      <c r="AM30" s="164" t="s">
        <v>42</v>
      </c>
      <c r="AN30" s="152" t="n">
        <v>3</v>
      </c>
      <c r="AO30" s="254" t="n">
        <f aca="false">T30+AL30</f>
        <v>50</v>
      </c>
      <c r="AP30" s="313" t="n">
        <f aca="false">V30+AN30</f>
        <v>3</v>
      </c>
    </row>
    <row r="31" customFormat="false" ht="15" hidden="false" customHeight="true" outlineLevel="0" collapsed="false">
      <c r="A31" s="17"/>
      <c r="B31" s="50" t="n">
        <v>10</v>
      </c>
      <c r="C31" s="32" t="s">
        <v>38</v>
      </c>
      <c r="D31" s="134" t="s">
        <v>158</v>
      </c>
      <c r="E31" s="172"/>
      <c r="F31" s="173"/>
      <c r="G31" s="173" t="n">
        <v>15</v>
      </c>
      <c r="H31" s="195"/>
      <c r="I31" s="195"/>
      <c r="J31" s="195"/>
      <c r="K31" s="195" t="n">
        <v>35</v>
      </c>
      <c r="L31" s="195"/>
      <c r="M31" s="195"/>
      <c r="N31" s="195"/>
      <c r="O31" s="195"/>
      <c r="P31" s="173"/>
      <c r="Q31" s="195"/>
      <c r="R31" s="173"/>
      <c r="S31" s="173" t="n">
        <f aca="false">SUM(E31:P31)</f>
        <v>50</v>
      </c>
      <c r="T31" s="320" t="n">
        <f aca="false">SUM(E31:R31)</f>
        <v>50</v>
      </c>
      <c r="U31" s="316" t="s">
        <v>40</v>
      </c>
      <c r="V31" s="317" t="n">
        <v>2</v>
      </c>
      <c r="W31" s="172"/>
      <c r="X31" s="173"/>
      <c r="Y31" s="173"/>
      <c r="Z31" s="195"/>
      <c r="AA31" s="195"/>
      <c r="AB31" s="195"/>
      <c r="AC31" s="195"/>
      <c r="AD31" s="195"/>
      <c r="AE31" s="195"/>
      <c r="AF31" s="195"/>
      <c r="AG31" s="195"/>
      <c r="AH31" s="173"/>
      <c r="AI31" s="195"/>
      <c r="AJ31" s="173"/>
      <c r="AK31" s="173"/>
      <c r="AL31" s="320"/>
      <c r="AM31" s="316"/>
      <c r="AN31" s="317"/>
      <c r="AO31" s="254" t="n">
        <f aca="false">T31+AL31</f>
        <v>50</v>
      </c>
      <c r="AP31" s="313" t="n">
        <f aca="false">V31+AN31</f>
        <v>2</v>
      </c>
    </row>
    <row r="32" customFormat="false" ht="15" hidden="false" customHeight="true" outlineLevel="0" collapsed="false">
      <c r="A32" s="27"/>
      <c r="B32" s="31" t="n">
        <v>11</v>
      </c>
      <c r="C32" s="32" t="s">
        <v>38</v>
      </c>
      <c r="D32" s="279" t="s">
        <v>159</v>
      </c>
      <c r="E32" s="166"/>
      <c r="F32" s="53"/>
      <c r="G32" s="53"/>
      <c r="H32" s="167"/>
      <c r="I32" s="167"/>
      <c r="J32" s="167"/>
      <c r="K32" s="167"/>
      <c r="L32" s="167"/>
      <c r="M32" s="167"/>
      <c r="N32" s="167"/>
      <c r="O32" s="167"/>
      <c r="P32" s="53"/>
      <c r="Q32" s="167"/>
      <c r="R32" s="53"/>
      <c r="S32" s="53"/>
      <c r="T32" s="55"/>
      <c r="U32" s="164"/>
      <c r="V32" s="152"/>
      <c r="W32" s="166"/>
      <c r="X32" s="53"/>
      <c r="Y32" s="53" t="n">
        <v>15</v>
      </c>
      <c r="Z32" s="167"/>
      <c r="AA32" s="167"/>
      <c r="AB32" s="167"/>
      <c r="AC32" s="167" t="n">
        <v>35</v>
      </c>
      <c r="AD32" s="167"/>
      <c r="AE32" s="167"/>
      <c r="AF32" s="167"/>
      <c r="AG32" s="167"/>
      <c r="AH32" s="53"/>
      <c r="AI32" s="167"/>
      <c r="AJ32" s="53"/>
      <c r="AK32" s="53" t="n">
        <f aca="false">SUM(W32:AH32)</f>
        <v>50</v>
      </c>
      <c r="AL32" s="55" t="n">
        <f aca="false">SUM(W32:AJ32)</f>
        <v>50</v>
      </c>
      <c r="AM32" s="164" t="s">
        <v>42</v>
      </c>
      <c r="AN32" s="152" t="n">
        <v>3</v>
      </c>
      <c r="AO32" s="345" t="n">
        <f aca="false">T32+AL32</f>
        <v>50</v>
      </c>
      <c r="AP32" s="346" t="n">
        <f aca="false">V32+AN32</f>
        <v>3</v>
      </c>
    </row>
    <row r="33" customFormat="false" ht="15" hidden="false" customHeight="true" outlineLevel="0" collapsed="false">
      <c r="A33" s="17"/>
      <c r="B33" s="31" t="n">
        <v>8</v>
      </c>
      <c r="C33" s="32" t="s">
        <v>38</v>
      </c>
      <c r="D33" s="279" t="s">
        <v>160</v>
      </c>
      <c r="E33" s="172"/>
      <c r="F33" s="173"/>
      <c r="G33" s="173" t="n">
        <v>15</v>
      </c>
      <c r="H33" s="195"/>
      <c r="I33" s="195"/>
      <c r="J33" s="195"/>
      <c r="K33" s="195" t="n">
        <v>35</v>
      </c>
      <c r="L33" s="195"/>
      <c r="M33" s="195"/>
      <c r="N33" s="195"/>
      <c r="O33" s="195"/>
      <c r="P33" s="173"/>
      <c r="Q33" s="195"/>
      <c r="R33" s="173"/>
      <c r="S33" s="173" t="n">
        <f aca="false">SUM(E33:P33)</f>
        <v>50</v>
      </c>
      <c r="T33" s="320" t="n">
        <f aca="false">SUM(E33:R33)</f>
        <v>50</v>
      </c>
      <c r="U33" s="316" t="s">
        <v>40</v>
      </c>
      <c r="V33" s="317" t="n">
        <v>2</v>
      </c>
      <c r="W33" s="342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4"/>
      <c r="AO33" s="254" t="n">
        <f aca="false">T33+AL33</f>
        <v>50</v>
      </c>
      <c r="AP33" s="313" t="n">
        <f aca="false">V33+AN33</f>
        <v>2</v>
      </c>
    </row>
    <row r="34" customFormat="false" ht="15" hidden="false" customHeight="true" outlineLevel="0" collapsed="false">
      <c r="A34" s="17"/>
      <c r="B34" s="31"/>
      <c r="C34" s="32" t="s">
        <v>38</v>
      </c>
      <c r="D34" s="279" t="s">
        <v>161</v>
      </c>
      <c r="E34" s="166"/>
      <c r="F34" s="53"/>
      <c r="G34" s="53"/>
      <c r="H34" s="167"/>
      <c r="I34" s="167"/>
      <c r="J34" s="167"/>
      <c r="K34" s="167"/>
      <c r="L34" s="167"/>
      <c r="M34" s="167"/>
      <c r="N34" s="167"/>
      <c r="O34" s="167"/>
      <c r="P34" s="53"/>
      <c r="Q34" s="167"/>
      <c r="R34" s="53"/>
      <c r="S34" s="53"/>
      <c r="T34" s="55"/>
      <c r="U34" s="164"/>
      <c r="V34" s="152"/>
      <c r="W34" s="166"/>
      <c r="X34" s="53"/>
      <c r="Y34" s="53" t="n">
        <v>15</v>
      </c>
      <c r="Z34" s="167"/>
      <c r="AA34" s="167"/>
      <c r="AB34" s="167"/>
      <c r="AC34" s="167" t="n">
        <v>35</v>
      </c>
      <c r="AD34" s="167"/>
      <c r="AE34" s="167"/>
      <c r="AF34" s="167"/>
      <c r="AG34" s="167"/>
      <c r="AH34" s="53"/>
      <c r="AI34" s="167"/>
      <c r="AJ34" s="53"/>
      <c r="AK34" s="55" t="n">
        <f aca="false">SUM(W34:AH34)</f>
        <v>50</v>
      </c>
      <c r="AL34" s="55" t="n">
        <f aca="false">SUM(W34:AJ34)</f>
        <v>50</v>
      </c>
      <c r="AM34" s="164" t="s">
        <v>42</v>
      </c>
      <c r="AN34" s="152" t="n">
        <v>3</v>
      </c>
      <c r="AO34" s="254" t="n">
        <f aca="false">T34+AL34</f>
        <v>50</v>
      </c>
      <c r="AP34" s="313" t="n">
        <f aca="false">V34+AN34</f>
        <v>3</v>
      </c>
    </row>
    <row r="35" customFormat="false" ht="15" hidden="false" customHeight="true" outlineLevel="0" collapsed="false">
      <c r="A35" s="17"/>
      <c r="B35" s="50" t="n">
        <v>10</v>
      </c>
      <c r="C35" s="32" t="s">
        <v>38</v>
      </c>
      <c r="D35" s="134" t="s">
        <v>152</v>
      </c>
      <c r="E35" s="172" t="n">
        <v>15</v>
      </c>
      <c r="F35" s="173"/>
      <c r="G35" s="173" t="n">
        <v>15</v>
      </c>
      <c r="H35" s="195"/>
      <c r="I35" s="195"/>
      <c r="J35" s="195"/>
      <c r="K35" s="195" t="n">
        <v>20</v>
      </c>
      <c r="L35" s="195"/>
      <c r="M35" s="195"/>
      <c r="N35" s="195"/>
      <c r="O35" s="195"/>
      <c r="P35" s="173"/>
      <c r="Q35" s="195"/>
      <c r="R35" s="173"/>
      <c r="S35" s="173" t="n">
        <f aca="false">SUM(E35:P35)</f>
        <v>50</v>
      </c>
      <c r="T35" s="320" t="n">
        <f aca="false">SUM(E35:R35)</f>
        <v>50</v>
      </c>
      <c r="U35" s="316" t="s">
        <v>40</v>
      </c>
      <c r="V35" s="317" t="n">
        <v>2</v>
      </c>
      <c r="W35" s="259"/>
      <c r="X35" s="319"/>
      <c r="Y35" s="173"/>
      <c r="Z35" s="319"/>
      <c r="AA35" s="319"/>
      <c r="AB35" s="319"/>
      <c r="AC35" s="319"/>
      <c r="AD35" s="319"/>
      <c r="AE35" s="260"/>
      <c r="AF35" s="260"/>
      <c r="AG35" s="260"/>
      <c r="AH35" s="260"/>
      <c r="AI35" s="260"/>
      <c r="AJ35" s="173"/>
      <c r="AK35" s="320"/>
      <c r="AL35" s="195"/>
      <c r="AM35" s="321"/>
      <c r="AN35" s="322"/>
      <c r="AO35" s="254" t="n">
        <f aca="false">T35+AL35</f>
        <v>50</v>
      </c>
      <c r="AP35" s="313" t="n">
        <f aca="false">V35+AN35</f>
        <v>2</v>
      </c>
    </row>
    <row r="36" customFormat="false" ht="15" hidden="false" customHeight="true" outlineLevel="0" collapsed="false">
      <c r="A36" s="27"/>
      <c r="B36" s="31" t="n">
        <v>11</v>
      </c>
      <c r="C36" s="32" t="s">
        <v>38</v>
      </c>
      <c r="D36" s="134" t="s">
        <v>153</v>
      </c>
      <c r="E36" s="259"/>
      <c r="F36" s="173"/>
      <c r="G36" s="318"/>
      <c r="H36" s="319"/>
      <c r="I36" s="319"/>
      <c r="J36" s="319"/>
      <c r="K36" s="319"/>
      <c r="L36" s="319"/>
      <c r="M36" s="260"/>
      <c r="N36" s="260"/>
      <c r="O36" s="260"/>
      <c r="P36" s="260"/>
      <c r="Q36" s="260"/>
      <c r="R36" s="173"/>
      <c r="S36" s="320"/>
      <c r="T36" s="195"/>
      <c r="U36" s="321"/>
      <c r="V36" s="323"/>
      <c r="W36" s="172"/>
      <c r="X36" s="173"/>
      <c r="Y36" s="173" t="n">
        <v>15</v>
      </c>
      <c r="Z36" s="195"/>
      <c r="AA36" s="195"/>
      <c r="AB36" s="195"/>
      <c r="AC36" s="195" t="n">
        <v>35</v>
      </c>
      <c r="AD36" s="195"/>
      <c r="AE36" s="195"/>
      <c r="AF36" s="195"/>
      <c r="AG36" s="195"/>
      <c r="AH36" s="173"/>
      <c r="AI36" s="195"/>
      <c r="AJ36" s="173"/>
      <c r="AK36" s="173" t="n">
        <f aca="false">SUM(W36:AH36)</f>
        <v>50</v>
      </c>
      <c r="AL36" s="320" t="n">
        <f aca="false">SUM(W36:AJ36)</f>
        <v>50</v>
      </c>
      <c r="AM36" s="316" t="s">
        <v>42</v>
      </c>
      <c r="AN36" s="317" t="n">
        <v>3</v>
      </c>
      <c r="AO36" s="314" t="n">
        <f aca="false">T36+AL36</f>
        <v>50</v>
      </c>
      <c r="AP36" s="347" t="n">
        <f aca="false">V36+AN36</f>
        <v>3</v>
      </c>
    </row>
    <row r="37" customFormat="false" ht="15" hidden="false" customHeight="true" outlineLevel="0" collapsed="false">
      <c r="A37" s="27"/>
      <c r="B37" s="271" t="s">
        <v>35</v>
      </c>
      <c r="C37" s="271"/>
      <c r="D37" s="271"/>
      <c r="E37" s="203" t="n">
        <f aca="false">SUM(E27:E36)</f>
        <v>55</v>
      </c>
      <c r="F37" s="203" t="n">
        <f aca="false">SUM(F27:F36)</f>
        <v>0</v>
      </c>
      <c r="G37" s="203" t="n">
        <f aca="false">SUM(G27:G36)</f>
        <v>80</v>
      </c>
      <c r="H37" s="203" t="n">
        <f aca="false">SUM(H27:H36)</f>
        <v>0</v>
      </c>
      <c r="I37" s="203" t="n">
        <f aca="false">SUM(I27:I36)</f>
        <v>0</v>
      </c>
      <c r="J37" s="203" t="n">
        <f aca="false">SUM(J27:J36)</f>
        <v>0</v>
      </c>
      <c r="K37" s="203" t="n">
        <f aca="false">SUM(K27:K36)</f>
        <v>155</v>
      </c>
      <c r="L37" s="203" t="n">
        <f aca="false">SUM(L27:L36)</f>
        <v>0</v>
      </c>
      <c r="M37" s="203" t="n">
        <f aca="false">SUM(M27:M36)</f>
        <v>0</v>
      </c>
      <c r="N37" s="203" t="n">
        <f aca="false">SUM(N27:N36)</f>
        <v>0</v>
      </c>
      <c r="O37" s="203" t="n">
        <f aca="false">SUM(O27:O36)</f>
        <v>0</v>
      </c>
      <c r="P37" s="203" t="n">
        <f aca="false">SUM(P27:P36)</f>
        <v>0</v>
      </c>
      <c r="Q37" s="203" t="n">
        <f aca="false">SUM(Q27:Q36)</f>
        <v>0</v>
      </c>
      <c r="R37" s="203" t="n">
        <f aca="false">SUM(R27:R36)</f>
        <v>0</v>
      </c>
      <c r="S37" s="203" t="n">
        <f aca="false">SUM(S27:S36)</f>
        <v>290</v>
      </c>
      <c r="T37" s="203" t="n">
        <f aca="false">SUM(T27:T36)</f>
        <v>290</v>
      </c>
      <c r="U37" s="203"/>
      <c r="V37" s="209" t="n">
        <f aca="false">SUM(V27:V36)</f>
        <v>12</v>
      </c>
      <c r="W37" s="203" t="n">
        <f aca="false">SUM(W27:W36)</f>
        <v>0</v>
      </c>
      <c r="X37" s="203" t="n">
        <f aca="false">SUM(X27:X36)</f>
        <v>0</v>
      </c>
      <c r="Y37" s="203" t="n">
        <f aca="false">SUM(Y27:Y36)</f>
        <v>60</v>
      </c>
      <c r="Z37" s="203" t="n">
        <f aca="false">SUM(Z27:Z36)</f>
        <v>0</v>
      </c>
      <c r="AA37" s="203" t="n">
        <f aca="false">SUM(AA27:AA36)</f>
        <v>0</v>
      </c>
      <c r="AB37" s="203" t="n">
        <f aca="false">SUM(AB27:AB36)</f>
        <v>0</v>
      </c>
      <c r="AC37" s="203" t="n">
        <f aca="false">SUM(AC27:AC36)</f>
        <v>140</v>
      </c>
      <c r="AD37" s="203" t="n">
        <f aca="false">SUM(AD27:AD36)</f>
        <v>0</v>
      </c>
      <c r="AE37" s="203" t="n">
        <f aca="false">SUM(AE27:AE36)</f>
        <v>0</v>
      </c>
      <c r="AF37" s="203" t="n">
        <f aca="false">SUM(AF27:AF36)</f>
        <v>0</v>
      </c>
      <c r="AG37" s="203" t="n">
        <f aca="false">SUM(AG27:AG36)</f>
        <v>0</v>
      </c>
      <c r="AH37" s="203" t="n">
        <f aca="false">SUM(AH27:AH36)</f>
        <v>0</v>
      </c>
      <c r="AI37" s="203" t="n">
        <f aca="false">SUM(AI27:AI36)</f>
        <v>0</v>
      </c>
      <c r="AJ37" s="203" t="n">
        <f aca="false">SUM(AJ27:AJ36)</f>
        <v>0</v>
      </c>
      <c r="AK37" s="203" t="n">
        <f aca="false">SUM(AK27:AK36)</f>
        <v>200</v>
      </c>
      <c r="AL37" s="203" t="n">
        <f aca="false">SUM(AL27:AL36)</f>
        <v>200</v>
      </c>
      <c r="AM37" s="203"/>
      <c r="AN37" s="209" t="n">
        <f aca="false">SUM(AN27:AN36)</f>
        <v>12</v>
      </c>
      <c r="AO37" s="203" t="n">
        <f aca="false">SUM(AO27:AO36)</f>
        <v>490</v>
      </c>
      <c r="AP37" s="209" t="n">
        <f aca="false">SUM(AP27:AP36)</f>
        <v>24</v>
      </c>
    </row>
    <row r="38" customFormat="false" ht="15" hidden="false" customHeight="true" outlineLevel="0" collapsed="false">
      <c r="A38" s="27"/>
      <c r="B38" s="272" t="s">
        <v>162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</row>
    <row r="39" customFormat="false" ht="15" hidden="false" customHeight="true" outlineLevel="0" collapsed="false">
      <c r="A39" s="27"/>
      <c r="B39" s="31" t="n">
        <v>12</v>
      </c>
      <c r="C39" s="32" t="s">
        <v>38</v>
      </c>
      <c r="D39" s="134" t="s">
        <v>163</v>
      </c>
      <c r="E39" s="348" t="n">
        <v>15</v>
      </c>
      <c r="F39" s="36"/>
      <c r="G39" s="36" t="n">
        <v>10</v>
      </c>
      <c r="H39" s="38"/>
      <c r="I39" s="38"/>
      <c r="J39" s="38"/>
      <c r="K39" s="38"/>
      <c r="L39" s="38"/>
      <c r="M39" s="38"/>
      <c r="N39" s="38"/>
      <c r="O39" s="38"/>
      <c r="P39" s="36"/>
      <c r="Q39" s="38"/>
      <c r="R39" s="36"/>
      <c r="S39" s="38" t="n">
        <f aca="false">SUM(E39:P39)</f>
        <v>25</v>
      </c>
      <c r="T39" s="38" t="n">
        <f aca="false">SUM(E39:R39)</f>
        <v>25</v>
      </c>
      <c r="U39" s="286" t="s">
        <v>40</v>
      </c>
      <c r="V39" s="40" t="n">
        <v>3</v>
      </c>
      <c r="W39" s="349"/>
      <c r="X39" s="36"/>
      <c r="Y39" s="36"/>
      <c r="Z39" s="38"/>
      <c r="AA39" s="38"/>
      <c r="AB39" s="38"/>
      <c r="AC39" s="38"/>
      <c r="AD39" s="38"/>
      <c r="AE39" s="38"/>
      <c r="AF39" s="38"/>
      <c r="AG39" s="38"/>
      <c r="AH39" s="36"/>
      <c r="AI39" s="38"/>
      <c r="AJ39" s="36"/>
      <c r="AK39" s="38"/>
      <c r="AL39" s="38"/>
      <c r="AM39" s="286"/>
      <c r="AN39" s="350"/>
      <c r="AO39" s="301" t="n">
        <f aca="false">T39+AL39</f>
        <v>25</v>
      </c>
      <c r="AP39" s="351" t="n">
        <f aca="false">V39+AN39</f>
        <v>3</v>
      </c>
    </row>
    <row r="40" customFormat="false" ht="15" hidden="false" customHeight="true" outlineLevel="0" collapsed="false">
      <c r="A40" s="17"/>
      <c r="B40" s="31" t="n">
        <v>13</v>
      </c>
      <c r="C40" s="32" t="s">
        <v>38</v>
      </c>
      <c r="D40" s="134" t="s">
        <v>177</v>
      </c>
      <c r="E40" s="166"/>
      <c r="F40" s="53" t="n">
        <v>5</v>
      </c>
      <c r="G40" s="53"/>
      <c r="H40" s="167"/>
      <c r="I40" s="167"/>
      <c r="J40" s="167"/>
      <c r="K40" s="167"/>
      <c r="L40" s="167"/>
      <c r="M40" s="167"/>
      <c r="N40" s="167"/>
      <c r="O40" s="167"/>
      <c r="P40" s="53"/>
      <c r="Q40" s="167"/>
      <c r="R40" s="53"/>
      <c r="S40" s="55" t="n">
        <f aca="false">SUM(E40:P40)</f>
        <v>5</v>
      </c>
      <c r="T40" s="55" t="n">
        <f aca="false">SUM(E40:R40)</f>
        <v>5</v>
      </c>
      <c r="U40" s="164" t="s">
        <v>40</v>
      </c>
      <c r="V40" s="281" t="n">
        <v>1</v>
      </c>
      <c r="W40" s="352"/>
      <c r="X40" s="353"/>
      <c r="Y40" s="53"/>
      <c r="Z40" s="167"/>
      <c r="AA40" s="167"/>
      <c r="AB40" s="167"/>
      <c r="AC40" s="167"/>
      <c r="AD40" s="167"/>
      <c r="AE40" s="167"/>
      <c r="AF40" s="167"/>
      <c r="AG40" s="167"/>
      <c r="AH40" s="53"/>
      <c r="AI40" s="167"/>
      <c r="AJ40" s="53"/>
      <c r="AK40" s="262"/>
      <c r="AL40" s="262"/>
      <c r="AM40" s="262"/>
      <c r="AN40" s="354"/>
      <c r="AO40" s="355"/>
      <c r="AP40" s="355"/>
    </row>
    <row r="41" customFormat="false" ht="15" hidden="false" customHeight="true" outlineLevel="0" collapsed="false">
      <c r="A41" s="17"/>
      <c r="B41" s="31" t="n">
        <v>14</v>
      </c>
      <c r="C41" s="32" t="s">
        <v>38</v>
      </c>
      <c r="D41" s="134" t="s">
        <v>178</v>
      </c>
      <c r="E41" s="331"/>
      <c r="F41" s="102"/>
      <c r="G41" s="102"/>
      <c r="H41" s="183"/>
      <c r="I41" s="183"/>
      <c r="J41" s="183"/>
      <c r="K41" s="183"/>
      <c r="L41" s="183"/>
      <c r="M41" s="183"/>
      <c r="N41" s="183"/>
      <c r="O41" s="183"/>
      <c r="P41" s="102"/>
      <c r="Q41" s="183"/>
      <c r="R41" s="102"/>
      <c r="S41" s="183"/>
      <c r="T41" s="183"/>
      <c r="U41" s="159"/>
      <c r="V41" s="160"/>
      <c r="W41" s="356"/>
      <c r="X41" s="53" t="n">
        <v>5</v>
      </c>
      <c r="Y41" s="53"/>
      <c r="Z41" s="55"/>
      <c r="AA41" s="55"/>
      <c r="AB41" s="55"/>
      <c r="AC41" s="55"/>
      <c r="AD41" s="55"/>
      <c r="AE41" s="55"/>
      <c r="AF41" s="55"/>
      <c r="AG41" s="55"/>
      <c r="AH41" s="43"/>
      <c r="AI41" s="55"/>
      <c r="AJ41" s="43"/>
      <c r="AK41" s="55" t="n">
        <f aca="false">SUM(W41:AH41)</f>
        <v>5</v>
      </c>
      <c r="AL41" s="55" t="n">
        <f aca="false">SUM(W41:AJ41)</f>
        <v>5</v>
      </c>
      <c r="AM41" s="341" t="s">
        <v>40</v>
      </c>
      <c r="AN41" s="152" t="n">
        <v>1</v>
      </c>
      <c r="AO41" s="254" t="n">
        <f aca="false">T41+AL41</f>
        <v>5</v>
      </c>
      <c r="AP41" s="357" t="n">
        <v>1</v>
      </c>
    </row>
    <row r="42" customFormat="false" ht="15" hidden="false" customHeight="true" outlineLevel="0" collapsed="false">
      <c r="A42" s="17"/>
      <c r="B42" s="285" t="s">
        <v>35</v>
      </c>
      <c r="C42" s="285"/>
      <c r="D42" s="285"/>
      <c r="E42" s="203" t="n">
        <f aca="false">SUM(E39:E40)</f>
        <v>15</v>
      </c>
      <c r="F42" s="203" t="n">
        <f aca="false">SUM(F39:F40)</f>
        <v>5</v>
      </c>
      <c r="G42" s="203" t="n">
        <f aca="false">SUM(G39:G40)</f>
        <v>10</v>
      </c>
      <c r="H42" s="203" t="n">
        <f aca="false">SUM(H39:H40)</f>
        <v>0</v>
      </c>
      <c r="I42" s="203" t="n">
        <f aca="false">SUM(I39:I40)</f>
        <v>0</v>
      </c>
      <c r="J42" s="203" t="n">
        <f aca="false">SUM(J39:J40)</f>
        <v>0</v>
      </c>
      <c r="K42" s="203" t="n">
        <f aca="false">SUM(K39:K40)</f>
        <v>0</v>
      </c>
      <c r="L42" s="203" t="n">
        <f aca="false">SUM(L39:L40)</f>
        <v>0</v>
      </c>
      <c r="M42" s="203" t="n">
        <f aca="false">SUM(M39:M40)</f>
        <v>0</v>
      </c>
      <c r="N42" s="203" t="n">
        <f aca="false">SUM(N39:N40)</f>
        <v>0</v>
      </c>
      <c r="O42" s="203" t="n">
        <f aca="false">SUM(O39:O40)</f>
        <v>0</v>
      </c>
      <c r="P42" s="203" t="n">
        <f aca="false">SUM(P39:P40)</f>
        <v>0</v>
      </c>
      <c r="Q42" s="203" t="n">
        <f aca="false">SUM(Q39:Q40)</f>
        <v>0</v>
      </c>
      <c r="R42" s="203" t="n">
        <f aca="false">SUM(R39:R40)</f>
        <v>0</v>
      </c>
      <c r="S42" s="203" t="n">
        <f aca="false">SUM(S39:S40)</f>
        <v>30</v>
      </c>
      <c r="T42" s="203" t="n">
        <f aca="false">SUM(T39:T40)</f>
        <v>30</v>
      </c>
      <c r="U42" s="203"/>
      <c r="V42" s="209" t="n">
        <f aca="false">SUM(V39:V40)</f>
        <v>4</v>
      </c>
      <c r="W42" s="204" t="n">
        <f aca="false">SUM(W39:W40)</f>
        <v>0</v>
      </c>
      <c r="X42" s="203" t="n">
        <f aca="false">SUM(X39:X40)</f>
        <v>0</v>
      </c>
      <c r="Y42" s="203" t="n">
        <f aca="false">SUM(Y39:Y40)</f>
        <v>0</v>
      </c>
      <c r="Z42" s="203" t="n">
        <f aca="false">SUM(Z39:Z40)</f>
        <v>0</v>
      </c>
      <c r="AA42" s="203" t="n">
        <f aca="false">SUM(AA39:AA40)</f>
        <v>0</v>
      </c>
      <c r="AB42" s="203" t="n">
        <f aca="false">SUM(AB39:AB40)</f>
        <v>0</v>
      </c>
      <c r="AC42" s="203" t="n">
        <f aca="false">SUM(AC39:AC40)</f>
        <v>0</v>
      </c>
      <c r="AD42" s="203" t="n">
        <f aca="false">SUM(AD39:AD40)</f>
        <v>0</v>
      </c>
      <c r="AE42" s="203" t="n">
        <f aca="false">SUM(AE39:AE40)</f>
        <v>0</v>
      </c>
      <c r="AF42" s="203" t="n">
        <f aca="false">SUM(AF39:AF40)</f>
        <v>0</v>
      </c>
      <c r="AG42" s="203" t="n">
        <f aca="false">SUM(AG39:AG40)</f>
        <v>0</v>
      </c>
      <c r="AH42" s="203" t="n">
        <f aca="false">SUM(AH39:AH40)</f>
        <v>0</v>
      </c>
      <c r="AI42" s="203" t="n">
        <f aca="false">SUM(AI39:AI40)</f>
        <v>0</v>
      </c>
      <c r="AJ42" s="203" t="n">
        <f aca="false">SUM(AJ39:AJ40)</f>
        <v>0</v>
      </c>
      <c r="AK42" s="203" t="n">
        <f aca="false">SUM(AK39:AK41)</f>
        <v>5</v>
      </c>
      <c r="AL42" s="203" t="n">
        <f aca="false">SUM(AL39:AL41)</f>
        <v>5</v>
      </c>
      <c r="AM42" s="203"/>
      <c r="AN42" s="358" t="n">
        <f aca="false">SUM(AN39:AN41)</f>
        <v>1</v>
      </c>
      <c r="AO42" s="203" t="n">
        <f aca="false">SUM(AO39:AO41)</f>
        <v>30</v>
      </c>
      <c r="AP42" s="209" t="n">
        <f aca="false">SUM(AP39:AP41)</f>
        <v>4</v>
      </c>
    </row>
    <row r="43" customFormat="false" ht="15" hidden="false" customHeight="true" outlineLevel="0" collapsed="false">
      <c r="A43" s="17"/>
      <c r="B43" s="272" t="s">
        <v>166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</row>
    <row r="44" customFormat="false" ht="15" hidden="false" customHeight="true" outlineLevel="0" collapsed="false">
      <c r="A44" s="27"/>
      <c r="B44" s="31" t="n">
        <v>14</v>
      </c>
      <c r="C44" s="32" t="s">
        <v>38</v>
      </c>
      <c r="D44" s="134" t="s">
        <v>169</v>
      </c>
      <c r="E44" s="166"/>
      <c r="F44" s="179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 t="n">
        <v>100</v>
      </c>
      <c r="R44" s="167"/>
      <c r="S44" s="55" t="n">
        <f aca="false">SUM(E44:P44)</f>
        <v>0</v>
      </c>
      <c r="T44" s="55" t="n">
        <f aca="false">SUM(E44:R44)</f>
        <v>100</v>
      </c>
      <c r="U44" s="164" t="s">
        <v>89</v>
      </c>
      <c r="V44" s="152" t="n">
        <v>4</v>
      </c>
      <c r="W44" s="289"/>
      <c r="X44" s="43"/>
      <c r="Y44" s="336"/>
      <c r="Z44" s="251"/>
      <c r="AA44" s="251"/>
      <c r="AB44" s="251"/>
      <c r="AC44" s="251"/>
      <c r="AD44" s="251"/>
      <c r="AE44" s="252"/>
      <c r="AF44" s="252"/>
      <c r="AG44" s="252"/>
      <c r="AH44" s="252"/>
      <c r="AI44" s="252"/>
      <c r="AJ44" s="43"/>
      <c r="AK44" s="55"/>
      <c r="AL44" s="55"/>
      <c r="AM44" s="261"/>
      <c r="AN44" s="44"/>
      <c r="AO44" s="254" t="n">
        <f aca="false">T44+AL44</f>
        <v>100</v>
      </c>
      <c r="AP44" s="255" t="n">
        <f aca="false">V44+AN44</f>
        <v>4</v>
      </c>
    </row>
    <row r="45" customFormat="false" ht="15" hidden="false" customHeight="true" outlineLevel="0" collapsed="false">
      <c r="A45" s="27"/>
      <c r="B45" s="196" t="n">
        <v>15</v>
      </c>
      <c r="C45" s="32" t="s">
        <v>38</v>
      </c>
      <c r="D45" s="305" t="s">
        <v>170</v>
      </c>
      <c r="E45" s="302"/>
      <c r="F45" s="102"/>
      <c r="G45" s="102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102"/>
      <c r="S45" s="158"/>
      <c r="T45" s="183"/>
      <c r="U45" s="270"/>
      <c r="V45" s="303"/>
      <c r="W45" s="331"/>
      <c r="X45" s="182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 t="n">
        <v>200</v>
      </c>
      <c r="AJ45" s="183"/>
      <c r="AK45" s="158" t="n">
        <f aca="false">SUM(W45:AH45)</f>
        <v>0</v>
      </c>
      <c r="AL45" s="55" t="n">
        <f aca="false">SUM(W45:AJ45)</f>
        <v>200</v>
      </c>
      <c r="AM45" s="159" t="s">
        <v>89</v>
      </c>
      <c r="AN45" s="332" t="n">
        <v>7</v>
      </c>
      <c r="AO45" s="283" t="n">
        <f aca="false">T45+AL45</f>
        <v>200</v>
      </c>
      <c r="AP45" s="284" t="n">
        <f aca="false">V45+AN45</f>
        <v>7</v>
      </c>
    </row>
    <row r="46" customFormat="false" ht="15" hidden="false" customHeight="true" outlineLevel="0" collapsed="false">
      <c r="A46" s="27"/>
      <c r="B46" s="271" t="s">
        <v>35</v>
      </c>
      <c r="C46" s="271"/>
      <c r="D46" s="271"/>
      <c r="E46" s="203" t="n">
        <f aca="false">SUM(E44:E45)</f>
        <v>0</v>
      </c>
      <c r="F46" s="203" t="n">
        <f aca="false">SUM(F44:F45)</f>
        <v>0</v>
      </c>
      <c r="G46" s="203" t="n">
        <f aca="false">SUM(G44:G45)</f>
        <v>0</v>
      </c>
      <c r="H46" s="203" t="n">
        <f aca="false">SUM(H44:H45)</f>
        <v>0</v>
      </c>
      <c r="I46" s="203" t="n">
        <f aca="false">SUM(I44:I45)</f>
        <v>0</v>
      </c>
      <c r="J46" s="203" t="n">
        <f aca="false">SUM(J44:J45)</f>
        <v>0</v>
      </c>
      <c r="K46" s="203" t="n">
        <f aca="false">SUM(K44:K45)</f>
        <v>0</v>
      </c>
      <c r="L46" s="203" t="n">
        <f aca="false">SUM(L44:L45)</f>
        <v>0</v>
      </c>
      <c r="M46" s="203" t="n">
        <f aca="false">SUM(M44:M45)</f>
        <v>0</v>
      </c>
      <c r="N46" s="203" t="n">
        <f aca="false">SUM(N44:N45)</f>
        <v>0</v>
      </c>
      <c r="O46" s="203" t="n">
        <f aca="false">SUM(O44:O45)</f>
        <v>0</v>
      </c>
      <c r="P46" s="203" t="n">
        <f aca="false">SUM(P44:P45)</f>
        <v>0</v>
      </c>
      <c r="Q46" s="203" t="n">
        <f aca="false">SUM(Q44:Q45)</f>
        <v>100</v>
      </c>
      <c r="R46" s="203" t="n">
        <f aca="false">SUM(R44:R45)</f>
        <v>0</v>
      </c>
      <c r="S46" s="203" t="n">
        <f aca="false">SUM(S44:S45)</f>
        <v>0</v>
      </c>
      <c r="T46" s="203" t="n">
        <f aca="false">SUM(T44:T45)</f>
        <v>100</v>
      </c>
      <c r="U46" s="203"/>
      <c r="V46" s="209" t="n">
        <f aca="false">SUM(V44:V45)</f>
        <v>4</v>
      </c>
      <c r="W46" s="203" t="n">
        <f aca="false">SUM(W44:W45)</f>
        <v>0</v>
      </c>
      <c r="X46" s="203" t="n">
        <f aca="false">SUM(X44:X45)</f>
        <v>0</v>
      </c>
      <c r="Y46" s="203" t="n">
        <f aca="false">SUM(Y44:Y45)</f>
        <v>0</v>
      </c>
      <c r="Z46" s="203" t="n">
        <f aca="false">SUM(Z44:Z45)</f>
        <v>0</v>
      </c>
      <c r="AA46" s="203" t="n">
        <f aca="false">SUM(AA44:AA45)</f>
        <v>0</v>
      </c>
      <c r="AB46" s="203" t="n">
        <f aca="false">SUM(AB44:AB45)</f>
        <v>0</v>
      </c>
      <c r="AC46" s="203" t="n">
        <f aca="false">SUM(AC44:AC45)</f>
        <v>0</v>
      </c>
      <c r="AD46" s="203" t="n">
        <f aca="false">SUM(AD44:AD45)</f>
        <v>0</v>
      </c>
      <c r="AE46" s="203" t="n">
        <f aca="false">SUM(AE44:AE45)</f>
        <v>0</v>
      </c>
      <c r="AF46" s="203" t="n">
        <f aca="false">SUM(AF44:AF45)</f>
        <v>0</v>
      </c>
      <c r="AG46" s="203" t="n">
        <f aca="false">SUM(AG44:AG45)</f>
        <v>0</v>
      </c>
      <c r="AH46" s="203" t="n">
        <f aca="false">SUM(AH44:AH45)</f>
        <v>0</v>
      </c>
      <c r="AI46" s="203" t="n">
        <f aca="false">SUM(AI44:AI45)</f>
        <v>200</v>
      </c>
      <c r="AJ46" s="203" t="n">
        <f aca="false">SUM(AJ44:AJ45)</f>
        <v>0</v>
      </c>
      <c r="AK46" s="203" t="n">
        <f aca="false">SUM(AK44:AK45)</f>
        <v>0</v>
      </c>
      <c r="AL46" s="203" t="n">
        <f aca="false">SUM(AL44:AL45)</f>
        <v>200</v>
      </c>
      <c r="AM46" s="203"/>
      <c r="AN46" s="209" t="n">
        <f aca="false">SUM(AN44:AN45)</f>
        <v>7</v>
      </c>
      <c r="AO46" s="203" t="n">
        <f aca="false">SUM(AO44:AO45)</f>
        <v>300</v>
      </c>
      <c r="AP46" s="209" t="n">
        <f aca="false">SUM(AP44:AP45)</f>
        <v>11</v>
      </c>
    </row>
    <row r="47" customFormat="false" ht="15" hidden="false" customHeight="true" outlineLevel="0" collapsed="false">
      <c r="A47" s="27"/>
      <c r="B47" s="272" t="s">
        <v>172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</row>
    <row r="48" customFormat="false" ht="15" hidden="false" customHeight="true" outlineLevel="0" collapsed="false">
      <c r="A48" s="27"/>
      <c r="B48" s="31" t="n">
        <v>16</v>
      </c>
      <c r="C48" s="32" t="s">
        <v>38</v>
      </c>
      <c r="D48" s="279" t="s">
        <v>175</v>
      </c>
      <c r="E48" s="166" t="n">
        <v>15</v>
      </c>
      <c r="F48" s="53"/>
      <c r="G48" s="53"/>
      <c r="H48" s="167"/>
      <c r="I48" s="167"/>
      <c r="J48" s="167"/>
      <c r="K48" s="167" t="n">
        <v>15</v>
      </c>
      <c r="L48" s="167"/>
      <c r="M48" s="167"/>
      <c r="N48" s="167"/>
      <c r="O48" s="167"/>
      <c r="P48" s="53"/>
      <c r="Q48" s="167"/>
      <c r="R48" s="64"/>
      <c r="S48" s="55" t="n">
        <f aca="false">SUM(E48:P48)</f>
        <v>30</v>
      </c>
      <c r="T48" s="55" t="n">
        <f aca="false">SUM(E48:R48)</f>
        <v>30</v>
      </c>
      <c r="U48" s="164" t="s">
        <v>40</v>
      </c>
      <c r="V48" s="152" t="n">
        <v>1</v>
      </c>
      <c r="W48" s="289"/>
      <c r="X48" s="251"/>
      <c r="Y48" s="43"/>
      <c r="Z48" s="251"/>
      <c r="AA48" s="251"/>
      <c r="AB48" s="251"/>
      <c r="AC48" s="251"/>
      <c r="AD48" s="251"/>
      <c r="AE48" s="252"/>
      <c r="AF48" s="252"/>
      <c r="AG48" s="252"/>
      <c r="AH48" s="252"/>
      <c r="AI48" s="252"/>
      <c r="AJ48" s="43"/>
      <c r="AK48" s="55"/>
      <c r="AL48" s="55"/>
      <c r="AM48" s="261"/>
      <c r="AN48" s="44"/>
      <c r="AO48" s="254" t="n">
        <f aca="false">T48+AL48</f>
        <v>30</v>
      </c>
      <c r="AP48" s="255" t="n">
        <f aca="false">V48+AN48</f>
        <v>1</v>
      </c>
    </row>
    <row r="49" customFormat="false" ht="15" hidden="false" customHeight="true" outlineLevel="0" collapsed="false">
      <c r="A49" s="17"/>
      <c r="B49" s="50" t="n">
        <v>17</v>
      </c>
      <c r="C49" s="32" t="s">
        <v>38</v>
      </c>
      <c r="D49" s="279" t="s">
        <v>176</v>
      </c>
      <c r="E49" s="52"/>
      <c r="F49" s="53"/>
      <c r="G49" s="262"/>
      <c r="H49" s="257"/>
      <c r="I49" s="257"/>
      <c r="J49" s="257"/>
      <c r="K49" s="257"/>
      <c r="L49" s="257"/>
      <c r="M49" s="54"/>
      <c r="N49" s="54"/>
      <c r="O49" s="54"/>
      <c r="P49" s="54"/>
      <c r="Q49" s="54"/>
      <c r="R49" s="53"/>
      <c r="S49" s="167"/>
      <c r="T49" s="167"/>
      <c r="U49" s="68"/>
      <c r="V49" s="338"/>
      <c r="W49" s="166"/>
      <c r="X49" s="53" t="n">
        <v>15</v>
      </c>
      <c r="Y49" s="53"/>
      <c r="Z49" s="167"/>
      <c r="AA49" s="167"/>
      <c r="AB49" s="167"/>
      <c r="AC49" s="167" t="n">
        <v>15</v>
      </c>
      <c r="AD49" s="167"/>
      <c r="AE49" s="167"/>
      <c r="AF49" s="167"/>
      <c r="AG49" s="167"/>
      <c r="AH49" s="53"/>
      <c r="AI49" s="167"/>
      <c r="AJ49" s="64"/>
      <c r="AK49" s="55" t="n">
        <f aca="false">SUM(W49:AH49)</f>
        <v>30</v>
      </c>
      <c r="AL49" s="55" t="n">
        <f aca="false">SUM(W49:AJ49)</f>
        <v>30</v>
      </c>
      <c r="AM49" s="164" t="s">
        <v>40</v>
      </c>
      <c r="AN49" s="152" t="n">
        <v>1</v>
      </c>
      <c r="AO49" s="254" t="n">
        <f aca="false">T49+AL49</f>
        <v>30</v>
      </c>
      <c r="AP49" s="255" t="n">
        <f aca="false">V49+AN49</f>
        <v>1</v>
      </c>
    </row>
    <row r="50" customFormat="false" ht="15" hidden="false" customHeight="true" outlineLevel="0" collapsed="false">
      <c r="A50" s="17"/>
      <c r="B50" s="31" t="n">
        <v>18</v>
      </c>
      <c r="C50" s="199" t="s">
        <v>184</v>
      </c>
      <c r="D50" s="163" t="s">
        <v>185</v>
      </c>
      <c r="E50" s="359" t="n">
        <v>15</v>
      </c>
      <c r="F50" s="67"/>
      <c r="G50" s="55" t="n">
        <v>15</v>
      </c>
      <c r="H50" s="55"/>
      <c r="I50" s="67"/>
      <c r="J50" s="55"/>
      <c r="K50" s="55"/>
      <c r="L50" s="55"/>
      <c r="M50" s="55"/>
      <c r="N50" s="55"/>
      <c r="O50" s="55"/>
      <c r="P50" s="55"/>
      <c r="Q50" s="55"/>
      <c r="R50" s="43"/>
      <c r="S50" s="55" t="n">
        <f aca="false">SUM(E50:P50)</f>
        <v>30</v>
      </c>
      <c r="T50" s="55" t="n">
        <f aca="false">SUM(E50:R50)</f>
        <v>30</v>
      </c>
      <c r="U50" s="341" t="s">
        <v>40</v>
      </c>
      <c r="V50" s="281" t="n">
        <v>1</v>
      </c>
      <c r="W50" s="359"/>
      <c r="X50" s="67"/>
      <c r="Y50" s="55"/>
      <c r="Z50" s="55"/>
      <c r="AA50" s="67"/>
      <c r="AB50" s="55"/>
      <c r="AC50" s="55"/>
      <c r="AD50" s="55"/>
      <c r="AE50" s="55"/>
      <c r="AF50" s="55"/>
      <c r="AG50" s="55"/>
      <c r="AH50" s="55"/>
      <c r="AI50" s="55"/>
      <c r="AJ50" s="43"/>
      <c r="AK50" s="55"/>
      <c r="AL50" s="55"/>
      <c r="AM50" s="341"/>
      <c r="AN50" s="281"/>
      <c r="AO50" s="254" t="n">
        <f aca="false">T50+AL50</f>
        <v>30</v>
      </c>
      <c r="AP50" s="255" t="n">
        <f aca="false">V50+AN50</f>
        <v>1</v>
      </c>
    </row>
    <row r="51" customFormat="false" ht="15" hidden="false" customHeight="true" outlineLevel="0" collapsed="false">
      <c r="A51" s="17"/>
      <c r="B51" s="50" t="n">
        <v>19</v>
      </c>
      <c r="C51" s="199" t="s">
        <v>184</v>
      </c>
      <c r="D51" s="163" t="s">
        <v>186</v>
      </c>
      <c r="E51" s="359" t="n">
        <v>15</v>
      </c>
      <c r="F51" s="67"/>
      <c r="G51" s="55" t="n">
        <v>15</v>
      </c>
      <c r="H51" s="55"/>
      <c r="I51" s="67"/>
      <c r="J51" s="55"/>
      <c r="K51" s="55"/>
      <c r="L51" s="55"/>
      <c r="M51" s="55"/>
      <c r="N51" s="55"/>
      <c r="O51" s="55"/>
      <c r="P51" s="55"/>
      <c r="Q51" s="55"/>
      <c r="R51" s="43"/>
      <c r="S51" s="55" t="n">
        <f aca="false">SUM(E51:P51)</f>
        <v>30</v>
      </c>
      <c r="T51" s="55" t="n">
        <f aca="false">SUM(E51:R51)</f>
        <v>30</v>
      </c>
      <c r="U51" s="341" t="s">
        <v>40</v>
      </c>
      <c r="V51" s="281" t="n">
        <v>1</v>
      </c>
      <c r="W51" s="359"/>
      <c r="X51" s="67"/>
      <c r="Y51" s="55"/>
      <c r="Z51" s="55"/>
      <c r="AA51" s="67"/>
      <c r="AB51" s="55"/>
      <c r="AC51" s="55"/>
      <c r="AD51" s="55"/>
      <c r="AE51" s="55"/>
      <c r="AF51" s="55"/>
      <c r="AG51" s="55"/>
      <c r="AH51" s="55"/>
      <c r="AI51" s="55"/>
      <c r="AJ51" s="43"/>
      <c r="AK51" s="55"/>
      <c r="AL51" s="55"/>
      <c r="AM51" s="341"/>
      <c r="AN51" s="281"/>
      <c r="AO51" s="254" t="n">
        <f aca="false">T51+AL51</f>
        <v>30</v>
      </c>
      <c r="AP51" s="255" t="n">
        <f aca="false">V51+AN51</f>
        <v>1</v>
      </c>
    </row>
    <row r="52" customFormat="false" ht="15" hidden="false" customHeight="true" outlineLevel="0" collapsed="false">
      <c r="A52" s="27"/>
      <c r="B52" s="271" t="s">
        <v>35</v>
      </c>
      <c r="C52" s="271"/>
      <c r="D52" s="271"/>
      <c r="E52" s="203" t="n">
        <f aca="false">SUM(E48:E51)</f>
        <v>45</v>
      </c>
      <c r="F52" s="203" t="n">
        <f aca="false">SUM(F48:F51)</f>
        <v>0</v>
      </c>
      <c r="G52" s="203" t="n">
        <f aca="false">SUM(G48:G51)</f>
        <v>30</v>
      </c>
      <c r="H52" s="203" t="n">
        <f aca="false">SUM(H48:H51)</f>
        <v>0</v>
      </c>
      <c r="I52" s="203" t="n">
        <f aca="false">SUM(I48:I51)</f>
        <v>0</v>
      </c>
      <c r="J52" s="203" t="n">
        <f aca="false">SUM(J48:J51)</f>
        <v>0</v>
      </c>
      <c r="K52" s="203" t="n">
        <f aca="false">SUM(K48:K51)</f>
        <v>15</v>
      </c>
      <c r="L52" s="203" t="n">
        <f aca="false">SUM(L48:L51)</f>
        <v>0</v>
      </c>
      <c r="M52" s="203" t="n">
        <f aca="false">SUM(M48:M51)</f>
        <v>0</v>
      </c>
      <c r="N52" s="203" t="n">
        <f aca="false">SUM(N48:N51)</f>
        <v>0</v>
      </c>
      <c r="O52" s="203" t="n">
        <f aca="false">SUM(O48:O51)</f>
        <v>0</v>
      </c>
      <c r="P52" s="203" t="n">
        <f aca="false">SUM(P48:P51)</f>
        <v>0</v>
      </c>
      <c r="Q52" s="203" t="n">
        <f aca="false">SUM(Q48:Q51)</f>
        <v>0</v>
      </c>
      <c r="R52" s="203" t="n">
        <f aca="false">SUM(R48:R51)</f>
        <v>0</v>
      </c>
      <c r="S52" s="203" t="n">
        <f aca="false">SUM(S48:S51)</f>
        <v>90</v>
      </c>
      <c r="T52" s="203" t="n">
        <f aca="false">SUM(T48:T51)</f>
        <v>90</v>
      </c>
      <c r="U52" s="203"/>
      <c r="V52" s="209" t="n">
        <f aca="false">SUM(V48:V51)</f>
        <v>3</v>
      </c>
      <c r="W52" s="203" t="n">
        <f aca="false">SUM(W48:W51)</f>
        <v>0</v>
      </c>
      <c r="X52" s="203" t="n">
        <f aca="false">SUM(X48:X51)</f>
        <v>15</v>
      </c>
      <c r="Y52" s="203" t="n">
        <f aca="false">SUM(Y48:Y51)</f>
        <v>0</v>
      </c>
      <c r="Z52" s="203" t="n">
        <f aca="false">SUM(Z48:Z51)</f>
        <v>0</v>
      </c>
      <c r="AA52" s="203" t="n">
        <f aca="false">SUM(AA48:AA51)</f>
        <v>0</v>
      </c>
      <c r="AB52" s="203" t="n">
        <f aca="false">SUM(AB48:AB51)</f>
        <v>0</v>
      </c>
      <c r="AC52" s="203" t="n">
        <f aca="false">SUM(AC48:AC51)</f>
        <v>15</v>
      </c>
      <c r="AD52" s="203" t="n">
        <f aca="false">SUM(AD48:AD51)</f>
        <v>0</v>
      </c>
      <c r="AE52" s="203" t="n">
        <f aca="false">SUM(AE48:AE51)</f>
        <v>0</v>
      </c>
      <c r="AF52" s="203" t="n">
        <f aca="false">SUM(AF48:AF51)</f>
        <v>0</v>
      </c>
      <c r="AG52" s="203" t="n">
        <f aca="false">SUM(AG48:AG51)</f>
        <v>0</v>
      </c>
      <c r="AH52" s="203" t="n">
        <f aca="false">SUM(AH48:AH51)</f>
        <v>0</v>
      </c>
      <c r="AI52" s="203" t="n">
        <f aca="false">SUM(AI48:AI51)</f>
        <v>0</v>
      </c>
      <c r="AJ52" s="203" t="n">
        <f aca="false">SUM(AJ48:AJ51)</f>
        <v>0</v>
      </c>
      <c r="AK52" s="203" t="n">
        <f aca="false">SUM(AK48:AK51)</f>
        <v>30</v>
      </c>
      <c r="AL52" s="203" t="n">
        <f aca="false">SUM(AL48:AL51)</f>
        <v>30</v>
      </c>
      <c r="AM52" s="203"/>
      <c r="AN52" s="209" t="n">
        <f aca="false">SUM(AN48:AN51)</f>
        <v>1</v>
      </c>
      <c r="AO52" s="203" t="n">
        <f aca="false">SUM(AO48:AO51)</f>
        <v>120</v>
      </c>
      <c r="AP52" s="209" t="n">
        <f aca="false">SUM(AP48:AP51)</f>
        <v>4</v>
      </c>
    </row>
    <row r="53" customFormat="false" ht="15" hidden="false" customHeight="true" outlineLevel="0" collapsed="false">
      <c r="A53" s="27"/>
      <c r="B53" s="271" t="s">
        <v>35</v>
      </c>
      <c r="C53" s="271"/>
      <c r="D53" s="271"/>
      <c r="E53" s="203" t="n">
        <f aca="false">E21+E25+E37+E42+E46+E52</f>
        <v>135</v>
      </c>
      <c r="F53" s="203" t="n">
        <f aca="false">F21+F25+F37+F42+F46+F52</f>
        <v>5</v>
      </c>
      <c r="G53" s="203" t="n">
        <f aca="false">G21+G25+G37+G42+G46+G52</f>
        <v>135</v>
      </c>
      <c r="H53" s="203" t="n">
        <f aca="false">H21+H25+H37+H42+H46+H52</f>
        <v>75</v>
      </c>
      <c r="I53" s="203" t="n">
        <f aca="false">I21+I25+I37+I42+I46+I52</f>
        <v>0</v>
      </c>
      <c r="J53" s="203" t="n">
        <f aca="false">J21+J25+J37+J42+J46+J52</f>
        <v>0</v>
      </c>
      <c r="K53" s="203" t="n">
        <f aca="false">K21+K25+K37+K42+K46+K52</f>
        <v>170</v>
      </c>
      <c r="L53" s="203" t="n">
        <f aca="false">L21+L25+L37+L42+L46+L52</f>
        <v>0</v>
      </c>
      <c r="M53" s="203" t="n">
        <f aca="false">M21+M25+M37+M42+M46+M52</f>
        <v>0</v>
      </c>
      <c r="N53" s="203" t="n">
        <f aca="false">N21+N25+N37+N42+N46+N52</f>
        <v>0</v>
      </c>
      <c r="O53" s="203" t="n">
        <f aca="false">O21+O25+O37+O42+O46+O52</f>
        <v>0</v>
      </c>
      <c r="P53" s="203" t="n">
        <f aca="false">P21+P25+P37+P42+P46+P52</f>
        <v>0</v>
      </c>
      <c r="Q53" s="203" t="n">
        <f aca="false">Q21+Q25+Q37+Q42+Q46+Q52</f>
        <v>100</v>
      </c>
      <c r="R53" s="203" t="n">
        <f aca="false">R21+R25+R37+R42+R46+R52</f>
        <v>0</v>
      </c>
      <c r="S53" s="203" t="n">
        <f aca="false">S21+S25+S37+S42+S46+S52</f>
        <v>520</v>
      </c>
      <c r="T53" s="203" t="n">
        <f aca="false">T21+T25+T37+T42+T46+T52</f>
        <v>620</v>
      </c>
      <c r="U53" s="203"/>
      <c r="V53" s="209" t="n">
        <f aca="false">V21+V25+V37+V42+V46+V52</f>
        <v>29</v>
      </c>
      <c r="W53" s="203" t="n">
        <f aca="false">W21+W25+W37+W42+W46+W52</f>
        <v>10</v>
      </c>
      <c r="X53" s="203" t="n">
        <f aca="false">X21+X25+X37+X42+X46+X52</f>
        <v>15</v>
      </c>
      <c r="Y53" s="203" t="n">
        <f aca="false">Y21+Y25+Y37+Y42+Y46+Y52</f>
        <v>60</v>
      </c>
      <c r="Z53" s="203" t="n">
        <f aca="false">Z21+Z25+Z37+Z42+Z46+Z52</f>
        <v>75</v>
      </c>
      <c r="AA53" s="203" t="n">
        <f aca="false">AA21+AA25+AA37+AA42+AA46+AA52</f>
        <v>0</v>
      </c>
      <c r="AB53" s="203" t="n">
        <f aca="false">AB21+AB25+AB37+AB42+AB46+AB52</f>
        <v>0</v>
      </c>
      <c r="AC53" s="203" t="n">
        <f aca="false">AC21+AC25+AC37+AC42+AC46+AC52</f>
        <v>155</v>
      </c>
      <c r="AD53" s="203" t="n">
        <f aca="false">AD21+AD25+AD37+AD42+AD46+AD52</f>
        <v>0</v>
      </c>
      <c r="AE53" s="203" t="n">
        <f aca="false">AE21+AE25+AE37+AE42+AE46+AE52</f>
        <v>0</v>
      </c>
      <c r="AF53" s="203" t="n">
        <f aca="false">AF21+AF25+AF37+AF42+AF46+AF52</f>
        <v>0</v>
      </c>
      <c r="AG53" s="203" t="n">
        <f aca="false">AG21+AG25+AG37+AG42+AG46+AG52</f>
        <v>0</v>
      </c>
      <c r="AH53" s="203" t="n">
        <f aca="false">AH21+AH25+AH37+AH42+AH46+AH52</f>
        <v>0</v>
      </c>
      <c r="AI53" s="203" t="n">
        <f aca="false">AI21+AI25+AI37+AI42+AI46+AI52</f>
        <v>200</v>
      </c>
      <c r="AJ53" s="203" t="n">
        <f aca="false">AJ21+AJ25+AJ37+AJ42+AJ46+AJ52</f>
        <v>0</v>
      </c>
      <c r="AK53" s="203" t="n">
        <f aca="false">AK21+AK25+AK37+AK42+AK46+AK52</f>
        <v>320</v>
      </c>
      <c r="AL53" s="203" t="n">
        <f aca="false">AL21+AL25+AL37+AL42+AL46+AL52</f>
        <v>520</v>
      </c>
      <c r="AM53" s="203"/>
      <c r="AN53" s="209" t="n">
        <f aca="false">AN21+AN25+AN37+AN42+AN46+AN52</f>
        <v>25</v>
      </c>
      <c r="AO53" s="203" t="n">
        <f aca="false">AO21+AO25+AO37+AO42+AO46+AO52</f>
        <v>1135</v>
      </c>
      <c r="AP53" s="209" t="n">
        <f aca="false">AP21+AP25+AP37+AP42+AP46+AP52</f>
        <v>53</v>
      </c>
    </row>
    <row r="55" customFormat="false" ht="13.2" hidden="false" customHeight="false" outlineLevel="0" collapsed="false">
      <c r="B55" s="216" t="s">
        <v>239</v>
      </c>
      <c r="AK55" s="292"/>
    </row>
    <row r="56" customFormat="false" ht="13.2" hidden="false" customHeight="false" outlineLevel="0" collapsed="false">
      <c r="B56" s="217"/>
    </row>
    <row r="57" customFormat="false" ht="13.2" hidden="false" customHeight="false" outlineLevel="0" collapsed="false">
      <c r="B57" s="217"/>
    </row>
    <row r="60" customFormat="false" ht="14.4" hidden="false" customHeight="false" outlineLevel="0" collapsed="false">
      <c r="O60" s="293"/>
      <c r="P60" s="7" t="s">
        <v>240</v>
      </c>
    </row>
    <row r="61" customFormat="false" ht="13.2" hidden="false" customHeight="false" outlineLevel="0" collapsed="false">
      <c r="D61" s="294" t="n">
        <v>44251</v>
      </c>
      <c r="P61" s="7" t="s">
        <v>241</v>
      </c>
      <c r="AG61" s="295" t="s">
        <v>242</v>
      </c>
      <c r="AH61" s="295"/>
      <c r="AI61" s="295"/>
      <c r="AJ61" s="295"/>
      <c r="AK61" s="295"/>
      <c r="AL61" s="295"/>
      <c r="AM61" s="295"/>
    </row>
    <row r="62" customFormat="false" ht="13.2" hidden="false" customHeight="false" outlineLevel="0" collapsed="false">
      <c r="D62" s="296" t="s">
        <v>243</v>
      </c>
      <c r="N62" s="297"/>
      <c r="P62" s="298" t="s">
        <v>244</v>
      </c>
      <c r="Q62" s="298"/>
      <c r="R62" s="298"/>
      <c r="S62" s="298"/>
      <c r="T62" s="298"/>
      <c r="U62" s="298"/>
      <c r="V62" s="298"/>
      <c r="AG62" s="298" t="s">
        <v>245</v>
      </c>
      <c r="AH62" s="298"/>
      <c r="AI62" s="298"/>
      <c r="AJ62" s="298"/>
      <c r="AK62" s="298"/>
      <c r="AL62" s="298"/>
      <c r="AM62" s="298"/>
    </row>
  </sheetData>
  <mergeCells count="25">
    <mergeCell ref="AJ2:AN2"/>
    <mergeCell ref="AJ4:AN4"/>
    <mergeCell ref="B6:AP6"/>
    <mergeCell ref="B16:B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5:D25"/>
    <mergeCell ref="B26:AP26"/>
    <mergeCell ref="B37:D37"/>
    <mergeCell ref="B38:AP38"/>
    <mergeCell ref="B42:D42"/>
    <mergeCell ref="B43:AP43"/>
    <mergeCell ref="B46:D46"/>
    <mergeCell ref="B47:AP47"/>
    <mergeCell ref="B52:D52"/>
    <mergeCell ref="B53:D53"/>
    <mergeCell ref="AG61:AM61"/>
    <mergeCell ref="P62:V62"/>
    <mergeCell ref="AG62:AM6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Q51"/>
  <sheetViews>
    <sheetView showFormulas="false" showGridLines="true" showRowColHeaders="true" showZeros="true" rightToLeft="false" tabSelected="false" showOutlineSymbols="true" defaultGridColor="true" view="normal" topLeftCell="B25" colorId="64" zoomScale="100" zoomScaleNormal="100" zoomScalePageLayoutView="100" workbookViewId="0">
      <selection pane="topLeft" activeCell="B25" activeCellId="0" sqref="B25"/>
    </sheetView>
  </sheetViews>
  <sheetFormatPr defaultColWidth="9.32421875" defaultRowHeight="13.2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4.53"/>
    <col collapsed="false" customWidth="true" hidden="false" outlineLevel="0" max="3" min="3" style="0" width="22.48"/>
    <col collapsed="false" customWidth="true" hidden="false" outlineLevel="0" max="4" min="4" style="0" width="65.1"/>
    <col collapsed="false" customWidth="true" hidden="false" outlineLevel="0" max="20" min="5" style="0" width="5.12"/>
    <col collapsed="false" customWidth="true" hidden="false" outlineLevel="0" max="21" min="21" style="0" width="6.41"/>
    <col collapsed="false" customWidth="true" hidden="false" outlineLevel="0" max="38" min="22" style="0" width="5.12"/>
    <col collapsed="false" customWidth="true" hidden="false" outlineLevel="0" max="39" min="39" style="0" width="6.41"/>
    <col collapsed="false" customWidth="true" hidden="false" outlineLevel="0" max="40" min="40" style="0" width="5.12"/>
    <col collapsed="false" customWidth="true" hidden="false" outlineLevel="0" max="42" min="41" style="0" width="5.93"/>
  </cols>
  <sheetData>
    <row r="1" customFormat="false" ht="13.2" hidden="false" customHeight="false" outlineLevel="0" collapsed="false">
      <c r="AJ1" s="7" t="s">
        <v>229</v>
      </c>
      <c r="AK1" s="7"/>
      <c r="AL1" s="7"/>
      <c r="AM1" s="241"/>
      <c r="AN1" s="7"/>
    </row>
    <row r="2" customFormat="false" ht="13.2" hidden="false" customHeight="false" outlineLevel="0" collapsed="false">
      <c r="AJ2" s="242" t="s">
        <v>230</v>
      </c>
      <c r="AK2" s="242"/>
      <c r="AL2" s="242"/>
      <c r="AM2" s="242"/>
      <c r="AN2" s="242"/>
    </row>
    <row r="3" customFormat="false" ht="13.2" hidden="false" customHeight="false" outlineLevel="0" collapsed="false">
      <c r="AJ3" s="7" t="s">
        <v>231</v>
      </c>
      <c r="AK3" s="7"/>
      <c r="AL3" s="7"/>
      <c r="AM3" s="241"/>
      <c r="AN3" s="7"/>
    </row>
    <row r="4" customFormat="false" ht="13.2" hidden="false" customHeight="false" outlineLevel="0" collapsed="false">
      <c r="AJ4" s="242" t="s">
        <v>232</v>
      </c>
      <c r="AK4" s="242"/>
      <c r="AL4" s="242"/>
      <c r="AM4" s="242"/>
      <c r="AN4" s="242"/>
    </row>
    <row r="6" s="1" customFormat="true" ht="20.25" hidden="false" customHeight="true" outlineLevel="0" collapsed="false">
      <c r="B6" s="243" t="s">
        <v>259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</row>
    <row r="7" s="1" customFormat="true" ht="20.25" hidden="false" customHeight="true" outlineLevel="0" collapsed="false">
      <c r="B7" s="3"/>
      <c r="C7" s="3"/>
      <c r="D7" s="3"/>
      <c r="E7" s="3"/>
      <c r="F7" s="2" t="s">
        <v>234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2</v>
      </c>
    </row>
    <row r="10" s="4" customFormat="true" ht="15" hidden="false" customHeight="true" outlineLevel="0" collapsed="false">
      <c r="B10" s="4" t="s">
        <v>3</v>
      </c>
    </row>
    <row r="11" s="4" customFormat="true" ht="15" hidden="false" customHeight="true" outlineLevel="0" collapsed="false">
      <c r="B11" s="4" t="s">
        <v>260</v>
      </c>
    </row>
    <row r="12" s="4" customFormat="true" ht="15" hidden="false" customHeight="true" outlineLevel="0" collapsed="false">
      <c r="B12" s="4" t="s">
        <v>5</v>
      </c>
    </row>
    <row r="13" customFormat="false" ht="15" hidden="false" customHeight="true" outlineLevel="0" collapsed="false">
      <c r="B13" s="4" t="s">
        <v>6</v>
      </c>
      <c r="C13" s="4"/>
    </row>
    <row r="15" customFormat="false" ht="13.8" hidden="false" customHeight="false" outlineLevel="0" collapsed="false"/>
    <row r="16" customFormat="false" ht="17.25" hidden="false" customHeight="true" outlineLevel="0" collapsed="false">
      <c r="A16" s="7"/>
      <c r="B16" s="8" t="s">
        <v>7</v>
      </c>
      <c r="C16" s="9"/>
      <c r="D16" s="10" t="s">
        <v>8</v>
      </c>
      <c r="E16" s="12" t="s">
        <v>261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 t="s">
        <v>262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 t="s">
        <v>9</v>
      </c>
      <c r="AP16" s="14" t="s">
        <v>10</v>
      </c>
      <c r="AQ16" s="7"/>
    </row>
    <row r="17" customFormat="false" ht="243" hidden="false" customHeight="true" outlineLevel="0" collapsed="false">
      <c r="A17" s="7"/>
      <c r="B17" s="8"/>
      <c r="C17" s="19" t="s">
        <v>13</v>
      </c>
      <c r="D17" s="10"/>
      <c r="E17" s="244" t="s">
        <v>15</v>
      </c>
      <c r="F17" s="245" t="s">
        <v>16</v>
      </c>
      <c r="G17" s="246" t="s">
        <v>17</v>
      </c>
      <c r="H17" s="246" t="s">
        <v>18</v>
      </c>
      <c r="I17" s="246" t="s">
        <v>19</v>
      </c>
      <c r="J17" s="246" t="s">
        <v>20</v>
      </c>
      <c r="K17" s="246" t="s">
        <v>21</v>
      </c>
      <c r="L17" s="246" t="s">
        <v>22</v>
      </c>
      <c r="M17" s="246" t="s">
        <v>23</v>
      </c>
      <c r="N17" s="246" t="s">
        <v>24</v>
      </c>
      <c r="O17" s="247" t="s">
        <v>25</v>
      </c>
      <c r="P17" s="246" t="s">
        <v>26</v>
      </c>
      <c r="Q17" s="246" t="s">
        <v>27</v>
      </c>
      <c r="R17" s="246" t="s">
        <v>28</v>
      </c>
      <c r="S17" s="246" t="s">
        <v>29</v>
      </c>
      <c r="T17" s="246" t="s">
        <v>30</v>
      </c>
      <c r="U17" s="246" t="s">
        <v>31</v>
      </c>
      <c r="V17" s="248" t="s">
        <v>32</v>
      </c>
      <c r="W17" s="22" t="s">
        <v>15</v>
      </c>
      <c r="X17" s="22" t="s">
        <v>16</v>
      </c>
      <c r="Y17" s="22" t="s">
        <v>238</v>
      </c>
      <c r="Z17" s="22" t="s">
        <v>18</v>
      </c>
      <c r="AA17" s="22" t="s">
        <v>19</v>
      </c>
      <c r="AB17" s="22" t="s">
        <v>20</v>
      </c>
      <c r="AC17" s="22" t="s">
        <v>21</v>
      </c>
      <c r="AD17" s="22" t="s">
        <v>22</v>
      </c>
      <c r="AE17" s="23" t="s">
        <v>23</v>
      </c>
      <c r="AF17" s="23" t="s">
        <v>24</v>
      </c>
      <c r="AG17" s="24" t="s">
        <v>25</v>
      </c>
      <c r="AH17" s="23" t="s">
        <v>26</v>
      </c>
      <c r="AI17" s="23" t="s">
        <v>27</v>
      </c>
      <c r="AJ17" s="23" t="s">
        <v>28</v>
      </c>
      <c r="AK17" s="23" t="s">
        <v>29</v>
      </c>
      <c r="AL17" s="23" t="s">
        <v>30</v>
      </c>
      <c r="AM17" s="23" t="s">
        <v>31</v>
      </c>
      <c r="AN17" s="249" t="s">
        <v>32</v>
      </c>
      <c r="AO17" s="13"/>
      <c r="AP17" s="14"/>
      <c r="AQ17" s="7"/>
    </row>
    <row r="18" customFormat="false" ht="15" hidden="false" customHeight="true" outlineLevel="0" collapsed="false">
      <c r="A18" s="27"/>
      <c r="B18" s="272" t="s">
        <v>258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7"/>
    </row>
    <row r="19" customFormat="false" ht="15" hidden="false" customHeight="true" outlineLevel="0" collapsed="false">
      <c r="A19" s="27"/>
      <c r="B19" s="31" t="n">
        <v>1</v>
      </c>
      <c r="C19" s="32" t="s">
        <v>38</v>
      </c>
      <c r="D19" s="337" t="s">
        <v>109</v>
      </c>
      <c r="E19" s="153" t="n">
        <v>15</v>
      </c>
      <c r="F19" s="53"/>
      <c r="G19" s="53"/>
      <c r="H19" s="53" t="n">
        <v>10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n">
        <f aca="false">SUM(E19:P19)</f>
        <v>25</v>
      </c>
      <c r="T19" s="53" t="n">
        <f aca="false">SUM(E19:R19)</f>
        <v>25</v>
      </c>
      <c r="U19" s="164" t="s">
        <v>40</v>
      </c>
      <c r="V19" s="57" t="n">
        <v>1</v>
      </c>
      <c r="W19" s="153"/>
      <c r="X19" s="257"/>
      <c r="Y19" s="53"/>
      <c r="Z19" s="257"/>
      <c r="AA19" s="257"/>
      <c r="AB19" s="257"/>
      <c r="AC19" s="257"/>
      <c r="AD19" s="257"/>
      <c r="AE19" s="54"/>
      <c r="AF19" s="54"/>
      <c r="AG19" s="54"/>
      <c r="AH19" s="54"/>
      <c r="AI19" s="54"/>
      <c r="AJ19" s="53"/>
      <c r="AK19" s="55"/>
      <c r="AL19" s="167"/>
      <c r="AM19" s="56"/>
      <c r="AN19" s="59"/>
      <c r="AO19" s="301" t="n">
        <f aca="false">T19+AL19</f>
        <v>25</v>
      </c>
      <c r="AP19" s="255" t="n">
        <f aca="false">V19+AN19</f>
        <v>1</v>
      </c>
      <c r="AQ19" s="7"/>
    </row>
    <row r="20" customFormat="false" ht="15" hidden="false" customHeight="true" outlineLevel="0" collapsed="false">
      <c r="A20" s="27"/>
      <c r="B20" s="304" t="n">
        <v>2</v>
      </c>
      <c r="C20" s="32" t="s">
        <v>38</v>
      </c>
      <c r="D20" s="337" t="s">
        <v>110</v>
      </c>
      <c r="E20" s="153" t="n">
        <v>10</v>
      </c>
      <c r="F20" s="53"/>
      <c r="G20" s="53"/>
      <c r="H20" s="53" t="n">
        <v>15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n">
        <f aca="false">SUM(E20:P20)</f>
        <v>25</v>
      </c>
      <c r="T20" s="53" t="n">
        <f aca="false">SUM(E20:R20)</f>
        <v>25</v>
      </c>
      <c r="U20" s="164" t="s">
        <v>40</v>
      </c>
      <c r="V20" s="57" t="n">
        <v>1</v>
      </c>
      <c r="W20" s="1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164"/>
      <c r="AN20" s="57"/>
      <c r="AO20" s="254" t="n">
        <f aca="false">T20+AL20</f>
        <v>25</v>
      </c>
      <c r="AP20" s="255" t="n">
        <f aca="false">V20+AN20</f>
        <v>1</v>
      </c>
      <c r="AQ20" s="7"/>
    </row>
    <row r="21" customFormat="false" ht="15" hidden="false" customHeight="true" outlineLevel="0" collapsed="false">
      <c r="A21" s="27"/>
      <c r="B21" s="196" t="n">
        <v>3</v>
      </c>
      <c r="C21" s="32" t="s">
        <v>38</v>
      </c>
      <c r="D21" s="360" t="s">
        <v>111</v>
      </c>
      <c r="E21" s="263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53"/>
      <c r="T21" s="53"/>
      <c r="U21" s="270"/>
      <c r="V21" s="57"/>
      <c r="W21" s="263" t="n">
        <v>15</v>
      </c>
      <c r="X21" s="264"/>
      <c r="Y21" s="264" t="n">
        <v>15</v>
      </c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53" t="n">
        <f aca="false">SUM(W21:AH21)</f>
        <v>30</v>
      </c>
      <c r="AL21" s="53" t="n">
        <f aca="false">SUM(W21:AJ21)</f>
        <v>30</v>
      </c>
      <c r="AM21" s="270" t="s">
        <v>42</v>
      </c>
      <c r="AN21" s="57" t="n">
        <v>2</v>
      </c>
      <c r="AO21" s="283" t="n">
        <f aca="false">T21+AL21</f>
        <v>30</v>
      </c>
      <c r="AP21" s="284" t="n">
        <f aca="false">V21+AN21</f>
        <v>2</v>
      </c>
      <c r="AQ21" s="7"/>
    </row>
    <row r="22" customFormat="false" ht="15" hidden="false" customHeight="true" outlineLevel="0" collapsed="false">
      <c r="A22" s="27"/>
      <c r="B22" s="271" t="s">
        <v>35</v>
      </c>
      <c r="C22" s="271"/>
      <c r="D22" s="271"/>
      <c r="E22" s="203" t="n">
        <f aca="false">SUM(E19:E21)</f>
        <v>25</v>
      </c>
      <c r="F22" s="203" t="n">
        <f aca="false">SUM(F19:F21)</f>
        <v>0</v>
      </c>
      <c r="G22" s="203" t="n">
        <f aca="false">SUM(G19:G21)</f>
        <v>0</v>
      </c>
      <c r="H22" s="203" t="n">
        <f aca="false">SUM(H19:H21)</f>
        <v>25</v>
      </c>
      <c r="I22" s="203" t="n">
        <f aca="false">SUM(I19:I21)</f>
        <v>0</v>
      </c>
      <c r="J22" s="203" t="n">
        <f aca="false">SUM(J19:J21)</f>
        <v>0</v>
      </c>
      <c r="K22" s="203" t="n">
        <f aca="false">SUM(K19:K21)</f>
        <v>0</v>
      </c>
      <c r="L22" s="203" t="n">
        <f aca="false">SUM(L19:L21)</f>
        <v>0</v>
      </c>
      <c r="M22" s="203" t="n">
        <f aca="false">SUM(M19:M21)</f>
        <v>0</v>
      </c>
      <c r="N22" s="203" t="n">
        <f aca="false">SUM(N19:N21)</f>
        <v>0</v>
      </c>
      <c r="O22" s="203" t="n">
        <f aca="false">SUM(O19:O21)</f>
        <v>0</v>
      </c>
      <c r="P22" s="203" t="n">
        <f aca="false">SUM(P19:P21)</f>
        <v>0</v>
      </c>
      <c r="Q22" s="203" t="n">
        <f aca="false">SUM(Q19:Q21)</f>
        <v>0</v>
      </c>
      <c r="R22" s="203" t="n">
        <f aca="false">SUM(R19:R21)</f>
        <v>0</v>
      </c>
      <c r="S22" s="203" t="n">
        <f aca="false">SUM(S19:S21)</f>
        <v>50</v>
      </c>
      <c r="T22" s="203" t="n">
        <f aca="false">SUM(T19:T21)</f>
        <v>50</v>
      </c>
      <c r="U22" s="203"/>
      <c r="V22" s="209" t="n">
        <f aca="false">SUM(V19:V21)</f>
        <v>2</v>
      </c>
      <c r="W22" s="203" t="n">
        <f aca="false">SUM(W19:W21)</f>
        <v>15</v>
      </c>
      <c r="X22" s="203" t="n">
        <f aca="false">SUM(X19:X21)</f>
        <v>0</v>
      </c>
      <c r="Y22" s="203" t="n">
        <f aca="false">SUM(Y19:Y21)</f>
        <v>15</v>
      </c>
      <c r="Z22" s="203" t="n">
        <f aca="false">SUM(Z19:Z21)</f>
        <v>0</v>
      </c>
      <c r="AA22" s="203" t="n">
        <f aca="false">SUM(AA19:AA21)</f>
        <v>0</v>
      </c>
      <c r="AB22" s="203" t="n">
        <f aca="false">SUM(AB19:AB21)</f>
        <v>0</v>
      </c>
      <c r="AC22" s="203" t="n">
        <f aca="false">SUM(AC19:AC21)</f>
        <v>0</v>
      </c>
      <c r="AD22" s="203" t="n">
        <f aca="false">SUM(AD19:AD21)</f>
        <v>0</v>
      </c>
      <c r="AE22" s="203" t="n">
        <f aca="false">SUM(AE19:AE21)</f>
        <v>0</v>
      </c>
      <c r="AF22" s="203" t="n">
        <f aca="false">SUM(AF19:AF21)</f>
        <v>0</v>
      </c>
      <c r="AG22" s="203" t="n">
        <f aca="false">SUM(AG19:AG21)</f>
        <v>0</v>
      </c>
      <c r="AH22" s="203" t="n">
        <f aca="false">SUM(AH19:AH21)</f>
        <v>0</v>
      </c>
      <c r="AI22" s="203" t="n">
        <f aca="false">SUM(AI19:AI21)</f>
        <v>0</v>
      </c>
      <c r="AJ22" s="203" t="n">
        <f aca="false">SUM(AJ19:AJ21)</f>
        <v>0</v>
      </c>
      <c r="AK22" s="203" t="n">
        <f aca="false">SUM(AK19:AK21)</f>
        <v>30</v>
      </c>
      <c r="AL22" s="203" t="n">
        <f aca="false">SUM(AL19:AL21)</f>
        <v>30</v>
      </c>
      <c r="AM22" s="203"/>
      <c r="AN22" s="209" t="n">
        <f aca="false">SUM(AN19:AN21)</f>
        <v>2</v>
      </c>
      <c r="AO22" s="203" t="n">
        <f aca="false">SUM(AO19:AO21)</f>
        <v>80</v>
      </c>
      <c r="AP22" s="209" t="n">
        <f aca="false">SUM(AP19:AP21)</f>
        <v>4</v>
      </c>
      <c r="AQ22" s="7"/>
    </row>
    <row r="23" customFormat="false" ht="15" hidden="false" customHeight="true" outlineLevel="0" collapsed="false">
      <c r="A23" s="27"/>
      <c r="B23" s="28" t="s">
        <v>162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7"/>
    </row>
    <row r="24" customFormat="false" ht="15" hidden="false" customHeight="true" outlineLevel="0" collapsed="false">
      <c r="A24" s="27"/>
      <c r="B24" s="31" t="n">
        <v>1</v>
      </c>
      <c r="C24" s="32" t="s">
        <v>38</v>
      </c>
      <c r="D24" s="279" t="s">
        <v>179</v>
      </c>
      <c r="E24" s="166"/>
      <c r="F24" s="53" t="n">
        <v>5</v>
      </c>
      <c r="G24" s="53"/>
      <c r="H24" s="167"/>
      <c r="I24" s="167"/>
      <c r="J24" s="167"/>
      <c r="K24" s="167"/>
      <c r="L24" s="167"/>
      <c r="M24" s="167"/>
      <c r="N24" s="167"/>
      <c r="O24" s="167"/>
      <c r="P24" s="53"/>
      <c r="Q24" s="167"/>
      <c r="R24" s="53"/>
      <c r="S24" s="55" t="n">
        <f aca="false">SUM(E24:P24)</f>
        <v>5</v>
      </c>
      <c r="T24" s="55" t="n">
        <f aca="false">SUM(E24:R24)</f>
        <v>5</v>
      </c>
      <c r="U24" s="164" t="s">
        <v>40</v>
      </c>
      <c r="V24" s="152" t="n">
        <v>1</v>
      </c>
      <c r="W24" s="289"/>
      <c r="X24" s="251"/>
      <c r="Y24" s="36"/>
      <c r="Z24" s="251"/>
      <c r="AA24" s="251"/>
      <c r="AB24" s="251"/>
      <c r="AC24" s="251"/>
      <c r="AD24" s="251"/>
      <c r="AE24" s="252"/>
      <c r="AF24" s="252"/>
      <c r="AG24" s="252"/>
      <c r="AH24" s="252"/>
      <c r="AI24" s="252"/>
      <c r="AJ24" s="36"/>
      <c r="AK24" s="55"/>
      <c r="AL24" s="55"/>
      <c r="AM24" s="39"/>
      <c r="AN24" s="253"/>
      <c r="AO24" s="301" t="n">
        <f aca="false">T24+AL24</f>
        <v>5</v>
      </c>
      <c r="AP24" s="255" t="n">
        <f aca="false">V24+AN24</f>
        <v>1</v>
      </c>
      <c r="AQ24" s="7"/>
    </row>
    <row r="25" customFormat="false" ht="15" hidden="false" customHeight="true" outlineLevel="0" collapsed="false">
      <c r="A25" s="27"/>
      <c r="B25" s="304" t="n">
        <v>2</v>
      </c>
      <c r="C25" s="32" t="s">
        <v>38</v>
      </c>
      <c r="D25" s="279" t="s">
        <v>180</v>
      </c>
      <c r="E25" s="166"/>
      <c r="F25" s="53"/>
      <c r="G25" s="53"/>
      <c r="H25" s="167"/>
      <c r="I25" s="167"/>
      <c r="J25" s="167"/>
      <c r="K25" s="167"/>
      <c r="L25" s="167"/>
      <c r="M25" s="167"/>
      <c r="N25" s="167"/>
      <c r="O25" s="167"/>
      <c r="P25" s="53"/>
      <c r="Q25" s="167"/>
      <c r="R25" s="53"/>
      <c r="S25" s="55"/>
      <c r="T25" s="55"/>
      <c r="U25" s="164"/>
      <c r="V25" s="152"/>
      <c r="W25" s="166"/>
      <c r="X25" s="53" t="n">
        <v>5</v>
      </c>
      <c r="Y25" s="53"/>
      <c r="Z25" s="167"/>
      <c r="AA25" s="167"/>
      <c r="AB25" s="167"/>
      <c r="AC25" s="167"/>
      <c r="AD25" s="167"/>
      <c r="AE25" s="167"/>
      <c r="AF25" s="167"/>
      <c r="AG25" s="167"/>
      <c r="AH25" s="53"/>
      <c r="AI25" s="167"/>
      <c r="AJ25" s="53"/>
      <c r="AK25" s="55" t="n">
        <f aca="false">SUM(W25:AH25)</f>
        <v>5</v>
      </c>
      <c r="AL25" s="55" t="n">
        <f aca="false">SUM(W25:AJ25)</f>
        <v>5</v>
      </c>
      <c r="AM25" s="164" t="s">
        <v>40</v>
      </c>
      <c r="AN25" s="152" t="n">
        <v>6</v>
      </c>
      <c r="AO25" s="254" t="n">
        <f aca="false">T25+AL25</f>
        <v>5</v>
      </c>
      <c r="AP25" s="255" t="n">
        <f aca="false">V25+AN25</f>
        <v>6</v>
      </c>
      <c r="AQ25" s="7"/>
    </row>
    <row r="26" customFormat="false" ht="15" hidden="false" customHeight="true" outlineLevel="0" collapsed="false">
      <c r="A26" s="27"/>
      <c r="B26" s="271" t="s">
        <v>35</v>
      </c>
      <c r="C26" s="271"/>
      <c r="D26" s="271"/>
      <c r="E26" s="203" t="n">
        <f aca="false">SUM(E24:E25)</f>
        <v>0</v>
      </c>
      <c r="F26" s="203" t="n">
        <f aca="false">SUM(F24:F25)</f>
        <v>5</v>
      </c>
      <c r="G26" s="203" t="n">
        <f aca="false">SUM(G24:G25)</f>
        <v>0</v>
      </c>
      <c r="H26" s="203" t="n">
        <f aca="false">SUM(H24:H25)</f>
        <v>0</v>
      </c>
      <c r="I26" s="203" t="n">
        <f aca="false">SUM(I24:I25)</f>
        <v>0</v>
      </c>
      <c r="J26" s="203" t="n">
        <f aca="false">SUM(J24:J25)</f>
        <v>0</v>
      </c>
      <c r="K26" s="203" t="n">
        <f aca="false">SUM(K24:K25)</f>
        <v>0</v>
      </c>
      <c r="L26" s="203" t="n">
        <f aca="false">SUM(L24:L25)</f>
        <v>0</v>
      </c>
      <c r="M26" s="203" t="n">
        <f aca="false">SUM(M24:M25)</f>
        <v>0</v>
      </c>
      <c r="N26" s="203" t="n">
        <f aca="false">SUM(N24:N25)</f>
        <v>0</v>
      </c>
      <c r="O26" s="203" t="n">
        <f aca="false">SUM(O24:O25)</f>
        <v>0</v>
      </c>
      <c r="P26" s="203" t="n">
        <f aca="false">SUM(P24:P25)</f>
        <v>0</v>
      </c>
      <c r="Q26" s="203" t="n">
        <f aca="false">SUM(Q24:Q25)</f>
        <v>0</v>
      </c>
      <c r="R26" s="203" t="n">
        <f aca="false">SUM(R24:R25)</f>
        <v>0</v>
      </c>
      <c r="S26" s="203" t="n">
        <f aca="false">SUM(S24:S25)</f>
        <v>5</v>
      </c>
      <c r="T26" s="203" t="n">
        <f aca="false">SUM(T24:T25)</f>
        <v>5</v>
      </c>
      <c r="U26" s="203"/>
      <c r="V26" s="209" t="n">
        <f aca="false">SUM(V24:V25)</f>
        <v>1</v>
      </c>
      <c r="W26" s="203" t="n">
        <f aca="false">SUM(W24:W25)</f>
        <v>0</v>
      </c>
      <c r="X26" s="203" t="n">
        <f aca="false">SUM(X24:X25)</f>
        <v>5</v>
      </c>
      <c r="Y26" s="203" t="n">
        <f aca="false">SUM(Y24:Y25)</f>
        <v>0</v>
      </c>
      <c r="Z26" s="203" t="n">
        <f aca="false">SUM(Z24:Z25)</f>
        <v>0</v>
      </c>
      <c r="AA26" s="203" t="n">
        <f aca="false">SUM(AA24:AA25)</f>
        <v>0</v>
      </c>
      <c r="AB26" s="203" t="n">
        <f aca="false">SUM(AB24:AB25)</f>
        <v>0</v>
      </c>
      <c r="AC26" s="203" t="n">
        <f aca="false">SUM(AC24:AC25)</f>
        <v>0</v>
      </c>
      <c r="AD26" s="203" t="n">
        <f aca="false">SUM(AD24:AD25)</f>
        <v>0</v>
      </c>
      <c r="AE26" s="203" t="n">
        <f aca="false">SUM(AE24:AE25)</f>
        <v>0</v>
      </c>
      <c r="AF26" s="203" t="n">
        <f aca="false">SUM(AF24:AF25)</f>
        <v>0</v>
      </c>
      <c r="AG26" s="203" t="n">
        <f aca="false">SUM(AG24:AG25)</f>
        <v>0</v>
      </c>
      <c r="AH26" s="203" t="n">
        <f aca="false">SUM(AH24:AH25)</f>
        <v>0</v>
      </c>
      <c r="AI26" s="203" t="n">
        <f aca="false">SUM(AI24:AI25)</f>
        <v>0</v>
      </c>
      <c r="AJ26" s="203" t="n">
        <f aca="false">SUM(AJ24:AJ25)</f>
        <v>0</v>
      </c>
      <c r="AK26" s="203" t="n">
        <f aca="false">SUM(AK24:AK25)</f>
        <v>5</v>
      </c>
      <c r="AL26" s="203" t="n">
        <f aca="false">SUM(AL24:AL25)</f>
        <v>5</v>
      </c>
      <c r="AM26" s="203"/>
      <c r="AN26" s="209" t="n">
        <f aca="false">SUM(AN24:AN25)</f>
        <v>6</v>
      </c>
      <c r="AO26" s="203" t="n">
        <f aca="false">SUM(AO24:AO25)</f>
        <v>10</v>
      </c>
      <c r="AP26" s="209" t="n">
        <f aca="false">SUM(AP24:AP25)</f>
        <v>7</v>
      </c>
      <c r="AQ26" s="7"/>
    </row>
    <row r="27" customFormat="false" ht="15" hidden="false" customHeight="true" outlineLevel="0" collapsed="false">
      <c r="A27" s="27"/>
      <c r="B27" s="272" t="s">
        <v>166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7"/>
    </row>
    <row r="28" customFormat="false" ht="15" hidden="false" customHeight="true" outlineLevel="0" collapsed="false">
      <c r="A28" s="27"/>
      <c r="B28" s="304" t="n">
        <v>4</v>
      </c>
      <c r="C28" s="32" t="s">
        <v>38</v>
      </c>
      <c r="D28" s="305" t="s">
        <v>171</v>
      </c>
      <c r="E28" s="361"/>
      <c r="F28" s="274"/>
      <c r="G28" s="274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4"/>
      <c r="S28" s="158"/>
      <c r="T28" s="158"/>
      <c r="U28" s="278"/>
      <c r="V28" s="303"/>
      <c r="W28" s="166"/>
      <c r="X28" s="179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 t="n">
        <v>510</v>
      </c>
      <c r="AJ28" s="167"/>
      <c r="AK28" s="55" t="n">
        <f aca="false">SUM(W28:AH28)</f>
        <v>0</v>
      </c>
      <c r="AL28" s="55" t="n">
        <f aca="false">SUM(W28:AJ28)</f>
        <v>510</v>
      </c>
      <c r="AM28" s="164" t="s">
        <v>89</v>
      </c>
      <c r="AN28" s="152" t="n">
        <f aca="false">IF(AL28=0,0,IF(AL28&lt;25,0.5,TRUNC(AL28/25)))+IF(AM28="E",1,0)</f>
        <v>20</v>
      </c>
      <c r="AO28" s="41" t="n">
        <f aca="false">AL28</f>
        <v>510</v>
      </c>
      <c r="AP28" s="58" t="n">
        <f aca="false">AN28</f>
        <v>20</v>
      </c>
      <c r="AQ28" s="7"/>
    </row>
    <row r="29" customFormat="false" ht="15" hidden="false" customHeight="true" outlineLevel="0" collapsed="false">
      <c r="A29" s="27"/>
      <c r="B29" s="271" t="s">
        <v>35</v>
      </c>
      <c r="C29" s="271"/>
      <c r="D29" s="271"/>
      <c r="E29" s="203" t="n">
        <f aca="false">SUM(E28:E28)</f>
        <v>0</v>
      </c>
      <c r="F29" s="203" t="n">
        <f aca="false">SUM(F28:F28)</f>
        <v>0</v>
      </c>
      <c r="G29" s="203" t="n">
        <f aca="false">SUM(G28:G28)</f>
        <v>0</v>
      </c>
      <c r="H29" s="203" t="n">
        <f aca="false">SUM(H28:H28)</f>
        <v>0</v>
      </c>
      <c r="I29" s="203" t="n">
        <f aca="false">SUM(I28:I28)</f>
        <v>0</v>
      </c>
      <c r="J29" s="203" t="n">
        <f aca="false">SUM(J28:J28)</f>
        <v>0</v>
      </c>
      <c r="K29" s="203" t="n">
        <f aca="false">SUM(K28:K28)</f>
        <v>0</v>
      </c>
      <c r="L29" s="203" t="n">
        <f aca="false">SUM(L28:L28)</f>
        <v>0</v>
      </c>
      <c r="M29" s="203" t="n">
        <f aca="false">SUM(M28:M28)</f>
        <v>0</v>
      </c>
      <c r="N29" s="203" t="n">
        <f aca="false">SUM(N28:N28)</f>
        <v>0</v>
      </c>
      <c r="O29" s="203" t="n">
        <f aca="false">SUM(O28:O28)</f>
        <v>0</v>
      </c>
      <c r="P29" s="203" t="n">
        <f aca="false">SUM(P28:P28)</f>
        <v>0</v>
      </c>
      <c r="Q29" s="203" t="n">
        <f aca="false">SUM(Q28:Q28)</f>
        <v>0</v>
      </c>
      <c r="R29" s="203" t="n">
        <f aca="false">SUM(R28:R28)</f>
        <v>0</v>
      </c>
      <c r="S29" s="203" t="n">
        <f aca="false">SUM(S28:S28)</f>
        <v>0</v>
      </c>
      <c r="T29" s="203" t="n">
        <f aca="false">SUM(T28:T28)</f>
        <v>0</v>
      </c>
      <c r="U29" s="203"/>
      <c r="V29" s="209" t="n">
        <f aca="false">SUM(V28:V28)</f>
        <v>0</v>
      </c>
      <c r="W29" s="203" t="n">
        <f aca="false">SUM(W28:W28)</f>
        <v>0</v>
      </c>
      <c r="X29" s="203" t="n">
        <f aca="false">SUM(X28:X28)</f>
        <v>0</v>
      </c>
      <c r="Y29" s="203" t="n">
        <f aca="false">SUM(Y28:Y28)</f>
        <v>0</v>
      </c>
      <c r="Z29" s="203" t="n">
        <f aca="false">SUM(Z28:Z28)</f>
        <v>0</v>
      </c>
      <c r="AA29" s="203" t="n">
        <f aca="false">SUM(AA28:AA28)</f>
        <v>0</v>
      </c>
      <c r="AB29" s="203" t="n">
        <f aca="false">SUM(AB28:AB28)</f>
        <v>0</v>
      </c>
      <c r="AC29" s="203" t="n">
        <f aca="false">SUM(AC28:AC28)</f>
        <v>0</v>
      </c>
      <c r="AD29" s="203" t="n">
        <f aca="false">SUM(AD28:AD28)</f>
        <v>0</v>
      </c>
      <c r="AE29" s="203" t="n">
        <f aca="false">SUM(AE28:AE28)</f>
        <v>0</v>
      </c>
      <c r="AF29" s="203" t="n">
        <f aca="false">SUM(AF28:AF28)</f>
        <v>0</v>
      </c>
      <c r="AG29" s="203" t="n">
        <f aca="false">SUM(AG28:AG28)</f>
        <v>0</v>
      </c>
      <c r="AH29" s="203" t="n">
        <f aca="false">SUM(AH28:AH28)</f>
        <v>0</v>
      </c>
      <c r="AI29" s="203" t="n">
        <f aca="false">SUM(AI28:AI28)</f>
        <v>510</v>
      </c>
      <c r="AJ29" s="203" t="n">
        <f aca="false">SUM(AJ28:AJ28)</f>
        <v>0</v>
      </c>
      <c r="AK29" s="203" t="n">
        <f aca="false">SUM(AK28:AK28)</f>
        <v>0</v>
      </c>
      <c r="AL29" s="203" t="n">
        <f aca="false">SUM(AL28:AL28)</f>
        <v>510</v>
      </c>
      <c r="AM29" s="203"/>
      <c r="AN29" s="209" t="n">
        <f aca="false">SUM(AN28:AN28)</f>
        <v>20</v>
      </c>
      <c r="AO29" s="203" t="n">
        <f aca="false">SUM(AO28:AO28)</f>
        <v>510</v>
      </c>
      <c r="AP29" s="209" t="n">
        <f aca="false">SUM(AP28:AP28)</f>
        <v>20</v>
      </c>
      <c r="AQ29" s="7"/>
    </row>
    <row r="30" customFormat="false" ht="15" hidden="false" customHeight="true" outlineLevel="0" collapsed="false">
      <c r="A30" s="27"/>
      <c r="B30" s="272" t="s">
        <v>172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7"/>
    </row>
    <row r="31" s="70" customFormat="true" ht="15" hidden="false" customHeight="true" outlineLevel="0" collapsed="false">
      <c r="A31" s="27"/>
      <c r="B31" s="50" t="n">
        <v>5</v>
      </c>
      <c r="C31" s="199" t="s">
        <v>184</v>
      </c>
      <c r="D31" s="163" t="s">
        <v>187</v>
      </c>
      <c r="E31" s="359" t="n">
        <v>15</v>
      </c>
      <c r="F31" s="67"/>
      <c r="G31" s="55" t="n">
        <v>15</v>
      </c>
      <c r="H31" s="55"/>
      <c r="I31" s="67"/>
      <c r="J31" s="55"/>
      <c r="K31" s="55"/>
      <c r="L31" s="55"/>
      <c r="M31" s="55"/>
      <c r="N31" s="55"/>
      <c r="O31" s="55"/>
      <c r="P31" s="55"/>
      <c r="Q31" s="55"/>
      <c r="R31" s="43"/>
      <c r="S31" s="55" t="n">
        <f aca="false">SUM(E31:P31)</f>
        <v>30</v>
      </c>
      <c r="T31" s="55" t="n">
        <f aca="false">SUM(E31:R31)</f>
        <v>30</v>
      </c>
      <c r="U31" s="341" t="s">
        <v>40</v>
      </c>
      <c r="V31" s="281" t="n">
        <v>1</v>
      </c>
      <c r="W31" s="52"/>
      <c r="X31" s="257"/>
      <c r="Y31" s="53"/>
      <c r="Z31" s="257"/>
      <c r="AA31" s="257"/>
      <c r="AB31" s="257"/>
      <c r="AC31" s="257"/>
      <c r="AD31" s="257"/>
      <c r="AE31" s="54"/>
      <c r="AF31" s="54"/>
      <c r="AG31" s="54"/>
      <c r="AH31" s="54"/>
      <c r="AI31" s="54"/>
      <c r="AJ31" s="53"/>
      <c r="AK31" s="55"/>
      <c r="AL31" s="167"/>
      <c r="AM31" s="56"/>
      <c r="AN31" s="59"/>
      <c r="AO31" s="254" t="n">
        <f aca="false">T31+AL31</f>
        <v>30</v>
      </c>
      <c r="AP31" s="255" t="n">
        <f aca="false">V31+AN31</f>
        <v>1</v>
      </c>
      <c r="AQ31" s="7"/>
    </row>
    <row r="32" s="70" customFormat="true" ht="15" hidden="false" customHeight="true" outlineLevel="0" collapsed="false">
      <c r="A32" s="27"/>
      <c r="B32" s="50" t="n">
        <v>5</v>
      </c>
      <c r="C32" s="199" t="s">
        <v>184</v>
      </c>
      <c r="D32" s="163" t="s">
        <v>188</v>
      </c>
      <c r="E32" s="359" t="n">
        <v>15</v>
      </c>
      <c r="F32" s="67"/>
      <c r="G32" s="55" t="n">
        <v>15</v>
      </c>
      <c r="H32" s="55"/>
      <c r="I32" s="67"/>
      <c r="J32" s="55"/>
      <c r="K32" s="55"/>
      <c r="L32" s="55"/>
      <c r="M32" s="55"/>
      <c r="N32" s="55"/>
      <c r="O32" s="55"/>
      <c r="P32" s="55"/>
      <c r="Q32" s="55"/>
      <c r="R32" s="43"/>
      <c r="S32" s="55" t="n">
        <f aca="false">SUM(E32:P32)</f>
        <v>30</v>
      </c>
      <c r="T32" s="55" t="n">
        <f aca="false">SUM(E32:R32)</f>
        <v>30</v>
      </c>
      <c r="U32" s="341" t="s">
        <v>40</v>
      </c>
      <c r="V32" s="281" t="n">
        <v>2</v>
      </c>
      <c r="W32" s="52"/>
      <c r="X32" s="257"/>
      <c r="Y32" s="53"/>
      <c r="Z32" s="257"/>
      <c r="AA32" s="257"/>
      <c r="AB32" s="257"/>
      <c r="AC32" s="257"/>
      <c r="AD32" s="257"/>
      <c r="AE32" s="54"/>
      <c r="AF32" s="54"/>
      <c r="AG32" s="54"/>
      <c r="AH32" s="54"/>
      <c r="AI32" s="54"/>
      <c r="AJ32" s="53"/>
      <c r="AK32" s="55"/>
      <c r="AL32" s="167"/>
      <c r="AM32" s="56"/>
      <c r="AN32" s="59"/>
      <c r="AO32" s="254" t="n">
        <f aca="false">T32+AL32</f>
        <v>30</v>
      </c>
      <c r="AP32" s="255" t="n">
        <f aca="false">V32+AN32</f>
        <v>2</v>
      </c>
      <c r="AQ32" s="7"/>
    </row>
    <row r="33" s="70" customFormat="true" ht="15" hidden="false" customHeight="true" outlineLevel="0" collapsed="false">
      <c r="A33" s="27"/>
      <c r="B33" s="50" t="n">
        <v>5</v>
      </c>
      <c r="C33" s="199" t="s">
        <v>184</v>
      </c>
      <c r="D33" s="163" t="s">
        <v>189</v>
      </c>
      <c r="E33" s="359" t="n">
        <v>15</v>
      </c>
      <c r="F33" s="67"/>
      <c r="G33" s="55" t="n">
        <v>15</v>
      </c>
      <c r="H33" s="55"/>
      <c r="I33" s="67"/>
      <c r="J33" s="55"/>
      <c r="K33" s="55"/>
      <c r="L33" s="55"/>
      <c r="M33" s="55"/>
      <c r="N33" s="55"/>
      <c r="O33" s="55"/>
      <c r="P33" s="55"/>
      <c r="Q33" s="55"/>
      <c r="R33" s="43"/>
      <c r="S33" s="55" t="n">
        <f aca="false">SUM(E33:P33)</f>
        <v>30</v>
      </c>
      <c r="T33" s="55" t="n">
        <f aca="false">SUM(E33:R33)</f>
        <v>30</v>
      </c>
      <c r="U33" s="341" t="s">
        <v>40</v>
      </c>
      <c r="V33" s="281" t="n">
        <v>2</v>
      </c>
      <c r="W33" s="52"/>
      <c r="X33" s="257"/>
      <c r="Y33" s="53"/>
      <c r="Z33" s="257"/>
      <c r="AA33" s="257"/>
      <c r="AB33" s="257"/>
      <c r="AC33" s="257"/>
      <c r="AD33" s="257"/>
      <c r="AE33" s="54"/>
      <c r="AF33" s="54"/>
      <c r="AG33" s="54"/>
      <c r="AH33" s="54"/>
      <c r="AI33" s="54"/>
      <c r="AJ33" s="53"/>
      <c r="AK33" s="55"/>
      <c r="AL33" s="167"/>
      <c r="AM33" s="56"/>
      <c r="AN33" s="59"/>
      <c r="AO33" s="254" t="n">
        <f aca="false">T33+AL33</f>
        <v>30</v>
      </c>
      <c r="AP33" s="255" t="n">
        <f aca="false">V33+AN33</f>
        <v>2</v>
      </c>
      <c r="AQ33" s="7"/>
    </row>
    <row r="34" s="70" customFormat="true" ht="15" hidden="false" customHeight="true" outlineLevel="0" collapsed="false">
      <c r="A34" s="27"/>
      <c r="B34" s="50" t="n">
        <v>5</v>
      </c>
      <c r="C34" s="199" t="s">
        <v>184</v>
      </c>
      <c r="D34" s="163" t="s">
        <v>190</v>
      </c>
      <c r="E34" s="359" t="n">
        <v>15</v>
      </c>
      <c r="F34" s="67"/>
      <c r="G34" s="55" t="n">
        <v>15</v>
      </c>
      <c r="H34" s="55"/>
      <c r="I34" s="67"/>
      <c r="J34" s="55"/>
      <c r="K34" s="55"/>
      <c r="L34" s="55"/>
      <c r="M34" s="55"/>
      <c r="N34" s="55"/>
      <c r="O34" s="55"/>
      <c r="P34" s="55"/>
      <c r="Q34" s="55"/>
      <c r="R34" s="43"/>
      <c r="S34" s="55" t="n">
        <f aca="false">SUM(E34:P34)</f>
        <v>30</v>
      </c>
      <c r="T34" s="55" t="n">
        <f aca="false">SUM(E34:R34)</f>
        <v>30</v>
      </c>
      <c r="U34" s="341" t="s">
        <v>40</v>
      </c>
      <c r="V34" s="281" t="n">
        <v>2</v>
      </c>
      <c r="W34" s="52"/>
      <c r="X34" s="257"/>
      <c r="Y34" s="53"/>
      <c r="Z34" s="257"/>
      <c r="AA34" s="257"/>
      <c r="AB34" s="257"/>
      <c r="AC34" s="257"/>
      <c r="AD34" s="257"/>
      <c r="AE34" s="54"/>
      <c r="AF34" s="54"/>
      <c r="AG34" s="54"/>
      <c r="AH34" s="54"/>
      <c r="AI34" s="54"/>
      <c r="AJ34" s="53"/>
      <c r="AK34" s="55"/>
      <c r="AL34" s="167"/>
      <c r="AM34" s="56"/>
      <c r="AN34" s="59"/>
      <c r="AO34" s="254" t="n">
        <f aca="false">T34+AL34</f>
        <v>30</v>
      </c>
      <c r="AP34" s="255" t="n">
        <f aca="false">V34+AN34</f>
        <v>2</v>
      </c>
      <c r="AQ34" s="7"/>
    </row>
    <row r="35" s="70" customFormat="true" ht="15" hidden="false" customHeight="true" outlineLevel="0" collapsed="false">
      <c r="A35" s="27"/>
      <c r="B35" s="50" t="n">
        <v>5</v>
      </c>
      <c r="C35" s="199" t="s">
        <v>184</v>
      </c>
      <c r="D35" s="163" t="s">
        <v>191</v>
      </c>
      <c r="E35" s="359" t="n">
        <v>15</v>
      </c>
      <c r="F35" s="67"/>
      <c r="G35" s="55" t="n">
        <v>15</v>
      </c>
      <c r="H35" s="55"/>
      <c r="I35" s="67"/>
      <c r="J35" s="55"/>
      <c r="K35" s="55"/>
      <c r="L35" s="55"/>
      <c r="M35" s="55"/>
      <c r="N35" s="55"/>
      <c r="O35" s="55"/>
      <c r="P35" s="55"/>
      <c r="Q35" s="55"/>
      <c r="R35" s="43"/>
      <c r="S35" s="55" t="n">
        <f aca="false">SUM(E35:P35)</f>
        <v>30</v>
      </c>
      <c r="T35" s="55" t="n">
        <f aca="false">SUM(E35:R35)</f>
        <v>30</v>
      </c>
      <c r="U35" s="341" t="s">
        <v>40</v>
      </c>
      <c r="V35" s="281" t="n">
        <v>2</v>
      </c>
      <c r="W35" s="52"/>
      <c r="X35" s="257"/>
      <c r="Y35" s="53"/>
      <c r="Z35" s="257"/>
      <c r="AA35" s="257"/>
      <c r="AB35" s="257"/>
      <c r="AC35" s="257"/>
      <c r="AD35" s="257"/>
      <c r="AE35" s="54"/>
      <c r="AF35" s="54"/>
      <c r="AG35" s="54"/>
      <c r="AH35" s="54"/>
      <c r="AI35" s="54"/>
      <c r="AJ35" s="53"/>
      <c r="AK35" s="55"/>
      <c r="AL35" s="167"/>
      <c r="AM35" s="56"/>
      <c r="AN35" s="59"/>
      <c r="AO35" s="254" t="n">
        <f aca="false">T35+AL35</f>
        <v>30</v>
      </c>
      <c r="AP35" s="255" t="n">
        <f aca="false">V35+AN35</f>
        <v>2</v>
      </c>
      <c r="AQ35" s="7"/>
    </row>
    <row r="36" s="70" customFormat="true" ht="15" hidden="false" customHeight="true" outlineLevel="0" collapsed="false">
      <c r="A36" s="27"/>
      <c r="B36" s="50" t="n">
        <v>5</v>
      </c>
      <c r="C36" s="199" t="s">
        <v>184</v>
      </c>
      <c r="D36" s="163" t="s">
        <v>192</v>
      </c>
      <c r="E36" s="359" t="n">
        <v>15</v>
      </c>
      <c r="F36" s="67"/>
      <c r="G36" s="55" t="n">
        <v>15</v>
      </c>
      <c r="H36" s="55"/>
      <c r="I36" s="67"/>
      <c r="J36" s="55"/>
      <c r="K36" s="55"/>
      <c r="L36" s="55"/>
      <c r="M36" s="55"/>
      <c r="N36" s="55"/>
      <c r="O36" s="55"/>
      <c r="P36" s="55"/>
      <c r="Q36" s="55"/>
      <c r="R36" s="43"/>
      <c r="S36" s="55" t="n">
        <f aca="false">SUM(E36:P36)</f>
        <v>30</v>
      </c>
      <c r="T36" s="55" t="n">
        <f aca="false">SUM(E36:R36)</f>
        <v>30</v>
      </c>
      <c r="U36" s="341" t="s">
        <v>40</v>
      </c>
      <c r="V36" s="281" t="n">
        <v>2</v>
      </c>
      <c r="W36" s="52"/>
      <c r="X36" s="257"/>
      <c r="Y36" s="53"/>
      <c r="Z36" s="257"/>
      <c r="AA36" s="257"/>
      <c r="AB36" s="257"/>
      <c r="AC36" s="257"/>
      <c r="AD36" s="257"/>
      <c r="AE36" s="54"/>
      <c r="AF36" s="54"/>
      <c r="AG36" s="54"/>
      <c r="AH36" s="54"/>
      <c r="AI36" s="54"/>
      <c r="AJ36" s="53"/>
      <c r="AK36" s="55"/>
      <c r="AL36" s="167"/>
      <c r="AM36" s="56"/>
      <c r="AN36" s="59"/>
      <c r="AO36" s="254" t="n">
        <f aca="false">T36+AL36</f>
        <v>30</v>
      </c>
      <c r="AP36" s="255" t="n">
        <f aca="false">V36+AN36</f>
        <v>2</v>
      </c>
      <c r="AQ36" s="7"/>
    </row>
    <row r="37" s="70" customFormat="true" ht="15" hidden="false" customHeight="true" outlineLevel="0" collapsed="false">
      <c r="A37" s="27"/>
      <c r="B37" s="50" t="n">
        <v>6</v>
      </c>
      <c r="C37" s="199" t="s">
        <v>184</v>
      </c>
      <c r="D37" s="163" t="s">
        <v>193</v>
      </c>
      <c r="E37" s="359" t="n">
        <v>15</v>
      </c>
      <c r="F37" s="67"/>
      <c r="G37" s="55" t="n">
        <v>15</v>
      </c>
      <c r="H37" s="55"/>
      <c r="I37" s="67"/>
      <c r="J37" s="55"/>
      <c r="K37" s="55"/>
      <c r="L37" s="55"/>
      <c r="M37" s="55"/>
      <c r="N37" s="55"/>
      <c r="O37" s="55"/>
      <c r="P37" s="55"/>
      <c r="Q37" s="55"/>
      <c r="R37" s="43"/>
      <c r="S37" s="55" t="n">
        <f aca="false">SUM(E37:P37)</f>
        <v>30</v>
      </c>
      <c r="T37" s="55" t="n">
        <f aca="false">SUM(E37:R37)</f>
        <v>30</v>
      </c>
      <c r="U37" s="341" t="s">
        <v>40</v>
      </c>
      <c r="V37" s="281" t="n">
        <v>2</v>
      </c>
      <c r="W37" s="52"/>
      <c r="X37" s="257"/>
      <c r="Y37" s="53"/>
      <c r="Z37" s="257"/>
      <c r="AA37" s="257"/>
      <c r="AB37" s="257"/>
      <c r="AC37" s="257"/>
      <c r="AD37" s="257"/>
      <c r="AE37" s="54"/>
      <c r="AF37" s="54"/>
      <c r="AG37" s="54"/>
      <c r="AH37" s="54"/>
      <c r="AI37" s="54"/>
      <c r="AJ37" s="53"/>
      <c r="AK37" s="55"/>
      <c r="AL37" s="167"/>
      <c r="AM37" s="56"/>
      <c r="AN37" s="59"/>
      <c r="AO37" s="254" t="n">
        <f aca="false">T37+AL37</f>
        <v>30</v>
      </c>
      <c r="AP37" s="255" t="n">
        <f aca="false">V37+AN37</f>
        <v>2</v>
      </c>
      <c r="AQ37" s="7"/>
    </row>
    <row r="38" s="70" customFormat="true" ht="15" hidden="false" customHeight="true" outlineLevel="0" collapsed="false">
      <c r="A38" s="27"/>
      <c r="B38" s="50" t="n">
        <v>7</v>
      </c>
      <c r="C38" s="199" t="s">
        <v>184</v>
      </c>
      <c r="D38" s="163" t="s">
        <v>194</v>
      </c>
      <c r="E38" s="359" t="n">
        <v>15</v>
      </c>
      <c r="F38" s="67"/>
      <c r="G38" s="55" t="n">
        <v>15</v>
      </c>
      <c r="H38" s="55"/>
      <c r="I38" s="67"/>
      <c r="J38" s="55"/>
      <c r="K38" s="55"/>
      <c r="L38" s="55"/>
      <c r="M38" s="55"/>
      <c r="N38" s="55"/>
      <c r="O38" s="55"/>
      <c r="P38" s="55"/>
      <c r="Q38" s="55"/>
      <c r="R38" s="43"/>
      <c r="S38" s="55" t="n">
        <f aca="false">SUM(E38:P38)</f>
        <v>30</v>
      </c>
      <c r="T38" s="55" t="n">
        <f aca="false">SUM(E38:R38)</f>
        <v>30</v>
      </c>
      <c r="U38" s="341" t="s">
        <v>40</v>
      </c>
      <c r="V38" s="281" t="n">
        <v>2</v>
      </c>
      <c r="W38" s="359"/>
      <c r="X38" s="67"/>
      <c r="Y38" s="55"/>
      <c r="Z38" s="55"/>
      <c r="AA38" s="67"/>
      <c r="AB38" s="55"/>
      <c r="AC38" s="55"/>
      <c r="AD38" s="55"/>
      <c r="AE38" s="55"/>
      <c r="AF38" s="55"/>
      <c r="AG38" s="55"/>
      <c r="AH38" s="55"/>
      <c r="AI38" s="55"/>
      <c r="AJ38" s="43"/>
      <c r="AK38" s="55"/>
      <c r="AL38" s="55"/>
      <c r="AM38" s="341"/>
      <c r="AN38" s="281"/>
      <c r="AO38" s="254" t="n">
        <f aca="false">T38+AL38</f>
        <v>30</v>
      </c>
      <c r="AP38" s="255" t="n">
        <f aca="false">V38+AN38</f>
        <v>2</v>
      </c>
      <c r="AQ38" s="7"/>
    </row>
    <row r="39" s="70" customFormat="true" ht="15" hidden="false" customHeight="true" outlineLevel="0" collapsed="false">
      <c r="A39" s="27"/>
      <c r="B39" s="50" t="n">
        <v>8</v>
      </c>
      <c r="C39" s="199" t="s">
        <v>184</v>
      </c>
      <c r="D39" s="163" t="s">
        <v>196</v>
      </c>
      <c r="E39" s="359" t="n">
        <v>15</v>
      </c>
      <c r="F39" s="67"/>
      <c r="G39" s="55" t="n">
        <v>15</v>
      </c>
      <c r="H39" s="55"/>
      <c r="I39" s="67"/>
      <c r="J39" s="55"/>
      <c r="K39" s="55"/>
      <c r="L39" s="55"/>
      <c r="M39" s="55"/>
      <c r="N39" s="55"/>
      <c r="O39" s="55"/>
      <c r="P39" s="55"/>
      <c r="Q39" s="55"/>
      <c r="R39" s="43"/>
      <c r="S39" s="55" t="n">
        <f aca="false">SUM(E39:P39)</f>
        <v>30</v>
      </c>
      <c r="T39" s="55" t="n">
        <f aca="false">SUM(E39:R39)</f>
        <v>30</v>
      </c>
      <c r="U39" s="341" t="s">
        <v>40</v>
      </c>
      <c r="V39" s="281" t="n">
        <v>2</v>
      </c>
      <c r="W39" s="359"/>
      <c r="X39" s="67"/>
      <c r="Y39" s="55"/>
      <c r="Z39" s="55"/>
      <c r="AA39" s="67"/>
      <c r="AB39" s="55"/>
      <c r="AC39" s="55"/>
      <c r="AD39" s="55"/>
      <c r="AE39" s="55"/>
      <c r="AF39" s="55"/>
      <c r="AG39" s="55"/>
      <c r="AH39" s="55"/>
      <c r="AI39" s="55"/>
      <c r="AJ39" s="43"/>
      <c r="AK39" s="55"/>
      <c r="AL39" s="55"/>
      <c r="AM39" s="341"/>
      <c r="AN39" s="281"/>
      <c r="AO39" s="254" t="n">
        <f aca="false">T39+AL39</f>
        <v>30</v>
      </c>
      <c r="AP39" s="255" t="n">
        <f aca="false">V39+AN39</f>
        <v>2</v>
      </c>
      <c r="AQ39" s="7"/>
    </row>
    <row r="40" s="70" customFormat="true" ht="15" hidden="false" customHeight="true" outlineLevel="0" collapsed="false">
      <c r="A40" s="27"/>
      <c r="B40" s="50" t="n">
        <v>9</v>
      </c>
      <c r="C40" s="199" t="s">
        <v>184</v>
      </c>
      <c r="D40" s="163" t="s">
        <v>197</v>
      </c>
      <c r="E40" s="359"/>
      <c r="F40" s="67"/>
      <c r="G40" s="55"/>
      <c r="H40" s="55"/>
      <c r="I40" s="67"/>
      <c r="J40" s="55"/>
      <c r="K40" s="55"/>
      <c r="L40" s="55"/>
      <c r="M40" s="55"/>
      <c r="N40" s="55"/>
      <c r="O40" s="55"/>
      <c r="P40" s="55"/>
      <c r="Q40" s="55"/>
      <c r="R40" s="43"/>
      <c r="S40" s="55"/>
      <c r="T40" s="55"/>
      <c r="U40" s="341"/>
      <c r="V40" s="281"/>
      <c r="W40" s="359" t="n">
        <v>15</v>
      </c>
      <c r="X40" s="67"/>
      <c r="Y40" s="55" t="n">
        <v>15</v>
      </c>
      <c r="Z40" s="55"/>
      <c r="AA40" s="67"/>
      <c r="AB40" s="55"/>
      <c r="AC40" s="55"/>
      <c r="AD40" s="55"/>
      <c r="AE40" s="55"/>
      <c r="AF40" s="55"/>
      <c r="AG40" s="55"/>
      <c r="AH40" s="55"/>
      <c r="AI40" s="55"/>
      <c r="AJ40" s="43"/>
      <c r="AK40" s="55" t="n">
        <f aca="false">SUM(W40:AH40)</f>
        <v>30</v>
      </c>
      <c r="AL40" s="55" t="n">
        <f aca="false">SUM(W40:AJ40)</f>
        <v>30</v>
      </c>
      <c r="AM40" s="341" t="s">
        <v>40</v>
      </c>
      <c r="AN40" s="281" t="n">
        <v>2</v>
      </c>
      <c r="AO40" s="254" t="n">
        <f aca="false">T40+AL40</f>
        <v>30</v>
      </c>
      <c r="AP40" s="255" t="n">
        <f aca="false">V40+AN40</f>
        <v>2</v>
      </c>
      <c r="AQ40" s="7"/>
    </row>
    <row r="41" s="70" customFormat="true" ht="15" hidden="false" customHeight="true" outlineLevel="0" collapsed="false">
      <c r="A41" s="27"/>
      <c r="B41" s="285" t="s">
        <v>35</v>
      </c>
      <c r="C41" s="285"/>
      <c r="D41" s="285"/>
      <c r="E41" s="203" t="n">
        <f aca="false">SUM(E31:E40)</f>
        <v>135</v>
      </c>
      <c r="F41" s="203" t="n">
        <f aca="false">SUM(F31:F40)</f>
        <v>0</v>
      </c>
      <c r="G41" s="203" t="n">
        <f aca="false">SUM(G31:G40)</f>
        <v>135</v>
      </c>
      <c r="H41" s="203" t="n">
        <f aca="false">SUM(H31:H40)</f>
        <v>0</v>
      </c>
      <c r="I41" s="203" t="n">
        <f aca="false">SUM(I31:I40)</f>
        <v>0</v>
      </c>
      <c r="J41" s="203" t="n">
        <f aca="false">SUM(J31:J40)</f>
        <v>0</v>
      </c>
      <c r="K41" s="203" t="n">
        <f aca="false">SUM(K31:K40)</f>
        <v>0</v>
      </c>
      <c r="L41" s="203" t="n">
        <f aca="false">SUM(L31:L40)</f>
        <v>0</v>
      </c>
      <c r="M41" s="203" t="n">
        <f aca="false">SUM(M31:M40)</f>
        <v>0</v>
      </c>
      <c r="N41" s="203" t="n">
        <f aca="false">SUM(N31:N40)</f>
        <v>0</v>
      </c>
      <c r="O41" s="203" t="n">
        <f aca="false">SUM(O31:O40)</f>
        <v>0</v>
      </c>
      <c r="P41" s="203" t="n">
        <f aca="false">SUM(P31:P40)</f>
        <v>0</v>
      </c>
      <c r="Q41" s="203" t="n">
        <f aca="false">SUM(Q31:Q40)</f>
        <v>0</v>
      </c>
      <c r="R41" s="203" t="n">
        <f aca="false">SUM(R31:R40)</f>
        <v>0</v>
      </c>
      <c r="S41" s="203" t="n">
        <f aca="false">SUM(S31:S40)</f>
        <v>270</v>
      </c>
      <c r="T41" s="203" t="n">
        <f aca="false">SUM(T31:T40)</f>
        <v>270</v>
      </c>
      <c r="U41" s="203"/>
      <c r="V41" s="209" t="n">
        <f aca="false">SUM(V31:V40)</f>
        <v>17</v>
      </c>
      <c r="W41" s="203" t="n">
        <f aca="false">SUM(W31:W40)</f>
        <v>15</v>
      </c>
      <c r="X41" s="203" t="n">
        <f aca="false">SUM(X31:X40)</f>
        <v>0</v>
      </c>
      <c r="Y41" s="203" t="n">
        <f aca="false">SUM(Y31:Y40)</f>
        <v>15</v>
      </c>
      <c r="Z41" s="203" t="n">
        <f aca="false">SUM(Z31:Z40)</f>
        <v>0</v>
      </c>
      <c r="AA41" s="203" t="n">
        <f aca="false">SUM(AA31:AA40)</f>
        <v>0</v>
      </c>
      <c r="AB41" s="203" t="n">
        <f aca="false">SUM(AB31:AB40)</f>
        <v>0</v>
      </c>
      <c r="AC41" s="203" t="n">
        <f aca="false">SUM(AC31:AC40)</f>
        <v>0</v>
      </c>
      <c r="AD41" s="203" t="n">
        <f aca="false">SUM(AD31:AD40)</f>
        <v>0</v>
      </c>
      <c r="AE41" s="203" t="n">
        <f aca="false">SUM(AE31:AE40)</f>
        <v>0</v>
      </c>
      <c r="AF41" s="203" t="n">
        <f aca="false">SUM(AF31:AF40)</f>
        <v>0</v>
      </c>
      <c r="AG41" s="203" t="n">
        <f aca="false">SUM(AG31:AG40)</f>
        <v>0</v>
      </c>
      <c r="AH41" s="203" t="n">
        <f aca="false">SUM(AH31:AH40)</f>
        <v>0</v>
      </c>
      <c r="AI41" s="203" t="n">
        <f aca="false">SUM(AI31:AI40)</f>
        <v>0</v>
      </c>
      <c r="AJ41" s="203" t="n">
        <f aca="false">SUM(AJ31:AJ40)</f>
        <v>0</v>
      </c>
      <c r="AK41" s="203" t="n">
        <f aca="false">SUM(AK31:AK40)</f>
        <v>30</v>
      </c>
      <c r="AL41" s="203" t="n">
        <f aca="false">SUM(AL31:AL40)</f>
        <v>30</v>
      </c>
      <c r="AM41" s="203"/>
      <c r="AN41" s="209" t="n">
        <f aca="false">SUM(AN31:AN40)</f>
        <v>2</v>
      </c>
      <c r="AO41" s="203" t="n">
        <f aca="false">SUM(AO31:AO40)</f>
        <v>300</v>
      </c>
      <c r="AP41" s="209" t="n">
        <f aca="false">SUM(AP31:AP40)</f>
        <v>19</v>
      </c>
      <c r="AQ41" s="7"/>
    </row>
    <row r="42" customFormat="false" ht="15" hidden="false" customHeight="true" outlineLevel="0" collapsed="false">
      <c r="A42" s="27"/>
      <c r="B42" s="271" t="s">
        <v>35</v>
      </c>
      <c r="C42" s="271"/>
      <c r="D42" s="271"/>
      <c r="E42" s="203" t="n">
        <f aca="false">E22+E26+E29+E41</f>
        <v>160</v>
      </c>
      <c r="F42" s="203" t="n">
        <f aca="false">F22+F26+F29+F41</f>
        <v>5</v>
      </c>
      <c r="G42" s="203" t="n">
        <f aca="false">G22+G26+G29+G41</f>
        <v>135</v>
      </c>
      <c r="H42" s="203" t="n">
        <f aca="false">H22+H26+H29+H41</f>
        <v>25</v>
      </c>
      <c r="I42" s="203" t="n">
        <f aca="false">I22+I26+I29+I41</f>
        <v>0</v>
      </c>
      <c r="J42" s="203" t="n">
        <f aca="false">J22+J26+J29+J41</f>
        <v>0</v>
      </c>
      <c r="K42" s="203" t="n">
        <f aca="false">K22+K26+K29+K41</f>
        <v>0</v>
      </c>
      <c r="L42" s="203" t="n">
        <f aca="false">L22+L26+L29+L41</f>
        <v>0</v>
      </c>
      <c r="M42" s="203" t="n">
        <f aca="false">M22+M26+M29+M41</f>
        <v>0</v>
      </c>
      <c r="N42" s="203" t="n">
        <f aca="false">N22+N26+N29+N41</f>
        <v>0</v>
      </c>
      <c r="O42" s="203" t="n">
        <f aca="false">O22+O26+O29+O41</f>
        <v>0</v>
      </c>
      <c r="P42" s="203" t="n">
        <f aca="false">P22+P26+P29+P41</f>
        <v>0</v>
      </c>
      <c r="Q42" s="203" t="n">
        <f aca="false">Q22+Q26+Q29+Q41</f>
        <v>0</v>
      </c>
      <c r="R42" s="203" t="n">
        <f aca="false">R22+R26+R29+R41</f>
        <v>0</v>
      </c>
      <c r="S42" s="203" t="n">
        <f aca="false">S22+S26+S29+S41</f>
        <v>325</v>
      </c>
      <c r="T42" s="203" t="n">
        <f aca="false">T22+T26+T29+T41</f>
        <v>325</v>
      </c>
      <c r="U42" s="209"/>
      <c r="V42" s="209" t="n">
        <f aca="false">V22+V26+V29+V41</f>
        <v>20</v>
      </c>
      <c r="W42" s="203" t="n">
        <f aca="false">W22+W26+W29+W41</f>
        <v>30</v>
      </c>
      <c r="X42" s="203" t="n">
        <f aca="false">X22+X26+X29+X41</f>
        <v>5</v>
      </c>
      <c r="Y42" s="203" t="n">
        <f aca="false">Y22+Y26+Y29+Y41</f>
        <v>30</v>
      </c>
      <c r="Z42" s="203" t="n">
        <f aca="false">Z22+Z26+Z29+Z41</f>
        <v>0</v>
      </c>
      <c r="AA42" s="203" t="n">
        <f aca="false">AA22+AA26+AA29+AA41</f>
        <v>0</v>
      </c>
      <c r="AB42" s="203" t="n">
        <f aca="false">AB22+AB26+AB29+AB41</f>
        <v>0</v>
      </c>
      <c r="AC42" s="203" t="n">
        <f aca="false">AC22+AC26+AC29+AC41</f>
        <v>0</v>
      </c>
      <c r="AD42" s="203" t="n">
        <f aca="false">AD22+AD26+AD29+AD41</f>
        <v>0</v>
      </c>
      <c r="AE42" s="203" t="n">
        <f aca="false">AE22+AE26+AE29+AE41</f>
        <v>0</v>
      </c>
      <c r="AF42" s="203" t="n">
        <f aca="false">AF22+AF26+AF29+AF41</f>
        <v>0</v>
      </c>
      <c r="AG42" s="203" t="n">
        <f aca="false">AG22+AG26+AG29+AG41</f>
        <v>0</v>
      </c>
      <c r="AH42" s="203" t="n">
        <f aca="false">AH22+AH26+AH29+AH41</f>
        <v>0</v>
      </c>
      <c r="AI42" s="203" t="n">
        <f aca="false">AI22+AI26+AI29+AI41</f>
        <v>510</v>
      </c>
      <c r="AJ42" s="203" t="n">
        <f aca="false">AJ22+AJ26+AJ29+AJ41</f>
        <v>0</v>
      </c>
      <c r="AK42" s="203" t="n">
        <f aca="false">AK22+AK26+AK29+AK41</f>
        <v>65</v>
      </c>
      <c r="AL42" s="203" t="n">
        <f aca="false">AL22+AL26+AL29+AL41</f>
        <v>575</v>
      </c>
      <c r="AM42" s="203"/>
      <c r="AN42" s="209" t="n">
        <f aca="false">AN22+AN26+AN29+AN41</f>
        <v>30</v>
      </c>
      <c r="AO42" s="203" t="n">
        <f aca="false">AO22+AO26+AO29+AO41</f>
        <v>900</v>
      </c>
      <c r="AP42" s="209" t="n">
        <f aca="false">AP22+AP26+AP29+AP41</f>
        <v>50</v>
      </c>
      <c r="AQ42" s="7"/>
    </row>
    <row r="44" customFormat="false" ht="13.2" hidden="false" customHeight="false" outlineLevel="0" collapsed="false">
      <c r="B44" s="216" t="s">
        <v>239</v>
      </c>
      <c r="AK44" s="309"/>
    </row>
    <row r="45" customFormat="false" ht="13.2" hidden="false" customHeight="false" outlineLevel="0" collapsed="false">
      <c r="B45" s="217"/>
    </row>
    <row r="46" customFormat="false" ht="13.2" hidden="false" customHeight="false" outlineLevel="0" collapsed="false">
      <c r="B46" s="217"/>
    </row>
    <row r="49" customFormat="false" ht="14.4" hidden="false" customHeight="false" outlineLevel="0" collapsed="false">
      <c r="O49" s="293"/>
      <c r="P49" s="0" t="s">
        <v>240</v>
      </c>
    </row>
    <row r="50" customFormat="false" ht="13.2" hidden="false" customHeight="false" outlineLevel="0" collapsed="false">
      <c r="D50" s="294" t="n">
        <v>44251</v>
      </c>
      <c r="P50" s="0" t="s">
        <v>241</v>
      </c>
      <c r="AG50" s="295" t="s">
        <v>242</v>
      </c>
      <c r="AH50" s="295"/>
      <c r="AI50" s="295"/>
      <c r="AJ50" s="295"/>
      <c r="AK50" s="295"/>
      <c r="AL50" s="295"/>
      <c r="AM50" s="295"/>
    </row>
    <row r="51" customFormat="false" ht="13.2" hidden="false" customHeight="false" outlineLevel="0" collapsed="false">
      <c r="D51" s="296" t="s">
        <v>243</v>
      </c>
      <c r="N51" s="310"/>
      <c r="P51" s="311" t="s">
        <v>244</v>
      </c>
      <c r="Q51" s="311"/>
      <c r="R51" s="311"/>
      <c r="S51" s="311"/>
      <c r="T51" s="311"/>
      <c r="U51" s="311"/>
      <c r="V51" s="311"/>
      <c r="AG51" s="311" t="s">
        <v>245</v>
      </c>
      <c r="AH51" s="311"/>
      <c r="AI51" s="311"/>
      <c r="AJ51" s="311"/>
      <c r="AK51" s="311"/>
      <c r="AL51" s="311"/>
      <c r="AM51" s="311"/>
    </row>
  </sheetData>
  <mergeCells count="21">
    <mergeCell ref="AJ2:AN2"/>
    <mergeCell ref="AJ4:AN4"/>
    <mergeCell ref="B6:AP6"/>
    <mergeCell ref="B16:B17"/>
    <mergeCell ref="D16:D17"/>
    <mergeCell ref="E16:V16"/>
    <mergeCell ref="W16:AN16"/>
    <mergeCell ref="AO16:AO17"/>
    <mergeCell ref="AP16:AP17"/>
    <mergeCell ref="B18:AP18"/>
    <mergeCell ref="B22:D22"/>
    <mergeCell ref="B23:AP23"/>
    <mergeCell ref="B26:D26"/>
    <mergeCell ref="B27:AP27"/>
    <mergeCell ref="B29:D29"/>
    <mergeCell ref="B30:AP30"/>
    <mergeCell ref="B41:D41"/>
    <mergeCell ref="B42:D42"/>
    <mergeCell ref="AG50:AM50"/>
    <mergeCell ref="P51:V51"/>
    <mergeCell ref="AG51:AM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3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C1" activeCellId="0" sqref="C1"/>
    </sheetView>
  </sheetViews>
  <sheetFormatPr defaultColWidth="9.32421875" defaultRowHeight="13.2" zeroHeight="false" outlineLevelRow="0" outlineLevelCol="0"/>
  <cols>
    <col collapsed="false" customWidth="false" hidden="false" outlineLevel="0" max="2" min="1" style="7" width="9.32"/>
    <col collapsed="false" customWidth="true" hidden="false" outlineLevel="0" max="3" min="3" style="7" width="48.21"/>
    <col collapsed="false" customWidth="false" hidden="false" outlineLevel="0" max="1024" min="4" style="7" width="9.32"/>
  </cols>
  <sheetData>
    <row r="1" customFormat="false" ht="13.2" hidden="false" customHeight="false" outlineLevel="0" collapsed="false">
      <c r="AM1" s="241"/>
    </row>
    <row r="2" customFormat="false" ht="13.2" hidden="false" customHeight="false" outlineLevel="0" collapsed="false">
      <c r="AJ2" s="242"/>
      <c r="AK2" s="242"/>
      <c r="AL2" s="242"/>
      <c r="AM2" s="242"/>
      <c r="AN2" s="242"/>
    </row>
    <row r="3" customFormat="false" ht="13.2" hidden="false" customHeight="false" outlineLevel="0" collapsed="false">
      <c r="AM3" s="241"/>
    </row>
    <row r="4" customFormat="false" ht="13.2" hidden="false" customHeight="false" outlineLevel="0" collapsed="false">
      <c r="AJ4" s="242"/>
      <c r="AK4" s="242"/>
      <c r="AL4" s="242"/>
      <c r="AM4" s="242"/>
      <c r="AN4" s="242"/>
    </row>
    <row r="6" customFormat="false" ht="15.6" hidden="false" customHeight="false" outlineLevel="0" collapsed="false">
      <c r="A6" s="1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</row>
    <row r="7" customFormat="false" ht="15.6" hidden="false" customHeight="false" outlineLevel="0" collapsed="false">
      <c r="A7" s="243" t="s">
        <v>263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customFormat="false" ht="13.8" hidden="false" customHeight="false" outlineLevel="0" collapsed="false">
      <c r="A9" s="4"/>
      <c r="B9" s="4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customFormat="false" ht="13.8" hidden="false" customHeight="false" outlineLevel="0" collapsed="false">
      <c r="A10" s="4"/>
      <c r="B10" s="4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customFormat="false" ht="13.8" hidden="false" customHeight="false" outlineLevel="0" collapsed="false">
      <c r="A11" s="4"/>
      <c r="B11" s="4" t="s">
        <v>264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customFormat="false" ht="13.8" hidden="false" customHeight="false" outlineLevel="0" collapsed="false">
      <c r="A12" s="4"/>
      <c r="B12" s="4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customFormat="false" ht="13.8" hidden="false" customHeight="false" outlineLevel="0" collapsed="false">
      <c r="B13" s="4" t="s">
        <v>6</v>
      </c>
      <c r="C13" s="4"/>
    </row>
    <row r="15" customFormat="false" ht="13.8" hidden="false" customHeight="false" outlineLevel="0" collapsed="false"/>
    <row r="16" customFormat="false" ht="14.4" hidden="false" customHeight="true" outlineLevel="0" collapsed="false">
      <c r="A16" s="8" t="s">
        <v>7</v>
      </c>
      <c r="B16" s="9"/>
      <c r="C16" s="10" t="s">
        <v>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 t="s">
        <v>9</v>
      </c>
      <c r="W16" s="14" t="s">
        <v>10</v>
      </c>
    </row>
    <row r="17" customFormat="false" ht="232.5" hidden="false" customHeight="true" outlineLevel="0" collapsed="false">
      <c r="A17" s="8"/>
      <c r="B17" s="19" t="s">
        <v>13</v>
      </c>
      <c r="C17" s="10"/>
      <c r="D17" s="21" t="s">
        <v>15</v>
      </c>
      <c r="E17" s="22" t="s">
        <v>16</v>
      </c>
      <c r="F17" s="23" t="s">
        <v>17</v>
      </c>
      <c r="G17" s="23" t="s">
        <v>18</v>
      </c>
      <c r="H17" s="23" t="s">
        <v>19</v>
      </c>
      <c r="I17" s="23" t="s">
        <v>20</v>
      </c>
      <c r="J17" s="23" t="s">
        <v>21</v>
      </c>
      <c r="K17" s="23" t="s">
        <v>22</v>
      </c>
      <c r="L17" s="23" t="s">
        <v>23</v>
      </c>
      <c r="M17" s="23" t="s">
        <v>24</v>
      </c>
      <c r="N17" s="24" t="s">
        <v>25</v>
      </c>
      <c r="O17" s="23" t="s">
        <v>26</v>
      </c>
      <c r="P17" s="23" t="s">
        <v>27</v>
      </c>
      <c r="Q17" s="23" t="s">
        <v>28</v>
      </c>
      <c r="R17" s="23" t="s">
        <v>29</v>
      </c>
      <c r="S17" s="23" t="s">
        <v>30</v>
      </c>
      <c r="T17" s="23" t="s">
        <v>31</v>
      </c>
      <c r="U17" s="25" t="s">
        <v>32</v>
      </c>
      <c r="V17" s="13"/>
      <c r="W17" s="14"/>
    </row>
    <row r="18" customFormat="false" ht="14.4" hidden="false" customHeight="false" outlineLevel="0" collapsed="false">
      <c r="A18" s="28" t="s">
        <v>172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customFormat="false" ht="13.8" hidden="false" customHeight="false" outlineLevel="0" collapsed="false">
      <c r="A19" s="50" t="n">
        <v>1</v>
      </c>
      <c r="B19" s="199" t="s">
        <v>265</v>
      </c>
      <c r="C19" s="363" t="s">
        <v>266</v>
      </c>
      <c r="D19" s="198" t="n">
        <v>15</v>
      </c>
      <c r="E19" s="67"/>
      <c r="F19" s="55" t="n">
        <v>15</v>
      </c>
      <c r="G19" s="55"/>
      <c r="H19" s="67"/>
      <c r="I19" s="55"/>
      <c r="J19" s="55"/>
      <c r="K19" s="55"/>
      <c r="L19" s="55"/>
      <c r="M19" s="55"/>
      <c r="N19" s="55"/>
      <c r="O19" s="55"/>
      <c r="P19" s="55"/>
      <c r="Q19" s="167"/>
      <c r="R19" s="55" t="n">
        <f aca="false">SUM(D19:O19)</f>
        <v>30</v>
      </c>
      <c r="S19" s="55" t="n">
        <v>50</v>
      </c>
      <c r="T19" s="164" t="s">
        <v>40</v>
      </c>
      <c r="U19" s="152" t="n">
        <v>2</v>
      </c>
      <c r="V19" s="41" t="n">
        <f aca="false">S19</f>
        <v>50</v>
      </c>
      <c r="W19" s="58" t="n">
        <f aca="false">U19</f>
        <v>2</v>
      </c>
    </row>
    <row r="20" customFormat="false" ht="13.8" hidden="false" customHeight="false" outlineLevel="0" collapsed="false">
      <c r="A20" s="191" t="n">
        <v>2</v>
      </c>
      <c r="B20" s="199" t="s">
        <v>265</v>
      </c>
      <c r="C20" s="364" t="s">
        <v>267</v>
      </c>
      <c r="D20" s="198" t="n">
        <v>15</v>
      </c>
      <c r="E20" s="67"/>
      <c r="F20" s="55" t="n">
        <v>15</v>
      </c>
      <c r="G20" s="55"/>
      <c r="H20" s="67"/>
      <c r="I20" s="55"/>
      <c r="J20" s="55"/>
      <c r="K20" s="55"/>
      <c r="L20" s="55"/>
      <c r="M20" s="55"/>
      <c r="N20" s="55"/>
      <c r="O20" s="55"/>
      <c r="P20" s="55"/>
      <c r="Q20" s="167"/>
      <c r="R20" s="55" t="n">
        <f aca="false">SUM(D20:O20)</f>
        <v>30</v>
      </c>
      <c r="S20" s="55" t="n">
        <v>50</v>
      </c>
      <c r="T20" s="164" t="s">
        <v>40</v>
      </c>
      <c r="U20" s="152" t="n">
        <v>2</v>
      </c>
      <c r="V20" s="41" t="n">
        <f aca="false">S20</f>
        <v>50</v>
      </c>
      <c r="W20" s="58" t="n">
        <f aca="false">U20</f>
        <v>2</v>
      </c>
    </row>
    <row r="21" customFormat="false" ht="13.8" hidden="false" customHeight="false" outlineLevel="0" collapsed="false">
      <c r="A21" s="365" t="n">
        <v>3</v>
      </c>
      <c r="B21" s="199" t="s">
        <v>265</v>
      </c>
      <c r="C21" s="364" t="s">
        <v>268</v>
      </c>
      <c r="D21" s="198" t="n">
        <v>15</v>
      </c>
      <c r="E21" s="67"/>
      <c r="F21" s="55" t="n">
        <v>15</v>
      </c>
      <c r="G21" s="55"/>
      <c r="H21" s="67"/>
      <c r="I21" s="55"/>
      <c r="J21" s="55"/>
      <c r="K21" s="55"/>
      <c r="L21" s="55"/>
      <c r="M21" s="55"/>
      <c r="N21" s="55"/>
      <c r="O21" s="55"/>
      <c r="P21" s="55"/>
      <c r="Q21" s="167"/>
      <c r="R21" s="55" t="n">
        <f aca="false">SUM(D21:O21)</f>
        <v>30</v>
      </c>
      <c r="S21" s="55" t="n">
        <v>50</v>
      </c>
      <c r="T21" s="164" t="s">
        <v>40</v>
      </c>
      <c r="U21" s="152" t="n">
        <v>2</v>
      </c>
      <c r="V21" s="41" t="n">
        <f aca="false">S21</f>
        <v>50</v>
      </c>
      <c r="W21" s="58" t="n">
        <f aca="false">U21</f>
        <v>2</v>
      </c>
    </row>
    <row r="22" customFormat="false" ht="13.8" hidden="false" customHeight="false" outlineLevel="0" collapsed="false">
      <c r="A22" s="191" t="n">
        <v>4</v>
      </c>
      <c r="B22" s="199" t="s">
        <v>265</v>
      </c>
      <c r="C22" s="364" t="s">
        <v>269</v>
      </c>
      <c r="D22" s="198" t="n">
        <v>15</v>
      </c>
      <c r="E22" s="67"/>
      <c r="F22" s="55" t="n">
        <v>15</v>
      </c>
      <c r="G22" s="55"/>
      <c r="H22" s="67"/>
      <c r="I22" s="55"/>
      <c r="J22" s="55"/>
      <c r="K22" s="55"/>
      <c r="L22" s="55"/>
      <c r="M22" s="55"/>
      <c r="N22" s="55"/>
      <c r="O22" s="55"/>
      <c r="P22" s="55"/>
      <c r="Q22" s="167"/>
      <c r="R22" s="55" t="n">
        <f aca="false">SUM(D22:O22)</f>
        <v>30</v>
      </c>
      <c r="S22" s="55" t="n">
        <v>50</v>
      </c>
      <c r="T22" s="164" t="s">
        <v>40</v>
      </c>
      <c r="U22" s="152" t="n">
        <v>2</v>
      </c>
      <c r="V22" s="41" t="n">
        <f aca="false">S22</f>
        <v>50</v>
      </c>
      <c r="W22" s="58" t="n">
        <f aca="false">U22</f>
        <v>2</v>
      </c>
    </row>
    <row r="23" customFormat="false" ht="13.8" hidden="false" customHeight="false" outlineLevel="0" collapsed="false">
      <c r="A23" s="365" t="n">
        <v>5</v>
      </c>
      <c r="B23" s="199" t="s">
        <v>265</v>
      </c>
      <c r="C23" s="364" t="s">
        <v>270</v>
      </c>
      <c r="D23" s="198" t="n">
        <v>15</v>
      </c>
      <c r="E23" s="67"/>
      <c r="F23" s="55" t="n">
        <v>15</v>
      </c>
      <c r="G23" s="55"/>
      <c r="H23" s="67"/>
      <c r="I23" s="55"/>
      <c r="J23" s="55"/>
      <c r="K23" s="55"/>
      <c r="L23" s="55"/>
      <c r="M23" s="55"/>
      <c r="N23" s="55"/>
      <c r="O23" s="55"/>
      <c r="P23" s="55"/>
      <c r="Q23" s="167"/>
      <c r="R23" s="55" t="n">
        <f aca="false">SUM(D23:O23)</f>
        <v>30</v>
      </c>
      <c r="S23" s="55" t="n">
        <v>50</v>
      </c>
      <c r="T23" s="164" t="s">
        <v>40</v>
      </c>
      <c r="U23" s="152" t="n">
        <v>2</v>
      </c>
      <c r="V23" s="41" t="n">
        <f aca="false">S23</f>
        <v>50</v>
      </c>
      <c r="W23" s="58" t="n">
        <f aca="false">U23</f>
        <v>2</v>
      </c>
    </row>
    <row r="24" customFormat="false" ht="13.8" hidden="false" customHeight="false" outlineLevel="0" collapsed="false">
      <c r="A24" s="191" t="n">
        <v>6</v>
      </c>
      <c r="B24" s="199" t="s">
        <v>265</v>
      </c>
      <c r="C24" s="366" t="s">
        <v>271</v>
      </c>
      <c r="D24" s="198" t="n">
        <v>15</v>
      </c>
      <c r="E24" s="67"/>
      <c r="F24" s="55" t="n">
        <v>15</v>
      </c>
      <c r="G24" s="55"/>
      <c r="H24" s="67"/>
      <c r="I24" s="55"/>
      <c r="J24" s="55"/>
      <c r="K24" s="55"/>
      <c r="L24" s="55"/>
      <c r="M24" s="55"/>
      <c r="N24" s="55"/>
      <c r="O24" s="55"/>
      <c r="P24" s="55"/>
      <c r="Q24" s="167"/>
      <c r="R24" s="55" t="n">
        <f aca="false">SUM(D24:O24)</f>
        <v>30</v>
      </c>
      <c r="S24" s="55" t="n">
        <v>50</v>
      </c>
      <c r="T24" s="164" t="s">
        <v>40</v>
      </c>
      <c r="U24" s="152" t="n">
        <v>2</v>
      </c>
      <c r="V24" s="41" t="n">
        <f aca="false">S24</f>
        <v>50</v>
      </c>
      <c r="W24" s="58" t="n">
        <v>1</v>
      </c>
    </row>
    <row r="25" customFormat="false" ht="23.4" hidden="false" customHeight="false" outlineLevel="0" collapsed="false">
      <c r="A25" s="365" t="n">
        <v>7</v>
      </c>
      <c r="B25" s="199" t="s">
        <v>265</v>
      </c>
      <c r="C25" s="366" t="s">
        <v>272</v>
      </c>
      <c r="D25" s="198" t="n">
        <v>15</v>
      </c>
      <c r="E25" s="67"/>
      <c r="F25" s="55" t="n">
        <v>15</v>
      </c>
      <c r="G25" s="55"/>
      <c r="H25" s="67"/>
      <c r="I25" s="55"/>
      <c r="J25" s="55"/>
      <c r="K25" s="55"/>
      <c r="L25" s="55"/>
      <c r="M25" s="55"/>
      <c r="N25" s="55"/>
      <c r="O25" s="55"/>
      <c r="P25" s="55"/>
      <c r="Q25" s="167"/>
      <c r="R25" s="55" t="n">
        <f aca="false">SUM(D25:O25)</f>
        <v>30</v>
      </c>
      <c r="S25" s="55" t="n">
        <v>50</v>
      </c>
      <c r="T25" s="164" t="s">
        <v>40</v>
      </c>
      <c r="U25" s="152" t="n">
        <v>2</v>
      </c>
      <c r="V25" s="41" t="n">
        <f aca="false">S25</f>
        <v>50</v>
      </c>
      <c r="W25" s="58" t="n">
        <v>1</v>
      </c>
    </row>
    <row r="26" customFormat="false" ht="13.8" hidden="false" customHeight="false" outlineLevel="0" collapsed="false">
      <c r="A26" s="191" t="n">
        <v>8</v>
      </c>
      <c r="B26" s="199" t="s">
        <v>265</v>
      </c>
      <c r="C26" s="364" t="s">
        <v>273</v>
      </c>
      <c r="D26" s="198" t="n">
        <v>15</v>
      </c>
      <c r="E26" s="67"/>
      <c r="F26" s="55" t="n">
        <v>15</v>
      </c>
      <c r="G26" s="55"/>
      <c r="H26" s="67"/>
      <c r="I26" s="55"/>
      <c r="J26" s="55"/>
      <c r="K26" s="55"/>
      <c r="L26" s="55"/>
      <c r="M26" s="55"/>
      <c r="N26" s="55"/>
      <c r="O26" s="55"/>
      <c r="P26" s="55"/>
      <c r="Q26" s="167"/>
      <c r="R26" s="55" t="n">
        <f aca="false">SUM(D26:O26)</f>
        <v>30</v>
      </c>
      <c r="S26" s="55" t="n">
        <v>50</v>
      </c>
      <c r="T26" s="164" t="s">
        <v>40</v>
      </c>
      <c r="U26" s="152" t="n">
        <v>2</v>
      </c>
      <c r="V26" s="41" t="n">
        <f aca="false">S26</f>
        <v>50</v>
      </c>
      <c r="W26" s="58" t="n">
        <f aca="false">U26</f>
        <v>2</v>
      </c>
    </row>
    <row r="27" customFormat="false" ht="13.8" hidden="false" customHeight="false" outlineLevel="0" collapsed="false">
      <c r="A27" s="365" t="n">
        <v>9</v>
      </c>
      <c r="B27" s="199" t="s">
        <v>265</v>
      </c>
      <c r="C27" s="364" t="s">
        <v>274</v>
      </c>
      <c r="D27" s="198" t="n">
        <v>15</v>
      </c>
      <c r="E27" s="67"/>
      <c r="F27" s="55" t="n">
        <v>15</v>
      </c>
      <c r="G27" s="55"/>
      <c r="H27" s="67"/>
      <c r="I27" s="55"/>
      <c r="J27" s="55"/>
      <c r="K27" s="55"/>
      <c r="L27" s="55"/>
      <c r="M27" s="55"/>
      <c r="N27" s="55"/>
      <c r="O27" s="55"/>
      <c r="P27" s="55"/>
      <c r="Q27" s="167"/>
      <c r="R27" s="55" t="n">
        <f aca="false">SUM(D27:O27)</f>
        <v>30</v>
      </c>
      <c r="S27" s="55" t="n">
        <v>50</v>
      </c>
      <c r="T27" s="164" t="s">
        <v>40</v>
      </c>
      <c r="U27" s="152" t="n">
        <v>2</v>
      </c>
      <c r="V27" s="41" t="n">
        <f aca="false">S27</f>
        <v>50</v>
      </c>
      <c r="W27" s="58" t="n">
        <f aca="false">U27</f>
        <v>2</v>
      </c>
    </row>
    <row r="28" customFormat="false" ht="23.4" hidden="false" customHeight="false" outlineLevel="0" collapsed="false">
      <c r="A28" s="191" t="n">
        <v>10</v>
      </c>
      <c r="B28" s="199" t="s">
        <v>265</v>
      </c>
      <c r="C28" s="364" t="s">
        <v>275</v>
      </c>
      <c r="D28" s="198" t="n">
        <v>15</v>
      </c>
      <c r="E28" s="67"/>
      <c r="F28" s="55" t="n">
        <v>15</v>
      </c>
      <c r="G28" s="55"/>
      <c r="H28" s="67"/>
      <c r="I28" s="55"/>
      <c r="J28" s="55"/>
      <c r="K28" s="55"/>
      <c r="L28" s="55"/>
      <c r="M28" s="55"/>
      <c r="N28" s="55"/>
      <c r="O28" s="55"/>
      <c r="P28" s="55"/>
      <c r="Q28" s="167"/>
      <c r="R28" s="55" t="n">
        <f aca="false">SUM(D28:O28)</f>
        <v>30</v>
      </c>
      <c r="S28" s="55" t="n">
        <v>50</v>
      </c>
      <c r="T28" s="164" t="s">
        <v>40</v>
      </c>
      <c r="U28" s="152" t="n">
        <v>2</v>
      </c>
      <c r="V28" s="41" t="n">
        <f aca="false">S28</f>
        <v>50</v>
      </c>
      <c r="W28" s="58" t="n">
        <v>1</v>
      </c>
    </row>
    <row r="29" customFormat="false" ht="13.8" hidden="false" customHeight="false" outlineLevel="0" collapsed="false">
      <c r="A29" s="365" t="n">
        <v>11</v>
      </c>
      <c r="B29" s="199" t="s">
        <v>265</v>
      </c>
      <c r="C29" s="367" t="s">
        <v>276</v>
      </c>
      <c r="D29" s="198" t="n">
        <v>15</v>
      </c>
      <c r="E29" s="67"/>
      <c r="F29" s="55" t="n">
        <v>15</v>
      </c>
      <c r="G29" s="55"/>
      <c r="H29" s="67"/>
      <c r="I29" s="55"/>
      <c r="J29" s="55"/>
      <c r="K29" s="55"/>
      <c r="L29" s="55"/>
      <c r="M29" s="55"/>
      <c r="N29" s="55"/>
      <c r="O29" s="55"/>
      <c r="P29" s="55"/>
      <c r="Q29" s="167"/>
      <c r="R29" s="55" t="n">
        <f aca="false">SUM(D29:O29)</f>
        <v>30</v>
      </c>
      <c r="S29" s="55" t="n">
        <v>50</v>
      </c>
      <c r="T29" s="164" t="s">
        <v>40</v>
      </c>
      <c r="U29" s="152" t="n">
        <v>2</v>
      </c>
      <c r="V29" s="41" t="n">
        <f aca="false">S29</f>
        <v>50</v>
      </c>
      <c r="W29" s="58" t="n">
        <f aca="false">U29</f>
        <v>2</v>
      </c>
    </row>
    <row r="30" customFormat="false" ht="13.8" hidden="false" customHeight="false" outlineLevel="0" collapsed="false">
      <c r="A30" s="191" t="n">
        <v>12</v>
      </c>
      <c r="B30" s="199" t="s">
        <v>265</v>
      </c>
      <c r="C30" s="366" t="s">
        <v>277</v>
      </c>
      <c r="D30" s="198" t="n">
        <v>15</v>
      </c>
      <c r="E30" s="67"/>
      <c r="F30" s="55" t="n">
        <v>15</v>
      </c>
      <c r="G30" s="55"/>
      <c r="H30" s="67"/>
      <c r="I30" s="55"/>
      <c r="J30" s="55"/>
      <c r="K30" s="55"/>
      <c r="L30" s="55"/>
      <c r="M30" s="55"/>
      <c r="N30" s="55"/>
      <c r="O30" s="55"/>
      <c r="P30" s="55"/>
      <c r="Q30" s="167"/>
      <c r="R30" s="55" t="n">
        <f aca="false">SUM(D30:O30)</f>
        <v>30</v>
      </c>
      <c r="S30" s="55" t="n">
        <v>50</v>
      </c>
      <c r="T30" s="164" t="s">
        <v>40</v>
      </c>
      <c r="U30" s="152" t="n">
        <v>2</v>
      </c>
      <c r="V30" s="41" t="n">
        <f aca="false">S30</f>
        <v>50</v>
      </c>
      <c r="W30" s="58" t="n">
        <f aca="false">U30</f>
        <v>2</v>
      </c>
    </row>
    <row r="32" customFormat="false" ht="13.2" hidden="false" customHeight="false" outlineLevel="0" collapsed="false">
      <c r="C32" s="368"/>
    </row>
  </sheetData>
  <mergeCells count="9">
    <mergeCell ref="AJ2:AN2"/>
    <mergeCell ref="AJ4:AN4"/>
    <mergeCell ref="A7:W7"/>
    <mergeCell ref="A16:A17"/>
    <mergeCell ref="C16:C17"/>
    <mergeCell ref="D16:U16"/>
    <mergeCell ref="V16:V17"/>
    <mergeCell ref="W16:W17"/>
    <mergeCell ref="A18:W1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2:P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9765625" defaultRowHeight="13.2" zeroHeight="false" outlineLevelRow="0" outlineLevelCol="0"/>
  <cols>
    <col collapsed="false" customWidth="true" hidden="false" outlineLevel="0" max="8" min="4" style="0" width="6.41"/>
    <col collapsed="false" customWidth="true" hidden="false" outlineLevel="0" max="11" min="11" style="0" width="6.98"/>
    <col collapsed="false" customWidth="true" hidden="false" outlineLevel="0" max="16" min="12" style="0" width="6.29"/>
  </cols>
  <sheetData>
    <row r="2" customFormat="false" ht="13.2" hidden="false" customHeight="false" outlineLevel="0" collapsed="false">
      <c r="B2" s="7" t="s">
        <v>278</v>
      </c>
    </row>
    <row r="4" customFormat="false" ht="166.2" hidden="false" customHeight="false" outlineLevel="0" collapsed="false">
      <c r="B4" s="369" t="s">
        <v>279</v>
      </c>
      <c r="C4" s="370" t="s">
        <v>14</v>
      </c>
      <c r="D4" s="371" t="s">
        <v>280</v>
      </c>
      <c r="E4" s="371" t="s">
        <v>29</v>
      </c>
      <c r="F4" s="371" t="s">
        <v>281</v>
      </c>
      <c r="G4" s="371" t="s">
        <v>30</v>
      </c>
      <c r="H4" s="371" t="s">
        <v>282</v>
      </c>
      <c r="K4" s="369" t="s">
        <v>279</v>
      </c>
      <c r="L4" s="371" t="s">
        <v>280</v>
      </c>
      <c r="M4" s="371" t="s">
        <v>29</v>
      </c>
      <c r="N4" s="371" t="s">
        <v>281</v>
      </c>
      <c r="O4" s="371" t="s">
        <v>30</v>
      </c>
      <c r="P4" s="371" t="s">
        <v>282</v>
      </c>
    </row>
    <row r="5" customFormat="false" ht="13.2" hidden="false" customHeight="false" outlineLevel="0" collapsed="false">
      <c r="B5" s="372" t="n">
        <v>1</v>
      </c>
      <c r="C5" s="373" t="n">
        <v>1</v>
      </c>
      <c r="D5" s="374" t="n">
        <f aca="false">'1 rok'!R70</f>
        <v>0</v>
      </c>
      <c r="E5" s="374" t="n">
        <f aca="false">'1 rok'!S70</f>
        <v>495</v>
      </c>
      <c r="F5" s="374" t="n">
        <f aca="false">'1 rok'!Q70</f>
        <v>0</v>
      </c>
      <c r="G5" s="374" t="n">
        <f aca="false">'1 rok'!T70</f>
        <v>495</v>
      </c>
      <c r="H5" s="375" t="n">
        <f aca="false">'1 rok'!V70</f>
        <v>27</v>
      </c>
      <c r="K5" s="372" t="n">
        <v>1</v>
      </c>
      <c r="L5" s="376" t="n">
        <f aca="false">D5+D6</f>
        <v>0</v>
      </c>
      <c r="M5" s="376" t="n">
        <f aca="false">E5+E6</f>
        <v>915</v>
      </c>
      <c r="N5" s="376" t="n">
        <f aca="false">F5+F6</f>
        <v>150</v>
      </c>
      <c r="O5" s="376" t="n">
        <f aca="false">G5+G6</f>
        <v>1065</v>
      </c>
      <c r="P5" s="377" t="n">
        <f aca="false">H5+H6</f>
        <v>60</v>
      </c>
    </row>
    <row r="6" customFormat="false" ht="13.2" hidden="false" customHeight="false" outlineLevel="0" collapsed="false">
      <c r="B6" s="372"/>
      <c r="C6" s="373" t="n">
        <v>2</v>
      </c>
      <c r="D6" s="374" t="n">
        <f aca="false">'1 rok'!AJ70</f>
        <v>0</v>
      </c>
      <c r="E6" s="374" t="n">
        <f aca="false">'1 rok'!AK70</f>
        <v>420</v>
      </c>
      <c r="F6" s="374" t="n">
        <f aca="false">'1 rok'!AI70</f>
        <v>150</v>
      </c>
      <c r="G6" s="374" t="n">
        <f aca="false">'1 rok'!AL70</f>
        <v>570</v>
      </c>
      <c r="H6" s="375" t="n">
        <f aca="false">'1 rok'!AN70</f>
        <v>33</v>
      </c>
      <c r="K6" s="372" t="n">
        <v>2</v>
      </c>
      <c r="L6" s="376" t="n">
        <f aca="false">D7+D8</f>
        <v>0</v>
      </c>
      <c r="M6" s="376" t="n">
        <f aca="false">E7+E8</f>
        <v>685</v>
      </c>
      <c r="N6" s="376" t="n">
        <f aca="false">F7+F8</f>
        <v>300</v>
      </c>
      <c r="O6" s="376" t="n">
        <f aca="false">G7+G8</f>
        <v>1015</v>
      </c>
      <c r="P6" s="377" t="n">
        <f aca="false">H7+H8</f>
        <v>60</v>
      </c>
    </row>
    <row r="7" customFormat="false" ht="13.2" hidden="false" customHeight="false" outlineLevel="0" collapsed="false">
      <c r="B7" s="372" t="n">
        <v>2</v>
      </c>
      <c r="C7" s="373" t="n">
        <v>3</v>
      </c>
      <c r="D7" s="374" t="n">
        <f aca="false">'2 rok'!R53</f>
        <v>0</v>
      </c>
      <c r="E7" s="374" t="n">
        <f aca="false">'2 rok'!S53</f>
        <v>460</v>
      </c>
      <c r="F7" s="374" t="n">
        <f aca="false">'2 rok'!Q53</f>
        <v>0</v>
      </c>
      <c r="G7" s="374" t="n">
        <f aca="false">'2 rok'!T53</f>
        <v>490</v>
      </c>
      <c r="H7" s="375" t="n">
        <f aca="false">'2 rok'!V53</f>
        <v>30</v>
      </c>
      <c r="K7" s="372" t="n">
        <v>3</v>
      </c>
      <c r="L7" s="376" t="n">
        <f aca="false">D9+D10</f>
        <v>0</v>
      </c>
      <c r="M7" s="376" t="n">
        <f aca="false">E9+E10</f>
        <v>815</v>
      </c>
      <c r="N7" s="376" t="n">
        <f aca="false">F9+F10</f>
        <v>300</v>
      </c>
      <c r="O7" s="376" t="n">
        <f aca="false">G9+G10</f>
        <v>1115</v>
      </c>
      <c r="P7" s="377" t="n">
        <f aca="false">H9+H10</f>
        <v>60</v>
      </c>
    </row>
    <row r="8" customFormat="false" ht="13.2" hidden="false" customHeight="false" outlineLevel="0" collapsed="false">
      <c r="B8" s="372"/>
      <c r="C8" s="373" t="n">
        <v>4</v>
      </c>
      <c r="D8" s="374" t="n">
        <f aca="false">'2 rok'!AJ53</f>
        <v>0</v>
      </c>
      <c r="E8" s="374" t="n">
        <f aca="false">'2 rok'!AK53</f>
        <v>225</v>
      </c>
      <c r="F8" s="374" t="n">
        <f aca="false">'2 rok'!AI53</f>
        <v>300</v>
      </c>
      <c r="G8" s="374" t="n">
        <f aca="false">'2 rok'!AL53</f>
        <v>525</v>
      </c>
      <c r="H8" s="375" t="n">
        <f aca="false">'2 rok'!AN53</f>
        <v>30</v>
      </c>
      <c r="K8" s="372" t="n">
        <v>4</v>
      </c>
      <c r="L8" s="376" t="n">
        <f aca="false">D11+D12</f>
        <v>0</v>
      </c>
      <c r="M8" s="376" t="n">
        <f aca="false">E11+E12</f>
        <v>840</v>
      </c>
      <c r="N8" s="376" t="n">
        <f aca="false">F11+F12</f>
        <v>300</v>
      </c>
      <c r="O8" s="376" t="n">
        <f aca="false">G11+G12</f>
        <v>1140</v>
      </c>
      <c r="P8" s="377" t="n">
        <f aca="false">H11+H12</f>
        <v>54</v>
      </c>
    </row>
    <row r="9" customFormat="false" ht="13.2" hidden="false" customHeight="false" outlineLevel="0" collapsed="false">
      <c r="B9" s="372" t="n">
        <v>3</v>
      </c>
      <c r="C9" s="373" t="n">
        <v>5</v>
      </c>
      <c r="D9" s="374" t="n">
        <f aca="false">'3 rok'!R48</f>
        <v>0</v>
      </c>
      <c r="E9" s="374" t="n">
        <f aca="false">'3 rok'!S48</f>
        <v>440</v>
      </c>
      <c r="F9" s="374" t="n">
        <f aca="false">'3 rok'!Q48</f>
        <v>100</v>
      </c>
      <c r="G9" s="374" t="n">
        <f aca="false">'3 rok'!T48</f>
        <v>540</v>
      </c>
      <c r="H9" s="375" t="n">
        <f aca="false">'3 rok'!V48</f>
        <v>30</v>
      </c>
      <c r="K9" s="372" t="n">
        <v>5</v>
      </c>
      <c r="L9" s="376" t="n">
        <f aca="false">D13+D14</f>
        <v>0</v>
      </c>
      <c r="M9" s="376" t="n">
        <f aca="false">E13+E14</f>
        <v>390</v>
      </c>
      <c r="N9" s="376" t="n">
        <f aca="false">F13+F14</f>
        <v>510</v>
      </c>
      <c r="O9" s="376" t="n">
        <f aca="false">G13+G14</f>
        <v>900</v>
      </c>
      <c r="P9" s="377" t="n">
        <f aca="false">H13+H14</f>
        <v>50</v>
      </c>
    </row>
    <row r="10" customFormat="false" ht="13.2" hidden="false" customHeight="false" outlineLevel="0" collapsed="false">
      <c r="B10" s="372"/>
      <c r="C10" s="373" t="n">
        <v>6</v>
      </c>
      <c r="D10" s="374" t="n">
        <f aca="false">'3 rok'!AJ48</f>
        <v>0</v>
      </c>
      <c r="E10" s="374" t="n">
        <f aca="false">'3 rok'!AK48</f>
        <v>375</v>
      </c>
      <c r="F10" s="374" t="n">
        <f aca="false">'3 rok'!AI48</f>
        <v>200</v>
      </c>
      <c r="G10" s="374" t="n">
        <f aca="false">'3 rok'!AL48</f>
        <v>575</v>
      </c>
      <c r="H10" s="375" t="n">
        <f aca="false">'3 rok'!AN48</f>
        <v>30</v>
      </c>
      <c r="K10" s="378" t="s">
        <v>72</v>
      </c>
      <c r="L10" s="379" t="n">
        <f aca="false">SUM(L5:L9)</f>
        <v>0</v>
      </c>
      <c r="M10" s="379" t="n">
        <f aca="false">SUM(M5:M9)</f>
        <v>3645</v>
      </c>
      <c r="N10" s="379" t="n">
        <f aca="false">SUM(N5:N9)</f>
        <v>1560</v>
      </c>
      <c r="O10" s="379" t="n">
        <f aca="false">SUM(O5:O9)</f>
        <v>5235</v>
      </c>
      <c r="P10" s="353" t="n">
        <f aca="false">SUM(P5:P9)</f>
        <v>284</v>
      </c>
    </row>
    <row r="11" customFormat="false" ht="13.2" hidden="false" customHeight="false" outlineLevel="0" collapsed="false">
      <c r="B11" s="372" t="n">
        <v>4</v>
      </c>
      <c r="C11" s="373" t="n">
        <v>7</v>
      </c>
      <c r="D11" s="374" t="n">
        <f aca="false">'4 rok'!R53</f>
        <v>0</v>
      </c>
      <c r="E11" s="374" t="n">
        <f aca="false">'4 rok'!S53</f>
        <v>520</v>
      </c>
      <c r="F11" s="374" t="n">
        <f aca="false">'4 rok'!Q53</f>
        <v>100</v>
      </c>
      <c r="G11" s="374" t="n">
        <f aca="false">'4 rok'!T53</f>
        <v>620</v>
      </c>
      <c r="H11" s="375" t="n">
        <f aca="false">'4 rok'!V53</f>
        <v>29</v>
      </c>
    </row>
    <row r="12" customFormat="false" ht="13.2" hidden="false" customHeight="false" outlineLevel="0" collapsed="false">
      <c r="B12" s="372"/>
      <c r="C12" s="373" t="n">
        <v>8</v>
      </c>
      <c r="D12" s="374" t="n">
        <f aca="false">'4 rok'!AJ53</f>
        <v>0</v>
      </c>
      <c r="E12" s="374" t="n">
        <f aca="false">'4 rok'!AK53</f>
        <v>320</v>
      </c>
      <c r="F12" s="374" t="n">
        <f aca="false">'4 rok'!AI53</f>
        <v>200</v>
      </c>
      <c r="G12" s="374" t="n">
        <f aca="false">'4 rok'!AL53</f>
        <v>520</v>
      </c>
      <c r="H12" s="375" t="n">
        <f aca="false">'4 rok'!AN53</f>
        <v>25</v>
      </c>
    </row>
    <row r="13" customFormat="false" ht="13.2" hidden="false" customHeight="false" outlineLevel="0" collapsed="false">
      <c r="B13" s="372" t="n">
        <v>5</v>
      </c>
      <c r="C13" s="373" t="n">
        <v>9</v>
      </c>
      <c r="D13" s="374" t="n">
        <f aca="false">'5 rok'!R42</f>
        <v>0</v>
      </c>
      <c r="E13" s="374" t="n">
        <f aca="false">'5 rok'!S42</f>
        <v>325</v>
      </c>
      <c r="F13" s="374" t="n">
        <f aca="false">'5 rok'!Q42</f>
        <v>0</v>
      </c>
      <c r="G13" s="374" t="n">
        <f aca="false">'5 rok'!T42</f>
        <v>325</v>
      </c>
      <c r="H13" s="375" t="n">
        <f aca="false">'5 rok'!V42</f>
        <v>20</v>
      </c>
    </row>
    <row r="14" customFormat="false" ht="13.2" hidden="false" customHeight="false" outlineLevel="0" collapsed="false">
      <c r="B14" s="372"/>
      <c r="C14" s="373" t="n">
        <v>10</v>
      </c>
      <c r="D14" s="374" t="n">
        <f aca="false">'5 rok'!AJ42</f>
        <v>0</v>
      </c>
      <c r="E14" s="374" t="n">
        <f aca="false">'5 rok'!AK42</f>
        <v>65</v>
      </c>
      <c r="F14" s="374" t="n">
        <f aca="false">'5 rok'!AI42</f>
        <v>510</v>
      </c>
      <c r="G14" s="374" t="n">
        <f aca="false">'5 rok'!AL42</f>
        <v>575</v>
      </c>
      <c r="H14" s="375" t="n">
        <f aca="false">'5 rok'!AN42</f>
        <v>30</v>
      </c>
    </row>
    <row r="15" customFormat="false" ht="13.2" hidden="false" customHeight="false" outlineLevel="0" collapsed="false">
      <c r="B15" s="380" t="s">
        <v>72</v>
      </c>
      <c r="C15" s="380"/>
      <c r="D15" s="374" t="n">
        <f aca="false">SUM(D5:D14)</f>
        <v>0</v>
      </c>
      <c r="E15" s="374" t="n">
        <f aca="false">SUM(E5:E14)</f>
        <v>3645</v>
      </c>
      <c r="F15" s="374" t="n">
        <f aca="false">SUM(F5:F14)</f>
        <v>1560</v>
      </c>
      <c r="G15" s="374" t="n">
        <f aca="false">SUM(G5:G14)</f>
        <v>5235</v>
      </c>
      <c r="H15" s="375" t="n">
        <f aca="false">SUM(H5:H14)</f>
        <v>284</v>
      </c>
    </row>
    <row r="18" customFormat="false" ht="13.2" hidden="false" customHeight="false" outlineLevel="0" collapsed="false">
      <c r="L18" s="309"/>
    </row>
  </sheetData>
  <mergeCells count="6">
    <mergeCell ref="B5:B6"/>
    <mergeCell ref="B7:B8"/>
    <mergeCell ref="B9:B10"/>
    <mergeCell ref="B11:B12"/>
    <mergeCell ref="B13:B14"/>
    <mergeCell ref="B15:C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2021-01-05T14:11:53Z</cp:lastPrinted>
  <dcterms:modified xsi:type="dcterms:W3CDTF">2022-07-07T10:38:52Z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