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y Studiów\Plany kształcenia\Zdrowie Publiczne\ZP 1 st\"/>
    </mc:Choice>
  </mc:AlternateContent>
  <xr:revisionPtr revIDLastSave="0" documentId="13_ncr:1_{736881BD-F194-4385-BBA0-134B9F9BBF1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" sheetId="1" r:id="rId1"/>
    <sheet name="2 " sheetId="2" r:id="rId2"/>
    <sheet name="3" sheetId="3" r:id="rId3"/>
  </sheets>
  <definedNames>
    <definedName name="_xlnm.Print_Area" localSheetId="0">'1'!$A$1:$AO$51</definedName>
    <definedName name="Rodzaj_zajęć" localSheetId="1">'2 '!$A$4:$A$6</definedName>
    <definedName name="Rodzaje_zajec" localSheetId="1">'2 '!$A$4:$A$6</definedName>
    <definedName name="Rodzaje_zajęć">'2 '!$A$4:$A$6</definedName>
    <definedName name="RodzajeZajec">'2 '!$A$4:$A$6</definedName>
    <definedName name="RodzajZajęć">'2 '!$A$4:$A$5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2" i="1" l="1"/>
  <c r="AK42" i="1"/>
  <c r="AN42" i="1" s="1"/>
  <c r="AO47" i="2"/>
  <c r="AK47" i="2"/>
  <c r="AN47" i="2" s="1"/>
  <c r="AJ47" i="2"/>
  <c r="AO38" i="3" l="1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18" i="3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8" i="2"/>
  <c r="AO18" i="2"/>
  <c r="S18" i="1"/>
  <c r="AN18" i="1" s="1"/>
  <c r="S19" i="1"/>
  <c r="S38" i="3" l="1"/>
  <c r="R38" i="3"/>
  <c r="S36" i="3"/>
  <c r="AN36" i="3" s="1"/>
  <c r="R36" i="3"/>
  <c r="S34" i="3"/>
  <c r="AN34" i="3" s="1"/>
  <c r="R34" i="3"/>
  <c r="S32" i="3"/>
  <c r="AN32" i="3" s="1"/>
  <c r="R32" i="3"/>
  <c r="S29" i="3"/>
  <c r="AN29" i="3" s="1"/>
  <c r="R29" i="3"/>
  <c r="S28" i="3"/>
  <c r="AN28" i="3" s="1"/>
  <c r="R28" i="3"/>
  <c r="S27" i="3"/>
  <c r="AN27" i="3" s="1"/>
  <c r="R27" i="3"/>
  <c r="S24" i="3"/>
  <c r="AN24" i="3" s="1"/>
  <c r="R24" i="3"/>
  <c r="S23" i="3"/>
  <c r="AN23" i="3" s="1"/>
  <c r="R23" i="3"/>
  <c r="S22" i="3"/>
  <c r="AN22" i="3" s="1"/>
  <c r="R22" i="3"/>
  <c r="S21" i="3"/>
  <c r="AN21" i="3" s="1"/>
  <c r="R21" i="3"/>
  <c r="S20" i="3"/>
  <c r="AN20" i="3" s="1"/>
  <c r="R20" i="3"/>
  <c r="S18" i="3"/>
  <c r="AN18" i="3" s="1"/>
  <c r="R18" i="3"/>
  <c r="AK38" i="3"/>
  <c r="AJ38" i="3"/>
  <c r="AK37" i="3"/>
  <c r="AN37" i="3" s="1"/>
  <c r="AJ37" i="3"/>
  <c r="AK35" i="3"/>
  <c r="AN35" i="3" s="1"/>
  <c r="AJ35" i="3"/>
  <c r="AK33" i="3"/>
  <c r="AN33" i="3" s="1"/>
  <c r="AJ33" i="3"/>
  <c r="AK31" i="3"/>
  <c r="AN31" i="3" s="1"/>
  <c r="AJ31" i="3"/>
  <c r="AK30" i="3"/>
  <c r="AN30" i="3" s="1"/>
  <c r="AJ30" i="3"/>
  <c r="AK26" i="3"/>
  <c r="AN26" i="3" s="1"/>
  <c r="AJ26" i="3"/>
  <c r="AK25" i="3"/>
  <c r="AN25" i="3" s="1"/>
  <c r="AJ25" i="3"/>
  <c r="AK19" i="3"/>
  <c r="AN19" i="3" s="1"/>
  <c r="AJ19" i="3"/>
  <c r="D39" i="3"/>
  <c r="E39" i="3"/>
  <c r="U39" i="3"/>
  <c r="V39" i="3"/>
  <c r="W39" i="3"/>
  <c r="AM39" i="3"/>
  <c r="S44" i="2"/>
  <c r="AN44" i="2" s="1"/>
  <c r="R44" i="2"/>
  <c r="S42" i="2"/>
  <c r="AN42" i="2" s="1"/>
  <c r="R42" i="2"/>
  <c r="S40" i="2"/>
  <c r="AN40" i="2" s="1"/>
  <c r="R40" i="2"/>
  <c r="S39" i="2"/>
  <c r="AN39" i="2" s="1"/>
  <c r="R39" i="2"/>
  <c r="S38" i="2"/>
  <c r="AN38" i="2" s="1"/>
  <c r="R38" i="2"/>
  <c r="S37" i="2"/>
  <c r="R37" i="2"/>
  <c r="S27" i="2"/>
  <c r="AN27" i="2" s="1"/>
  <c r="R27" i="2"/>
  <c r="S26" i="2"/>
  <c r="AN26" i="2" s="1"/>
  <c r="R26" i="2"/>
  <c r="S25" i="2"/>
  <c r="AN25" i="2" s="1"/>
  <c r="R25" i="2"/>
  <c r="S24" i="2"/>
  <c r="AN24" i="2" s="1"/>
  <c r="R24" i="2"/>
  <c r="S23" i="2"/>
  <c r="AN23" i="2" s="1"/>
  <c r="R23" i="2"/>
  <c r="S22" i="2"/>
  <c r="AN22" i="2" s="1"/>
  <c r="R22" i="2"/>
  <c r="S19" i="2"/>
  <c r="AN19" i="2" s="1"/>
  <c r="R19" i="2"/>
  <c r="S18" i="2"/>
  <c r="AN18" i="2" s="1"/>
  <c r="R18" i="2"/>
  <c r="AK48" i="2"/>
  <c r="AN48" i="2" s="1"/>
  <c r="AJ48" i="2"/>
  <c r="AK46" i="2"/>
  <c r="AN46" i="2" s="1"/>
  <c r="AJ46" i="2"/>
  <c r="AK45" i="2"/>
  <c r="AN45" i="2" s="1"/>
  <c r="AJ45" i="2"/>
  <c r="AK43" i="2"/>
  <c r="AN43" i="2" s="1"/>
  <c r="AJ43" i="2"/>
  <c r="AK41" i="2"/>
  <c r="AN41" i="2" s="1"/>
  <c r="AJ41" i="2"/>
  <c r="AK37" i="2"/>
  <c r="AJ37" i="2"/>
  <c r="AK36" i="2"/>
  <c r="AN36" i="2" s="1"/>
  <c r="AJ36" i="2"/>
  <c r="AK35" i="2"/>
  <c r="AN35" i="2" s="1"/>
  <c r="AJ35" i="2"/>
  <c r="AK34" i="2"/>
  <c r="AN34" i="2" s="1"/>
  <c r="AJ34" i="2"/>
  <c r="AK33" i="2"/>
  <c r="AN33" i="2" s="1"/>
  <c r="AK32" i="2"/>
  <c r="AN32" i="2" s="1"/>
  <c r="AJ32" i="2"/>
  <c r="AK31" i="2"/>
  <c r="AN31" i="2" s="1"/>
  <c r="AJ31" i="2"/>
  <c r="AK30" i="2"/>
  <c r="AN30" i="2" s="1"/>
  <c r="AJ30" i="2"/>
  <c r="AK29" i="2"/>
  <c r="AN29" i="2" s="1"/>
  <c r="AJ29" i="2"/>
  <c r="AK28" i="2"/>
  <c r="AN28" i="2" s="1"/>
  <c r="AJ28" i="2"/>
  <c r="AK21" i="2"/>
  <c r="AN21" i="2" s="1"/>
  <c r="AJ21" i="2"/>
  <c r="AK20" i="2"/>
  <c r="AN20" i="2" s="1"/>
  <c r="AJ20" i="2"/>
  <c r="D49" i="2"/>
  <c r="E49" i="2"/>
  <c r="F49" i="2"/>
  <c r="M49" i="2"/>
  <c r="U49" i="2"/>
  <c r="V49" i="2"/>
  <c r="W49" i="2"/>
  <c r="X49" i="2"/>
  <c r="Z49" i="2"/>
  <c r="AE49" i="2"/>
  <c r="AH49" i="2"/>
  <c r="AM49" i="2"/>
  <c r="AK43" i="1"/>
  <c r="AJ43" i="1"/>
  <c r="AK41" i="1"/>
  <c r="AJ41" i="1"/>
  <c r="AK40" i="1"/>
  <c r="AJ40" i="1"/>
  <c r="AK39" i="1"/>
  <c r="AJ39" i="1"/>
  <c r="AK38" i="1"/>
  <c r="AJ38" i="1"/>
  <c r="AK37" i="1"/>
  <c r="AJ37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K19" i="1"/>
  <c r="AN19" i="1" s="1"/>
  <c r="AJ19" i="1"/>
  <c r="S43" i="1"/>
  <c r="R43" i="1"/>
  <c r="S41" i="1"/>
  <c r="R41" i="1"/>
  <c r="S40" i="1"/>
  <c r="R40" i="1"/>
  <c r="S39" i="1"/>
  <c r="S38" i="1"/>
  <c r="S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S29" i="1"/>
  <c r="R29" i="1"/>
  <c r="S28" i="1"/>
  <c r="S27" i="1"/>
  <c r="R27" i="1"/>
  <c r="S26" i="1"/>
  <c r="S25" i="1"/>
  <c r="R25" i="1"/>
  <c r="S24" i="1"/>
  <c r="S23" i="1"/>
  <c r="R23" i="1"/>
  <c r="S22" i="1"/>
  <c r="R21" i="1"/>
  <c r="S20" i="1"/>
  <c r="R19" i="1"/>
  <c r="AN37" i="2" l="1"/>
  <c r="AO49" i="2"/>
  <c r="AN38" i="3"/>
  <c r="AN21" i="1"/>
  <c r="AN24" i="1"/>
  <c r="AN40" i="1"/>
  <c r="AN29" i="1"/>
  <c r="AN34" i="1"/>
  <c r="AN25" i="1"/>
  <c r="AN31" i="1"/>
  <c r="AN35" i="1"/>
  <c r="AN41" i="1"/>
  <c r="AN33" i="1"/>
  <c r="AN27" i="1"/>
  <c r="AN32" i="1"/>
  <c r="AN36" i="1"/>
  <c r="AN43" i="1"/>
  <c r="AN39" i="1"/>
  <c r="AN38" i="1"/>
  <c r="AN37" i="1"/>
  <c r="AN30" i="1"/>
  <c r="AN28" i="1"/>
  <c r="AN26" i="1"/>
  <c r="AN23" i="1"/>
  <c r="AN22" i="1"/>
  <c r="AN20" i="1"/>
  <c r="S39" i="3"/>
  <c r="AO39" i="3"/>
  <c r="AK39" i="3"/>
  <c r="AJ39" i="3"/>
  <c r="R39" i="3"/>
  <c r="R49" i="2"/>
  <c r="AJ49" i="2"/>
  <c r="AK49" i="2"/>
  <c r="S49" i="2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U44" i="1"/>
  <c r="V44" i="1"/>
  <c r="AM44" i="1"/>
  <c r="D44" i="1"/>
  <c r="AO44" i="1" l="1"/>
  <c r="AN39" i="3"/>
  <c r="AN49" i="2"/>
  <c r="AJ44" i="1"/>
  <c r="AK44" i="1"/>
  <c r="R44" i="1"/>
  <c r="S44" i="1"/>
  <c r="AN44" i="1" s="1"/>
</calcChain>
</file>

<file path=xl/sharedStrings.xml><?xml version="1.0" encoding="utf-8"?>
<sst xmlns="http://schemas.openxmlformats.org/spreadsheetml/2006/main" count="417" uniqueCount="134">
  <si>
    <t>samokształcenie</t>
  </si>
  <si>
    <t>forma zakończenia semestru</t>
  </si>
  <si>
    <t>RAZEM</t>
  </si>
  <si>
    <t>………………………………………………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</si>
  <si>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</si>
  <si>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</si>
  <si>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</si>
  <si>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</si>
  <si>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</si>
  <si>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</si>
  <si>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</si>
  <si>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</si>
  <si>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</si>
  <si>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</si>
  <si>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</si>
  <si>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</si>
  <si>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</si>
  <si>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</si>
  <si>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</si>
  <si>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</si>
  <si>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</si>
  <si>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</si>
  <si>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</si>
  <si>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</si>
  <si>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wolnego wyboru/ fakultatywne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</si>
  <si>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</si>
  <si>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</si>
  <si>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</si>
  <si>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</si>
  <si>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</si>
  <si>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</si>
  <si>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</si>
  <si>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</si>
  <si>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</si>
  <si>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</si>
  <si>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</si>
  <si>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</si>
  <si>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Nauk o Zdrowiu</t>
  </si>
  <si>
    <t>Rok studiów drugi</t>
  </si>
  <si>
    <t>Rok studiów pierwszy</t>
  </si>
  <si>
    <t>Rok studiów trzeci</t>
  </si>
  <si>
    <t>Szczegółowy Program Studiów na rok akademicki 2024/2025</t>
  </si>
  <si>
    <t>Wychowanie Fizyczne</t>
  </si>
  <si>
    <t>egz</t>
  </si>
  <si>
    <t>zal</t>
  </si>
  <si>
    <t>egz.</t>
  </si>
  <si>
    <t>Health Technology Assessment, HTA</t>
  </si>
  <si>
    <t>EBM (evidence-based medicine)</t>
  </si>
  <si>
    <r>
      <t xml:space="preserve">Kierunek </t>
    </r>
    <r>
      <rPr>
        <b/>
        <sz val="11"/>
        <color rgb="FFC00000"/>
        <rFont val="Arial"/>
        <family val="2"/>
        <charset val="238"/>
      </rPr>
      <t>ZDROWIE PUBLICZNE I stopień</t>
    </r>
  </si>
  <si>
    <t>Forma studiów stacjonarne</t>
  </si>
  <si>
    <t>dr Dagmara Gaweł-Dąbrowska, dr Izabela Witczak</t>
  </si>
  <si>
    <t>mgr inż. Dorota Kiedik</t>
  </si>
  <si>
    <t xml:space="preserve">Szczegółowy Program Studiów na rok akademicki 2023/2024 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</si>
  <si>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</si>
  <si>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t>Szczegółowy Program Studiów na rok akademicki 2025/2026</t>
  </si>
  <si>
    <t xml:space="preserve">Propedeutyka medycyny </t>
  </si>
  <si>
    <t>Podstawy komunikacji interpersonalnej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</si>
  <si>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</si>
  <si>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</si>
  <si>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</si>
  <si>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</si>
  <si>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</si>
  <si>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</si>
  <si>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</si>
  <si>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</si>
  <si>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</si>
  <si>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</si>
  <si>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Społeczne i socjalne funkcje państwa</t>
  </si>
  <si>
    <t>Podstawy zdrowia środowiskowego</t>
  </si>
  <si>
    <t>Systemy informacyjne</t>
  </si>
  <si>
    <t>Podstawy organizacji i zarządzania</t>
  </si>
  <si>
    <t>Podstawy makro i mikroekonomii</t>
  </si>
  <si>
    <t>Metody badań naukowych</t>
  </si>
  <si>
    <t>Język obcy - język angielski</t>
  </si>
  <si>
    <t>Podstawy pedagogiki/Podstawy pracy socjalnej</t>
  </si>
  <si>
    <t xml:space="preserve">Społeczeństwo obywatelskie/Kapitał społeczny </t>
  </si>
  <si>
    <t xml:space="preserve">Zarządzanie karierą/Sztuka autoprezentacji i wystąpień publicznych </t>
  </si>
  <si>
    <t>Ochrona danych w ochronie zdrowia</t>
  </si>
  <si>
    <t>Pratktyka zawodowa 1</t>
  </si>
  <si>
    <t>Praktyka zawodowa 2</t>
  </si>
  <si>
    <t>Filozofia</t>
  </si>
  <si>
    <t>Podstawy logiki</t>
  </si>
  <si>
    <t>Podstawy etyki i deontologii</t>
  </si>
  <si>
    <t>Socjologia  medycyny</t>
  </si>
  <si>
    <t>Podstawy promocji zdrowia</t>
  </si>
  <si>
    <t>Pedagogika specjalna</t>
  </si>
  <si>
    <t>Podstawy rachunkowości finansowej</t>
  </si>
  <si>
    <t>Podstawy ubezpieczeń zdrowotnych i społecznych</t>
  </si>
  <si>
    <t>Ochrona własności intelektualnej</t>
  </si>
  <si>
    <t>Zarządzanie jakością</t>
  </si>
  <si>
    <t>Finanse i zamówienia publiczne</t>
  </si>
  <si>
    <t xml:space="preserve">Rachunkowość w ochronie zdrowia </t>
  </si>
  <si>
    <t>Metody badań społecznych</t>
  </si>
  <si>
    <t>Podstawy nadzoru sanitarno- epidemiologicznego</t>
  </si>
  <si>
    <t>Podstawy polityki społecznej i zdrowotnej</t>
  </si>
  <si>
    <t>Zarządzanie strategiczne i  operacyjne w ochronie zdrowia</t>
  </si>
  <si>
    <t>Podstawy  działalności gospodarczej w ochronie zdrowia</t>
  </si>
  <si>
    <t>Globalizacja, a problemy zdrowia publicznego</t>
  </si>
  <si>
    <t>Pierwsza pomoc</t>
  </si>
  <si>
    <t>Podstawy psychologii zdrowia/Podstawy psychopatologii</t>
  </si>
  <si>
    <t>Analiza statystyczna/Statystyka w medycynie</t>
  </si>
  <si>
    <t>Moduł wolnego wyboru 2A</t>
  </si>
  <si>
    <t>Moduł wolnego wyboru 2B</t>
  </si>
  <si>
    <t>Moduł wolnego wyboru 2C</t>
  </si>
  <si>
    <t>Moduł wolnego wyboru 2D</t>
  </si>
  <si>
    <t>Moduł wolnego wyboru 2E</t>
  </si>
  <si>
    <t>Moduł wolnego wyboru 2F</t>
  </si>
  <si>
    <t>Seminarium licencjackie 1</t>
  </si>
  <si>
    <t>Praktyka zawodowa 3</t>
  </si>
  <si>
    <t>Praktyka zawodowa 4</t>
  </si>
  <si>
    <t>Psychologia społeczna</t>
  </si>
  <si>
    <t xml:space="preserve">Prawo ochrony zdrowia </t>
  </si>
  <si>
    <t>Podstawy żywienia człowieka</t>
  </si>
  <si>
    <t>Podstawy marketingu</t>
  </si>
  <si>
    <t>Farmakoekonomika</t>
  </si>
  <si>
    <t>Zarządzanie zmianą</t>
  </si>
  <si>
    <t>Diagnozowanie i prognozowanie zjawisk społecznych</t>
  </si>
  <si>
    <t>Jakość życia/Nadania jakościowe w ochronie zdrowia</t>
  </si>
  <si>
    <t xml:space="preserve">Socjologia rodziny/Socjologia edukacji </t>
  </si>
  <si>
    <t>Uzależnienia/Elementy interwencji kryzysowej</t>
  </si>
  <si>
    <t>Moduł wolnego wyboru 3A</t>
  </si>
  <si>
    <t>Moduł wolnego wyboru 3B</t>
  </si>
  <si>
    <t>Moduł wolnego wyboru 3C</t>
  </si>
  <si>
    <t>Moduł wolnego wyboru 3D</t>
  </si>
  <si>
    <t>Moduł wolnego wyboru 3E</t>
  </si>
  <si>
    <t>Moduł wolnego wyboru 3F</t>
  </si>
  <si>
    <t>Seminarium licencjackie 2</t>
  </si>
  <si>
    <t>zal/o</t>
  </si>
  <si>
    <t>zal/oc</t>
  </si>
  <si>
    <t>Bezpieczeństwo i higiena pracy/Ocena ryzyka zawodowego</t>
  </si>
  <si>
    <t>Rola organizacji pozarządowych w systemie ochrony zdrowia/Pomoc humanitarna</t>
  </si>
  <si>
    <t>obowiązkwe</t>
  </si>
  <si>
    <t>15.02.2023 dr hab. Anna Kołcz</t>
  </si>
  <si>
    <t>uchwała Senatu nr 2474 z dnia 15.02.2023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</si>
</sst>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164" fontId="1" fillId="0" borderId="2" xfId="0" applyNumberFormat="1" applyFont="1" applyBorder="1"/>
    <xf numFmtId="164" fontId="2" fillId="0" borderId="8" xfId="0" applyNumberFormat="1" applyFont="1" applyBorder="1"/>
    <xf numFmtId="0" fontId="1" fillId="0" borderId="9" xfId="0" applyFont="1" applyBorder="1" applyAlignment="1">
      <alignment textRotation="90"/>
    </xf>
    <xf numFmtId="0" fontId="1" fillId="0" borderId="10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8" fillId="0" borderId="11" xfId="0" applyFont="1" applyBorder="1" applyAlignment="1">
      <alignment textRotation="90"/>
    </xf>
    <xf numFmtId="164" fontId="8" fillId="0" borderId="7" xfId="0" applyNumberFormat="1" applyFont="1" applyBorder="1"/>
    <xf numFmtId="164" fontId="8" fillId="0" borderId="12" xfId="0" applyNumberFormat="1" applyFont="1" applyBorder="1"/>
    <xf numFmtId="164" fontId="8" fillId="0" borderId="2" xfId="0" applyNumberFormat="1" applyFont="1" applyBorder="1"/>
    <xf numFmtId="0" fontId="1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3" xfId="0" applyFont="1" applyBorder="1" applyAlignment="1">
      <alignment horizontal="right"/>
    </xf>
    <xf numFmtId="0" fontId="13" fillId="0" borderId="28" xfId="0" applyFont="1" applyBorder="1" applyAlignment="1">
      <alignment horizontal="center" readingOrder="1"/>
    </xf>
    <xf numFmtId="164" fontId="13" fillId="0" borderId="29" xfId="0" applyNumberFormat="1" applyFont="1" applyBorder="1"/>
    <xf numFmtId="164" fontId="13" fillId="0" borderId="30" xfId="0" applyNumberFormat="1" applyFont="1" applyBorder="1"/>
    <xf numFmtId="164" fontId="13" fillId="0" borderId="24" xfId="0" applyNumberFormat="1" applyFont="1" applyBorder="1"/>
    <xf numFmtId="0" fontId="13" fillId="0" borderId="31" xfId="0" applyFont="1" applyBorder="1" applyAlignment="1">
      <alignment horizontal="center" readingOrder="1"/>
    </xf>
    <xf numFmtId="164" fontId="14" fillId="0" borderId="31" xfId="0" applyNumberFormat="1" applyFont="1" applyBorder="1"/>
    <xf numFmtId="164" fontId="13" fillId="0" borderId="25" xfId="0" applyNumberFormat="1" applyFont="1" applyBorder="1"/>
    <xf numFmtId="164" fontId="13" fillId="0" borderId="7" xfId="0" applyNumberFormat="1" applyFont="1" applyBorder="1"/>
    <xf numFmtId="0" fontId="13" fillId="0" borderId="7" xfId="0" applyFont="1" applyBorder="1" applyAlignment="1">
      <alignment horizontal="center" readingOrder="1"/>
    </xf>
    <xf numFmtId="164" fontId="14" fillId="0" borderId="7" xfId="0" applyNumberFormat="1" applyFont="1" applyBorder="1"/>
    <xf numFmtId="164" fontId="13" fillId="0" borderId="28" xfId="0" applyNumberFormat="1" applyFont="1" applyBorder="1"/>
    <xf numFmtId="0" fontId="13" fillId="0" borderId="7" xfId="0" applyFont="1" applyBorder="1"/>
    <xf numFmtId="0" fontId="13" fillId="0" borderId="28" xfId="0" applyFont="1" applyBorder="1" applyAlignment="1">
      <alignment horizontal="center"/>
    </xf>
    <xf numFmtId="164" fontId="13" fillId="0" borderId="32" xfId="0" applyNumberFormat="1" applyFont="1" applyBorder="1"/>
    <xf numFmtId="164" fontId="13" fillId="0" borderId="25" xfId="0" applyNumberFormat="1" applyFont="1" applyFill="1" applyBorder="1"/>
    <xf numFmtId="164" fontId="0" fillId="0" borderId="35" xfId="0" applyNumberFormat="1" applyFont="1" applyBorder="1"/>
    <xf numFmtId="164" fontId="0" fillId="0" borderId="36" xfId="0" applyNumberFormat="1" applyFont="1" applyBorder="1"/>
    <xf numFmtId="164" fontId="0" fillId="0" borderId="37" xfId="0" applyNumberFormat="1" applyFont="1" applyBorder="1"/>
    <xf numFmtId="164" fontId="0" fillId="0" borderId="38" xfId="0" applyNumberFormat="1" applyFont="1" applyBorder="1"/>
    <xf numFmtId="0" fontId="0" fillId="0" borderId="38" xfId="0" applyFont="1" applyBorder="1"/>
    <xf numFmtId="164" fontId="14" fillId="0" borderId="38" xfId="0" applyNumberFormat="1" applyFont="1" applyBorder="1"/>
    <xf numFmtId="0" fontId="0" fillId="0" borderId="28" xfId="0" applyFont="1" applyBorder="1"/>
    <xf numFmtId="0" fontId="0" fillId="0" borderId="29" xfId="0" applyFont="1" applyBorder="1"/>
    <xf numFmtId="164" fontId="0" fillId="0" borderId="29" xfId="0" applyNumberFormat="1" applyFont="1" applyBorder="1"/>
    <xf numFmtId="164" fontId="0" fillId="0" borderId="28" xfId="0" applyNumberFormat="1" applyFont="1" applyBorder="1"/>
    <xf numFmtId="0" fontId="0" fillId="0" borderId="29" xfId="0" applyFont="1" applyBorder="1" applyAlignment="1">
      <alignment horizontal="center" readingOrder="1"/>
    </xf>
    <xf numFmtId="164" fontId="14" fillId="0" borderId="39" xfId="0" applyNumberFormat="1" applyFont="1" applyBorder="1"/>
    <xf numFmtId="0" fontId="0" fillId="0" borderId="0" xfId="0" applyFont="1"/>
    <xf numFmtId="0" fontId="0" fillId="0" borderId="29" xfId="0" applyFont="1" applyFill="1" applyBorder="1" applyAlignment="1">
      <alignment horizontal="center" readingOrder="1"/>
    </xf>
    <xf numFmtId="0" fontId="0" fillId="0" borderId="28" xfId="0" applyFont="1" applyBorder="1" applyAlignment="1">
      <alignment horizontal="center" readingOrder="1"/>
    </xf>
    <xf numFmtId="0" fontId="0" fillId="0" borderId="41" xfId="0" applyFont="1" applyBorder="1" applyAlignment="1">
      <alignment horizontal="center" readingOrder="1"/>
    </xf>
    <xf numFmtId="164" fontId="0" fillId="0" borderId="29" xfId="0" applyNumberFormat="1" applyFont="1" applyFill="1" applyBorder="1"/>
    <xf numFmtId="164" fontId="0" fillId="0" borderId="41" xfId="0" applyNumberFormat="1" applyFont="1" applyBorder="1"/>
    <xf numFmtId="164" fontId="0" fillId="0" borderId="32" xfId="0" applyNumberFormat="1" applyFont="1" applyBorder="1"/>
    <xf numFmtId="0" fontId="0" fillId="0" borderId="32" xfId="0" applyFont="1" applyBorder="1"/>
    <xf numFmtId="164" fontId="14" fillId="0" borderId="42" xfId="0" applyNumberFormat="1" applyFont="1" applyBorder="1"/>
    <xf numFmtId="164" fontId="16" fillId="0" borderId="2" xfId="0" applyNumberFormat="1" applyFont="1" applyBorder="1"/>
    <xf numFmtId="164" fontId="15" fillId="0" borderId="2" xfId="0" applyNumberFormat="1" applyFont="1" applyBorder="1"/>
    <xf numFmtId="164" fontId="15" fillId="0" borderId="13" xfId="0" applyNumberFormat="1" applyFont="1" applyBorder="1"/>
    <xf numFmtId="0" fontId="16" fillId="0" borderId="0" xfId="0" applyFont="1"/>
    <xf numFmtId="0" fontId="17" fillId="0" borderId="23" xfId="0" applyFont="1" applyBorder="1" applyAlignment="1">
      <alignment horizontal="right"/>
    </xf>
    <xf numFmtId="0" fontId="17" fillId="0" borderId="28" xfId="0" applyFont="1" applyBorder="1" applyAlignment="1">
      <alignment horizontal="center" readingOrder="1"/>
    </xf>
    <xf numFmtId="164" fontId="17" fillId="0" borderId="29" xfId="0" applyNumberFormat="1" applyFont="1" applyBorder="1"/>
    <xf numFmtId="164" fontId="17" fillId="0" borderId="25" xfId="0" applyNumberFormat="1" applyFont="1" applyBorder="1"/>
    <xf numFmtId="0" fontId="17" fillId="0" borderId="7" xfId="0" applyFont="1" applyBorder="1" applyAlignment="1">
      <alignment horizontal="center" readingOrder="1"/>
    </xf>
    <xf numFmtId="0" fontId="17" fillId="0" borderId="40" xfId="0" applyFont="1" applyBorder="1" applyAlignment="1">
      <alignment horizontal="center" readingOrder="1"/>
    </xf>
    <xf numFmtId="0" fontId="17" fillId="0" borderId="30" xfId="0" applyFont="1" applyBorder="1" applyAlignment="1">
      <alignment horizontal="center" readingOrder="1"/>
    </xf>
    <xf numFmtId="164" fontId="17" fillId="0" borderId="40" xfId="0" applyNumberFormat="1" applyFont="1" applyBorder="1"/>
    <xf numFmtId="164" fontId="17" fillId="0" borderId="28" xfId="0" applyNumberFormat="1" applyFont="1" applyBorder="1"/>
    <xf numFmtId="164" fontId="8" fillId="0" borderId="39" xfId="0" applyNumberFormat="1" applyFont="1" applyBorder="1"/>
    <xf numFmtId="164" fontId="0" fillId="0" borderId="33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25" xfId="0" applyNumberFormat="1" applyBorder="1"/>
    <xf numFmtId="164" fontId="0" fillId="0" borderId="7" xfId="0" applyNumberFormat="1" applyBorder="1"/>
    <xf numFmtId="0" fontId="0" fillId="0" borderId="7" xfId="0" applyFont="1" applyBorder="1"/>
    <xf numFmtId="164" fontId="0" fillId="0" borderId="32" xfId="0" applyNumberFormat="1" applyBorder="1"/>
    <xf numFmtId="164" fontId="0" fillId="0" borderId="23" xfId="0" applyNumberFormat="1" applyBorder="1"/>
    <xf numFmtId="164" fontId="0" fillId="0" borderId="30" xfId="0" applyNumberFormat="1" applyBorder="1"/>
    <xf numFmtId="164" fontId="0" fillId="0" borderId="33" xfId="0" applyNumberFormat="1" applyFon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164" fontId="0" fillId="0" borderId="38" xfId="0" applyNumberFormat="1" applyBorder="1"/>
    <xf numFmtId="164" fontId="8" fillId="0" borderId="38" xfId="0" applyNumberFormat="1" applyFont="1" applyBorder="1"/>
    <xf numFmtId="164" fontId="0" fillId="0" borderId="5" xfId="0" applyNumberFormat="1" applyBorder="1"/>
    <xf numFmtId="164" fontId="0" fillId="0" borderId="7" xfId="0" applyNumberFormat="1" applyFill="1" applyBorder="1"/>
    <xf numFmtId="0" fontId="0" fillId="0" borderId="5" xfId="0" applyFont="1" applyBorder="1"/>
    <xf numFmtId="0" fontId="8" fillId="0" borderId="7" xfId="0" applyFont="1" applyBorder="1"/>
    <xf numFmtId="164" fontId="0" fillId="0" borderId="44" xfId="0" applyNumberFormat="1" applyBorder="1"/>
    <xf numFmtId="0" fontId="0" fillId="0" borderId="25" xfId="0" applyFont="1" applyBorder="1" applyAlignment="1">
      <alignment wrapText="1"/>
    </xf>
    <xf numFmtId="0" fontId="0" fillId="0" borderId="7" xfId="0" applyBorder="1"/>
    <xf numFmtId="164" fontId="0" fillId="0" borderId="27" xfId="0" applyNumberFormat="1" applyBorder="1"/>
    <xf numFmtId="0" fontId="0" fillId="0" borderId="33" xfId="0" applyFont="1" applyBorder="1"/>
    <xf numFmtId="0" fontId="0" fillId="0" borderId="25" xfId="0" applyFont="1" applyBorder="1"/>
    <xf numFmtId="0" fontId="0" fillId="0" borderId="3" xfId="0" applyFont="1" applyBorder="1"/>
    <xf numFmtId="164" fontId="0" fillId="0" borderId="3" xfId="0" applyNumberFormat="1" applyBorder="1"/>
    <xf numFmtId="164" fontId="0" fillId="0" borderId="45" xfId="0" applyNumberFormat="1" applyBorder="1"/>
    <xf numFmtId="164" fontId="0" fillId="0" borderId="41" xfId="0" applyNumberFormat="1" applyBorder="1"/>
    <xf numFmtId="164" fontId="0" fillId="0" borderId="46" xfId="0" applyNumberFormat="1" applyBorder="1"/>
    <xf numFmtId="164" fontId="0" fillId="0" borderId="12" xfId="0" applyNumberFormat="1" applyBorder="1"/>
    <xf numFmtId="0" fontId="0" fillId="0" borderId="12" xfId="0" applyFont="1" applyBorder="1"/>
    <xf numFmtId="164" fontId="0" fillId="0" borderId="26" xfId="0" applyNumberFormat="1" applyBorder="1"/>
    <xf numFmtId="164" fontId="0" fillId="0" borderId="47" xfId="0" applyNumberFormat="1" applyBorder="1"/>
    <xf numFmtId="164" fontId="0" fillId="0" borderId="48" xfId="0" applyNumberFormat="1" applyBorder="1"/>
    <xf numFmtId="164" fontId="0" fillId="0" borderId="0" xfId="0" applyNumberFormat="1" applyBorder="1"/>
    <xf numFmtId="0" fontId="0" fillId="0" borderId="25" xfId="0" applyFont="1" applyFill="1" applyBorder="1" applyAlignment="1">
      <alignment wrapText="1"/>
    </xf>
    <xf numFmtId="164" fontId="14" fillId="0" borderId="0" xfId="0" applyNumberFormat="1" applyFont="1" applyFill="1"/>
    <xf numFmtId="0" fontId="1" fillId="0" borderId="25" xfId="0" applyFont="1" applyFill="1" applyBorder="1" applyAlignment="1">
      <alignment wrapText="1"/>
    </xf>
    <xf numFmtId="0" fontId="1" fillId="0" borderId="25" xfId="0" applyFont="1" applyBorder="1" applyAlignment="1">
      <alignment wrapText="1"/>
    </xf>
    <xf numFmtId="164" fontId="0" fillId="0" borderId="28" xfId="0" applyNumberFormat="1" applyBorder="1" applyAlignment="1">
      <alignment horizontal="left"/>
    </xf>
    <xf numFmtId="164" fontId="0" fillId="0" borderId="49" xfId="0" applyNumberFormat="1" applyBorder="1"/>
    <xf numFmtId="164" fontId="13" fillId="0" borderId="41" xfId="0" applyNumberFormat="1" applyFont="1" applyBorder="1"/>
    <xf numFmtId="164" fontId="13" fillId="0" borderId="27" xfId="0" applyNumberFormat="1" applyFont="1" applyBorder="1"/>
    <xf numFmtId="164" fontId="13" fillId="0" borderId="12" xfId="0" applyNumberFormat="1" applyFont="1" applyBorder="1"/>
    <xf numFmtId="0" fontId="13" fillId="0" borderId="12" xfId="0" applyFont="1" applyBorder="1"/>
    <xf numFmtId="164" fontId="14" fillId="0" borderId="12" xfId="0" applyNumberFormat="1" applyFont="1" applyBorder="1"/>
    <xf numFmtId="0" fontId="13" fillId="0" borderId="6" xfId="0" applyFont="1" applyBorder="1" applyAlignment="1">
      <alignment horizontal="center" readingOrder="1"/>
    </xf>
    <xf numFmtId="0" fontId="17" fillId="0" borderId="6" xfId="0" applyFont="1" applyBorder="1" applyAlignment="1">
      <alignment horizontal="center" readingOrder="1"/>
    </xf>
    <xf numFmtId="164" fontId="13" fillId="0" borderId="6" xfId="0" applyNumberFormat="1" applyFont="1" applyBorder="1"/>
    <xf numFmtId="0" fontId="13" fillId="0" borderId="6" xfId="0" applyFont="1" applyBorder="1" applyAlignment="1">
      <alignment horizontal="center"/>
    </xf>
    <xf numFmtId="164" fontId="13" fillId="0" borderId="40" xfId="0" applyNumberFormat="1" applyFont="1" applyBorder="1"/>
    <xf numFmtId="0" fontId="1" fillId="0" borderId="7" xfId="0" applyFont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wrapText="1"/>
    </xf>
    <xf numFmtId="0" fontId="0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0" fontId="0" fillId="0" borderId="2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8" fillId="0" borderId="3" xfId="0" applyNumberFormat="1" applyFont="1" applyBorder="1"/>
    <xf numFmtId="0" fontId="8" fillId="0" borderId="3" xfId="0" applyFont="1" applyBorder="1"/>
    <xf numFmtId="164" fontId="8" fillId="0" borderId="43" xfId="0" applyNumberFormat="1" applyFont="1" applyBorder="1"/>
    <xf numFmtId="164" fontId="8" fillId="0" borderId="51" xfId="0" applyNumberFormat="1" applyFont="1" applyBorder="1"/>
    <xf numFmtId="164" fontId="8" fillId="0" borderId="17" xfId="0" applyNumberFormat="1" applyFont="1" applyBorder="1"/>
    <xf numFmtId="164" fontId="2" fillId="0" borderId="53" xfId="0" applyNumberFormat="1" applyFont="1" applyBorder="1"/>
    <xf numFmtId="164" fontId="2" fillId="0" borderId="54" xfId="0" applyNumberFormat="1" applyFont="1" applyBorder="1"/>
    <xf numFmtId="164" fontId="2" fillId="0" borderId="55" xfId="0" applyNumberFormat="1" applyFont="1" applyBorder="1"/>
    <xf numFmtId="164" fontId="2" fillId="0" borderId="56" xfId="0" applyNumberFormat="1" applyFont="1" applyBorder="1"/>
    <xf numFmtId="164" fontId="2" fillId="0" borderId="57" xfId="0" applyNumberFormat="1" applyFont="1" applyBorder="1"/>
    <xf numFmtId="164" fontId="2" fillId="0" borderId="58" xfId="0" applyNumberFormat="1" applyFont="1" applyBorder="1"/>
    <xf numFmtId="0" fontId="5" fillId="0" borderId="23" xfId="0" applyFont="1" applyBorder="1" applyAlignment="1">
      <alignment horizontal="right" wrapText="1"/>
    </xf>
    <xf numFmtId="0" fontId="1" fillId="0" borderId="25" xfId="0" applyFont="1" applyBorder="1" applyAlignment="1">
      <alignment vertical="center" wrapText="1"/>
    </xf>
    <xf numFmtId="164" fontId="1" fillId="0" borderId="59" xfId="0" applyNumberFormat="1" applyFont="1" applyBorder="1"/>
    <xf numFmtId="0" fontId="1" fillId="0" borderId="7" xfId="0" applyFont="1" applyBorder="1"/>
    <xf numFmtId="0" fontId="0" fillId="0" borderId="23" xfId="0" applyFont="1" applyBorder="1" applyAlignment="1">
      <alignment horizontal="left" vertical="center"/>
    </xf>
    <xf numFmtId="164" fontId="4" fillId="0" borderId="2" xfId="0" applyNumberFormat="1" applyFont="1" applyBorder="1"/>
    <xf numFmtId="14" fontId="1" fillId="0" borderId="0" xfId="0" applyNumberFormat="1" applyFont="1" applyAlignment="1">
      <alignment horizontal="center" vertical="top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2" fillId="0" borderId="22" xfId="0" applyFont="1" applyBorder="1" applyAlignment="1">
      <alignment horizontal="right" textRotation="90"/>
    </xf>
    <xf numFmtId="0" fontId="2" fillId="0" borderId="14" xfId="0" applyFont="1" applyBorder="1" applyAlignment="1">
      <alignment horizontal="right" textRotation="90"/>
    </xf>
    <xf numFmtId="0" fontId="2" fillId="0" borderId="15" xfId="0" applyFont="1" applyBorder="1" applyAlignment="1">
      <alignment horizontal="right" textRotation="90"/>
    </xf>
    <xf numFmtId="0" fontId="2" fillId="0" borderId="16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textRotation="90"/>
    </xf>
    <xf numFmtId="0" fontId="2" fillId="0" borderId="52" xfId="0" applyFont="1" applyBorder="1" applyAlignment="1">
      <alignment horizontal="right" textRotation="90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106680</xdr:colOff>
      <xdr:row>4</xdr:row>
      <xdr:rowOff>160020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51"/>
  <sheetViews>
    <sheetView showZeros="0" view="pageLayout" zoomScale="60" zoomScaleNormal="130" zoomScaleSheetLayoutView="100" zoomScalePageLayoutView="60" workbookViewId="0">
      <selection activeCell="M8" sqref="M8"/>
    </sheetView>
  </sheetViews>
  <sheetFormatPr defaultColWidth="1.7109375" defaultRowHeight="12.75" x14ac:dyDescent="0.2"/>
  <cols>
    <col min="1" max="1" width="4.28515625" style="7" customWidth="1"/>
    <col min="2" max="2" width="13.28515625" style="7" customWidth="1"/>
    <col min="3" max="3" width="36.42578125" style="7" customWidth="1"/>
    <col min="4" max="4" width="8.140625" style="7" customWidth="1"/>
    <col min="5" max="20" width="5.7109375" style="7" customWidth="1"/>
    <col min="21" max="21" width="5.7109375" style="15" customWidth="1"/>
    <col min="22" max="38" width="5.7109375" style="7" customWidth="1"/>
    <col min="39" max="39" width="5.7109375" style="15" customWidth="1"/>
    <col min="40" max="40" width="6.7109375" style="7" customWidth="1"/>
    <col min="41" max="41" width="5.7109375" style="7" customWidth="1"/>
    <col min="42" max="16384" width="1.7109375" style="7"/>
  </cols>
  <sheetData>
    <row r="2" spans="1:41" x14ac:dyDescent="0.2">
      <c r="AJ2" s="162"/>
      <c r="AK2" s="163"/>
      <c r="AL2" s="163"/>
      <c r="AM2" s="163"/>
      <c r="AN2" s="163"/>
    </row>
    <row r="4" spans="1:41" x14ac:dyDescent="0.2">
      <c r="AJ4" s="162"/>
      <c r="AK4" s="163"/>
      <c r="AL4" s="163"/>
      <c r="AM4" s="163"/>
      <c r="AN4" s="163"/>
    </row>
    <row r="6" spans="1:41" s="2" customFormat="1" ht="20.100000000000001" customHeight="1" x14ac:dyDescent="0.2">
      <c r="A6" s="171" t="s">
        <v>52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</row>
    <row r="7" spans="1:41" s="2" customFormat="1" ht="20.100000000000001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16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16"/>
      <c r="AN7" s="5"/>
      <c r="AO7" s="5"/>
    </row>
    <row r="8" spans="1:41" x14ac:dyDescent="0.2">
      <c r="M8" s="7" t="s">
        <v>133</v>
      </c>
    </row>
    <row r="9" spans="1:41" s="4" customFormat="1" ht="15" customHeight="1" x14ac:dyDescent="0.25">
      <c r="A9" s="4" t="s">
        <v>37</v>
      </c>
      <c r="U9" s="17"/>
      <c r="AM9" s="17"/>
    </row>
    <row r="10" spans="1:41" s="4" customFormat="1" ht="15" customHeight="1" x14ac:dyDescent="0.25">
      <c r="A10" s="4" t="s">
        <v>48</v>
      </c>
      <c r="U10" s="17"/>
      <c r="AM10" s="17"/>
    </row>
    <row r="11" spans="1:41" s="4" customFormat="1" ht="15" customHeight="1" x14ac:dyDescent="0.25">
      <c r="A11" s="4" t="s">
        <v>39</v>
      </c>
      <c r="U11" s="17"/>
      <c r="AM11" s="17"/>
    </row>
    <row r="12" spans="1:41" s="4" customFormat="1" ht="15" customHeight="1" x14ac:dyDescent="0.25">
      <c r="A12" s="4" t="s">
        <v>49</v>
      </c>
      <c r="U12" s="17"/>
      <c r="AM12" s="17"/>
    </row>
    <row r="13" spans="1:41" ht="15" customHeight="1" x14ac:dyDescent="0.25">
      <c r="A13" s="22" t="s">
        <v>53</v>
      </c>
    </row>
    <row r="15" spans="1:41" ht="13.5" thickBot="1" x14ac:dyDescent="0.25"/>
    <row r="16" spans="1:41" ht="13.5" customHeight="1" thickBot="1" x14ac:dyDescent="0.25">
      <c r="A16" s="175" t="s">
        <v>6</v>
      </c>
      <c r="B16" s="8"/>
      <c r="C16" s="177" t="s">
        <v>29</v>
      </c>
      <c r="D16" s="172" t="s">
        <v>9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2" t="s">
        <v>10</v>
      </c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67" t="s">
        <v>11</v>
      </c>
      <c r="AO16" s="169" t="s">
        <v>30</v>
      </c>
    </row>
    <row r="17" spans="1:41" ht="237" x14ac:dyDescent="0.2">
      <c r="A17" s="176"/>
      <c r="B17" s="14" t="s">
        <v>28</v>
      </c>
      <c r="C17" s="178"/>
      <c r="D17" s="11" t="s">
        <v>12</v>
      </c>
      <c r="E17" s="12" t="s">
        <v>13</v>
      </c>
      <c r="F17" s="13" t="s">
        <v>33</v>
      </c>
      <c r="G17" s="13" t="s">
        <v>14</v>
      </c>
      <c r="H17" s="13" t="s">
        <v>15</v>
      </c>
      <c r="I17" s="13" t="s">
        <v>16</v>
      </c>
      <c r="J17" s="13" t="s">
        <v>17</v>
      </c>
      <c r="K17" s="13" t="s">
        <v>35</v>
      </c>
      <c r="L17" s="13" t="s">
        <v>36</v>
      </c>
      <c r="M17" s="13" t="s">
        <v>18</v>
      </c>
      <c r="N17" s="13" t="s">
        <v>22</v>
      </c>
      <c r="O17" s="13" t="s">
        <v>32</v>
      </c>
      <c r="P17" s="13" t="s">
        <v>19</v>
      </c>
      <c r="Q17" s="13" t="s">
        <v>0</v>
      </c>
      <c r="R17" s="13" t="s">
        <v>20</v>
      </c>
      <c r="S17" s="13" t="s">
        <v>8</v>
      </c>
      <c r="T17" s="13" t="s">
        <v>1</v>
      </c>
      <c r="U17" s="18" t="s">
        <v>31</v>
      </c>
      <c r="V17" s="11" t="s">
        <v>12</v>
      </c>
      <c r="W17" s="13" t="s">
        <v>13</v>
      </c>
      <c r="X17" s="13" t="s">
        <v>33</v>
      </c>
      <c r="Y17" s="13" t="s">
        <v>14</v>
      </c>
      <c r="Z17" s="12" t="s">
        <v>15</v>
      </c>
      <c r="AA17" s="12" t="s">
        <v>16</v>
      </c>
      <c r="AB17" s="12" t="s">
        <v>17</v>
      </c>
      <c r="AC17" s="13" t="s">
        <v>26</v>
      </c>
      <c r="AD17" s="13" t="s">
        <v>25</v>
      </c>
      <c r="AE17" s="13" t="s">
        <v>18</v>
      </c>
      <c r="AF17" s="13" t="s">
        <v>22</v>
      </c>
      <c r="AG17" s="13" t="s">
        <v>32</v>
      </c>
      <c r="AH17" s="13" t="s">
        <v>19</v>
      </c>
      <c r="AI17" s="13" t="s">
        <v>0</v>
      </c>
      <c r="AJ17" s="13" t="s">
        <v>20</v>
      </c>
      <c r="AK17" s="13" t="s">
        <v>8</v>
      </c>
      <c r="AL17" s="13" t="s">
        <v>1</v>
      </c>
      <c r="AM17" s="18" t="s">
        <v>31</v>
      </c>
      <c r="AN17" s="168"/>
      <c r="AO17" s="170"/>
    </row>
    <row r="18" spans="1:41" ht="15" customHeight="1" x14ac:dyDescent="0.2">
      <c r="A18" s="137">
        <v>3</v>
      </c>
      <c r="B18" s="25" t="s">
        <v>21</v>
      </c>
      <c r="C18" s="129" t="s">
        <v>55</v>
      </c>
      <c r="D18" s="124">
        <v>30</v>
      </c>
      <c r="E18" s="26">
        <v>30</v>
      </c>
      <c r="F18" s="27"/>
      <c r="G18" s="27"/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9">
        <v>60</v>
      </c>
      <c r="S18" s="33">
        <f t="shared" ref="S18:S43" si="0">SUM(D18:Q18)</f>
        <v>60</v>
      </c>
      <c r="T18" s="30" t="s">
        <v>127</v>
      </c>
      <c r="U18" s="31">
        <v>3</v>
      </c>
      <c r="V18" s="47"/>
      <c r="W18" s="48"/>
      <c r="X18" s="49"/>
      <c r="Y18" s="50"/>
      <c r="Z18" s="50"/>
      <c r="AA18" s="50"/>
      <c r="AB18" s="50"/>
      <c r="AC18" s="50"/>
      <c r="AD18" s="49"/>
      <c r="AE18" s="49"/>
      <c r="AF18" s="49"/>
      <c r="AG18" s="49"/>
      <c r="AH18" s="49"/>
      <c r="AI18" s="49"/>
      <c r="AJ18" s="49"/>
      <c r="AK18" s="49"/>
      <c r="AL18" s="51"/>
      <c r="AM18" s="52"/>
      <c r="AN18" s="10">
        <f>S18+AK18</f>
        <v>60</v>
      </c>
      <c r="AO18" s="3">
        <v>3</v>
      </c>
    </row>
    <row r="19" spans="1:41" ht="15" customHeight="1" x14ac:dyDescent="0.2">
      <c r="A19" s="137">
        <v>2</v>
      </c>
      <c r="B19" s="66" t="s">
        <v>21</v>
      </c>
      <c r="C19" s="130" t="s">
        <v>56</v>
      </c>
      <c r="D19" s="125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9">
        <f t="shared" ref="R19:R43" si="1">SUM(D19:P19)-N19</f>
        <v>0</v>
      </c>
      <c r="S19" s="33">
        <f t="shared" si="0"/>
        <v>0</v>
      </c>
      <c r="T19" s="70"/>
      <c r="U19" s="19"/>
      <c r="V19" s="71">
        <v>15</v>
      </c>
      <c r="W19" s="72">
        <v>15</v>
      </c>
      <c r="X19" s="73"/>
      <c r="Y19" s="74"/>
      <c r="Z19" s="74"/>
      <c r="AA19" s="74"/>
      <c r="AB19" s="74"/>
      <c r="AC19" s="74"/>
      <c r="AD19" s="68"/>
      <c r="AE19" s="68"/>
      <c r="AF19" s="68"/>
      <c r="AG19" s="68"/>
      <c r="AH19" s="68"/>
      <c r="AI19" s="68"/>
      <c r="AJ19" s="68">
        <f>SUM(V19:AH19)</f>
        <v>30</v>
      </c>
      <c r="AK19" s="68">
        <f>SUM(V19:AI19)</f>
        <v>30</v>
      </c>
      <c r="AL19" s="30" t="s">
        <v>127</v>
      </c>
      <c r="AM19" s="75">
        <v>3</v>
      </c>
      <c r="AN19" s="10">
        <f t="shared" ref="AN19:AN43" si="2">S19+AK19</f>
        <v>30</v>
      </c>
      <c r="AO19" s="3">
        <v>3</v>
      </c>
    </row>
    <row r="20" spans="1:41" ht="15" customHeight="1" x14ac:dyDescent="0.2">
      <c r="A20" s="137">
        <v>3</v>
      </c>
      <c r="B20" s="25" t="s">
        <v>21</v>
      </c>
      <c r="C20" s="131" t="s">
        <v>57</v>
      </c>
      <c r="D20" s="124">
        <v>30</v>
      </c>
      <c r="E20" s="26">
        <v>10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2">
        <v>40</v>
      </c>
      <c r="S20" s="33">
        <f t="shared" si="0"/>
        <v>40</v>
      </c>
      <c r="T20" s="30" t="s">
        <v>127</v>
      </c>
      <c r="U20" s="35">
        <v>3</v>
      </c>
      <c r="V20" s="53"/>
      <c r="W20" s="53"/>
      <c r="X20" s="50"/>
      <c r="Y20" s="50"/>
      <c r="Z20" s="50"/>
      <c r="AA20" s="50"/>
      <c r="AB20" s="50"/>
      <c r="AC20" s="50"/>
      <c r="AD20" s="49"/>
      <c r="AE20" s="49"/>
      <c r="AF20" s="49"/>
      <c r="AG20" s="49"/>
      <c r="AH20" s="49"/>
      <c r="AI20" s="49"/>
      <c r="AJ20" s="49"/>
      <c r="AK20" s="49"/>
      <c r="AL20" s="54"/>
      <c r="AM20" s="52"/>
      <c r="AN20" s="10">
        <f t="shared" si="2"/>
        <v>40</v>
      </c>
      <c r="AO20" s="3">
        <v>3</v>
      </c>
    </row>
    <row r="21" spans="1:41" ht="15" customHeight="1" x14ac:dyDescent="0.2">
      <c r="A21" s="137">
        <v>4</v>
      </c>
      <c r="B21" s="25" t="s">
        <v>21</v>
      </c>
      <c r="C21" s="131" t="s">
        <v>58</v>
      </c>
      <c r="D21" s="124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32">
        <f t="shared" si="1"/>
        <v>0</v>
      </c>
      <c r="S21" s="33"/>
      <c r="T21" s="34"/>
      <c r="U21" s="35"/>
      <c r="V21" s="55">
        <v>15</v>
      </c>
      <c r="W21" s="51">
        <v>20</v>
      </c>
      <c r="X21" s="50"/>
      <c r="Y21" s="50"/>
      <c r="Z21" s="50"/>
      <c r="AA21" s="50"/>
      <c r="AB21" s="50"/>
      <c r="AC21" s="50"/>
      <c r="AD21" s="49"/>
      <c r="AE21" s="49"/>
      <c r="AF21" s="49"/>
      <c r="AG21" s="49"/>
      <c r="AH21" s="49"/>
      <c r="AI21" s="49"/>
      <c r="AJ21" s="49">
        <v>35</v>
      </c>
      <c r="AK21" s="49">
        <f>SUM(V21:AI21)</f>
        <v>35</v>
      </c>
      <c r="AL21" s="54" t="s">
        <v>45</v>
      </c>
      <c r="AM21" s="52">
        <v>4</v>
      </c>
      <c r="AN21" s="10">
        <f t="shared" si="2"/>
        <v>35</v>
      </c>
      <c r="AO21" s="3">
        <v>4</v>
      </c>
    </row>
    <row r="22" spans="1:41" ht="15" customHeight="1" x14ac:dyDescent="0.2">
      <c r="A22" s="137">
        <v>5</v>
      </c>
      <c r="B22" s="25" t="s">
        <v>21</v>
      </c>
      <c r="C22" s="131" t="s">
        <v>59</v>
      </c>
      <c r="D22" s="124">
        <v>15</v>
      </c>
      <c r="E22" s="26">
        <v>10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69">
        <v>25</v>
      </c>
      <c r="S22" s="33">
        <f t="shared" si="0"/>
        <v>25</v>
      </c>
      <c r="T22" s="30" t="s">
        <v>127</v>
      </c>
      <c r="U22" s="35">
        <v>2</v>
      </c>
      <c r="V22" s="55">
        <v>0</v>
      </c>
      <c r="W22" s="51"/>
      <c r="X22" s="50"/>
      <c r="Y22" s="50"/>
      <c r="Z22" s="50"/>
      <c r="AA22" s="50"/>
      <c r="AB22" s="50"/>
      <c r="AC22" s="50"/>
      <c r="AD22" s="49"/>
      <c r="AE22" s="49"/>
      <c r="AF22" s="49"/>
      <c r="AG22" s="49"/>
      <c r="AH22" s="49"/>
      <c r="AI22" s="49"/>
      <c r="AJ22" s="49">
        <f t="shared" ref="AJ22:AJ43" si="3">SUM(V22:AH22)</f>
        <v>0</v>
      </c>
      <c r="AK22" s="49">
        <f t="shared" ref="AK22:AK43" si="4">SUM(V22:AI22)</f>
        <v>0</v>
      </c>
      <c r="AL22" s="51"/>
      <c r="AM22" s="52"/>
      <c r="AN22" s="10">
        <f t="shared" si="2"/>
        <v>25</v>
      </c>
      <c r="AO22" s="3">
        <v>2</v>
      </c>
    </row>
    <row r="23" spans="1:41" ht="15" customHeight="1" x14ac:dyDescent="0.2">
      <c r="A23" s="137">
        <v>6</v>
      </c>
      <c r="B23" s="25" t="s">
        <v>21</v>
      </c>
      <c r="C23" s="132" t="s">
        <v>60</v>
      </c>
      <c r="D23" s="124">
        <v>15</v>
      </c>
      <c r="E23" s="26"/>
      <c r="F23" s="27">
        <v>20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32">
        <f t="shared" si="1"/>
        <v>35</v>
      </c>
      <c r="S23" s="33">
        <f t="shared" si="0"/>
        <v>35</v>
      </c>
      <c r="T23" s="30" t="s">
        <v>127</v>
      </c>
      <c r="U23" s="35">
        <v>2</v>
      </c>
      <c r="V23" s="55"/>
      <c r="W23" s="51"/>
      <c r="X23" s="50"/>
      <c r="Y23" s="50"/>
      <c r="Z23" s="50"/>
      <c r="AA23" s="50"/>
      <c r="AB23" s="50"/>
      <c r="AC23" s="50"/>
      <c r="AD23" s="49"/>
      <c r="AE23" s="49"/>
      <c r="AF23" s="49"/>
      <c r="AG23" s="49"/>
      <c r="AH23" s="49"/>
      <c r="AI23" s="49"/>
      <c r="AJ23" s="49">
        <f t="shared" si="3"/>
        <v>0</v>
      </c>
      <c r="AK23" s="49">
        <f t="shared" si="4"/>
        <v>0</v>
      </c>
      <c r="AL23" s="51"/>
      <c r="AM23" s="52"/>
      <c r="AN23" s="10">
        <f t="shared" si="2"/>
        <v>35</v>
      </c>
      <c r="AO23" s="3">
        <v>2</v>
      </c>
    </row>
    <row r="24" spans="1:41" ht="15" customHeight="1" x14ac:dyDescent="0.2">
      <c r="A24" s="137">
        <v>7</v>
      </c>
      <c r="B24" s="25" t="s">
        <v>21</v>
      </c>
      <c r="C24" s="132" t="s">
        <v>61</v>
      </c>
      <c r="D24" s="124">
        <v>15</v>
      </c>
      <c r="E24" s="26">
        <v>15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32">
        <v>30</v>
      </c>
      <c r="S24" s="33">
        <f t="shared" si="0"/>
        <v>30</v>
      </c>
      <c r="T24" s="30" t="s">
        <v>127</v>
      </c>
      <c r="U24" s="35">
        <v>2</v>
      </c>
      <c r="V24" s="55"/>
      <c r="W24" s="51"/>
      <c r="X24" s="50"/>
      <c r="Y24" s="50"/>
      <c r="Z24" s="50"/>
      <c r="AA24" s="50"/>
      <c r="AB24" s="50"/>
      <c r="AC24" s="50"/>
      <c r="AD24" s="49"/>
      <c r="AE24" s="49"/>
      <c r="AF24" s="49"/>
      <c r="AG24" s="49"/>
      <c r="AH24" s="49"/>
      <c r="AI24" s="49"/>
      <c r="AJ24" s="49">
        <f t="shared" si="3"/>
        <v>0</v>
      </c>
      <c r="AK24" s="49">
        <f t="shared" si="4"/>
        <v>0</v>
      </c>
      <c r="AL24" s="51"/>
      <c r="AM24" s="52"/>
      <c r="AN24" s="10">
        <f t="shared" si="2"/>
        <v>30</v>
      </c>
      <c r="AO24" s="3">
        <v>2</v>
      </c>
    </row>
    <row r="25" spans="1:41" ht="15" customHeight="1" x14ac:dyDescent="0.2">
      <c r="A25" s="137">
        <v>8</v>
      </c>
      <c r="B25" s="25" t="s">
        <v>21</v>
      </c>
      <c r="C25" s="133" t="s">
        <v>62</v>
      </c>
      <c r="D25" s="126"/>
      <c r="E25" s="3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32">
        <f t="shared" si="1"/>
        <v>0</v>
      </c>
      <c r="S25" s="33">
        <f t="shared" si="0"/>
        <v>0</v>
      </c>
      <c r="T25" s="37"/>
      <c r="U25" s="35"/>
      <c r="V25" s="56">
        <v>30</v>
      </c>
      <c r="W25" s="51">
        <v>30</v>
      </c>
      <c r="X25" s="50"/>
      <c r="Y25" s="50"/>
      <c r="Z25" s="50"/>
      <c r="AA25" s="50"/>
      <c r="AB25" s="50"/>
      <c r="AC25" s="50"/>
      <c r="AD25" s="49"/>
      <c r="AE25" s="49"/>
      <c r="AF25" s="49"/>
      <c r="AG25" s="49"/>
      <c r="AH25" s="49"/>
      <c r="AI25" s="49"/>
      <c r="AJ25" s="49">
        <f t="shared" si="3"/>
        <v>60</v>
      </c>
      <c r="AK25" s="49">
        <f t="shared" si="4"/>
        <v>60</v>
      </c>
      <c r="AL25" s="30" t="s">
        <v>127</v>
      </c>
      <c r="AM25" s="52">
        <v>3</v>
      </c>
      <c r="AN25" s="10">
        <f t="shared" si="2"/>
        <v>60</v>
      </c>
      <c r="AO25" s="3">
        <v>3</v>
      </c>
    </row>
    <row r="26" spans="1:41" ht="15" customHeight="1" x14ac:dyDescent="0.2">
      <c r="A26" s="137">
        <v>9</v>
      </c>
      <c r="B26" s="25" t="s">
        <v>21</v>
      </c>
      <c r="C26" s="132" t="s">
        <v>63</v>
      </c>
      <c r="D26" s="124">
        <v>25</v>
      </c>
      <c r="E26" s="26">
        <v>25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32">
        <v>50</v>
      </c>
      <c r="S26" s="33">
        <f t="shared" si="0"/>
        <v>50</v>
      </c>
      <c r="T26" s="30" t="s">
        <v>127</v>
      </c>
      <c r="U26" s="35">
        <v>3</v>
      </c>
      <c r="V26" s="50"/>
      <c r="W26" s="50"/>
      <c r="X26" s="50"/>
      <c r="Y26" s="50"/>
      <c r="Z26" s="50"/>
      <c r="AA26" s="50"/>
      <c r="AB26" s="50"/>
      <c r="AC26" s="50"/>
      <c r="AD26" s="49"/>
      <c r="AE26" s="49"/>
      <c r="AF26" s="49"/>
      <c r="AG26" s="49"/>
      <c r="AH26" s="49"/>
      <c r="AI26" s="49"/>
      <c r="AJ26" s="49">
        <f t="shared" si="3"/>
        <v>0</v>
      </c>
      <c r="AK26" s="49">
        <f t="shared" si="4"/>
        <v>0</v>
      </c>
      <c r="AL26" s="48"/>
      <c r="AM26" s="52"/>
      <c r="AN26" s="10">
        <f t="shared" si="2"/>
        <v>50</v>
      </c>
      <c r="AO26" s="3">
        <v>3</v>
      </c>
    </row>
    <row r="27" spans="1:41" ht="15" customHeight="1" x14ac:dyDescent="0.2">
      <c r="A27" s="137">
        <v>10</v>
      </c>
      <c r="B27" s="25" t="s">
        <v>21</v>
      </c>
      <c r="C27" s="132" t="s">
        <v>64</v>
      </c>
      <c r="D27" s="124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32">
        <f t="shared" si="1"/>
        <v>0</v>
      </c>
      <c r="S27" s="33">
        <f>SUM(D27:Q27)</f>
        <v>0</v>
      </c>
      <c r="T27" s="37"/>
      <c r="U27" s="35"/>
      <c r="V27" s="50">
        <v>30</v>
      </c>
      <c r="W27" s="50">
        <v>30</v>
      </c>
      <c r="X27" s="50"/>
      <c r="Y27" s="50"/>
      <c r="Z27" s="50"/>
      <c r="AA27" s="50"/>
      <c r="AB27" s="50"/>
      <c r="AC27" s="50"/>
      <c r="AD27" s="49"/>
      <c r="AE27" s="49"/>
      <c r="AF27" s="49"/>
      <c r="AG27" s="49"/>
      <c r="AH27" s="49"/>
      <c r="AI27" s="49"/>
      <c r="AJ27" s="49">
        <f t="shared" si="3"/>
        <v>60</v>
      </c>
      <c r="AK27" s="49">
        <f t="shared" si="4"/>
        <v>60</v>
      </c>
      <c r="AL27" s="48" t="s">
        <v>45</v>
      </c>
      <c r="AM27" s="52">
        <v>4</v>
      </c>
      <c r="AN27" s="10">
        <f t="shared" si="2"/>
        <v>60</v>
      </c>
      <c r="AO27" s="3">
        <v>4</v>
      </c>
    </row>
    <row r="28" spans="1:41" ht="15" customHeight="1" x14ac:dyDescent="0.2">
      <c r="A28" s="137">
        <v>11</v>
      </c>
      <c r="B28" s="25" t="s">
        <v>21</v>
      </c>
      <c r="C28" s="132" t="s">
        <v>65</v>
      </c>
      <c r="D28" s="127">
        <v>15</v>
      </c>
      <c r="E28" s="38">
        <v>10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32">
        <v>25</v>
      </c>
      <c r="S28" s="33">
        <f t="shared" si="0"/>
        <v>25</v>
      </c>
      <c r="T28" s="30" t="s">
        <v>127</v>
      </c>
      <c r="U28" s="35">
        <v>2</v>
      </c>
      <c r="V28" s="50"/>
      <c r="W28" s="50"/>
      <c r="X28" s="50"/>
      <c r="Y28" s="50"/>
      <c r="Z28" s="50"/>
      <c r="AA28" s="50"/>
      <c r="AB28" s="50"/>
      <c r="AC28" s="50"/>
      <c r="AD28" s="49"/>
      <c r="AE28" s="49"/>
      <c r="AF28" s="49"/>
      <c r="AG28" s="49"/>
      <c r="AH28" s="49"/>
      <c r="AI28" s="49"/>
      <c r="AJ28" s="49">
        <f t="shared" si="3"/>
        <v>0</v>
      </c>
      <c r="AK28" s="49">
        <f t="shared" si="4"/>
        <v>0</v>
      </c>
      <c r="AL28" s="48"/>
      <c r="AM28" s="52"/>
      <c r="AN28" s="10">
        <f t="shared" si="2"/>
        <v>25</v>
      </c>
      <c r="AO28" s="3">
        <v>2</v>
      </c>
    </row>
    <row r="29" spans="1:41" ht="15" customHeight="1" x14ac:dyDescent="0.2">
      <c r="A29" s="137">
        <v>12</v>
      </c>
      <c r="B29" s="25" t="s">
        <v>21</v>
      </c>
      <c r="C29" s="132" t="s">
        <v>66</v>
      </c>
      <c r="D29" s="124"/>
      <c r="E29" s="26"/>
      <c r="F29" s="27">
        <v>20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32">
        <f t="shared" si="1"/>
        <v>20</v>
      </c>
      <c r="S29" s="33">
        <f t="shared" si="0"/>
        <v>20</v>
      </c>
      <c r="T29" s="30" t="s">
        <v>127</v>
      </c>
      <c r="U29" s="35">
        <v>2</v>
      </c>
      <c r="V29" s="50"/>
      <c r="W29" s="50"/>
      <c r="X29" s="50"/>
      <c r="Y29" s="50"/>
      <c r="Z29" s="50"/>
      <c r="AA29" s="50"/>
      <c r="AB29" s="50"/>
      <c r="AC29" s="50"/>
      <c r="AD29" s="49"/>
      <c r="AE29" s="49"/>
      <c r="AF29" s="49"/>
      <c r="AG29" s="49"/>
      <c r="AH29" s="49"/>
      <c r="AI29" s="49"/>
      <c r="AJ29" s="49">
        <f t="shared" si="3"/>
        <v>0</v>
      </c>
      <c r="AK29" s="49">
        <f t="shared" si="4"/>
        <v>0</v>
      </c>
      <c r="AL29" s="48"/>
      <c r="AM29" s="52"/>
      <c r="AN29" s="10">
        <f t="shared" si="2"/>
        <v>20</v>
      </c>
      <c r="AO29" s="3">
        <v>2</v>
      </c>
    </row>
    <row r="30" spans="1:41" ht="15" customHeight="1" x14ac:dyDescent="0.2">
      <c r="A30" s="137">
        <v>13</v>
      </c>
      <c r="B30" s="25" t="s">
        <v>21</v>
      </c>
      <c r="C30" s="132" t="s">
        <v>67</v>
      </c>
      <c r="D30" s="124">
        <v>15</v>
      </c>
      <c r="E30" s="26">
        <v>15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32">
        <v>30</v>
      </c>
      <c r="S30" s="33">
        <f t="shared" si="0"/>
        <v>30</v>
      </c>
      <c r="T30" s="37" t="s">
        <v>43</v>
      </c>
      <c r="U30" s="114">
        <v>3</v>
      </c>
      <c r="V30" s="50"/>
      <c r="W30" s="50"/>
      <c r="X30" s="50"/>
      <c r="Y30" s="50"/>
      <c r="Z30" s="50"/>
      <c r="AA30" s="50"/>
      <c r="AB30" s="50"/>
      <c r="AC30" s="50"/>
      <c r="AD30" s="49"/>
      <c r="AE30" s="49"/>
      <c r="AF30" s="49"/>
      <c r="AG30" s="49"/>
      <c r="AH30" s="49"/>
      <c r="AI30" s="49"/>
      <c r="AJ30" s="49">
        <f t="shared" si="3"/>
        <v>0</v>
      </c>
      <c r="AK30" s="49">
        <f t="shared" si="4"/>
        <v>0</v>
      </c>
      <c r="AL30" s="48"/>
      <c r="AM30" s="52"/>
      <c r="AN30" s="10">
        <f t="shared" si="2"/>
        <v>30</v>
      </c>
      <c r="AO30" s="3">
        <v>3</v>
      </c>
    </row>
    <row r="31" spans="1:41" ht="15" customHeight="1" x14ac:dyDescent="0.2">
      <c r="A31" s="137">
        <v>14</v>
      </c>
      <c r="B31" s="25" t="s">
        <v>21</v>
      </c>
      <c r="C31" s="132" t="s">
        <v>68</v>
      </c>
      <c r="D31" s="126"/>
      <c r="E31" s="36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32">
        <f t="shared" si="1"/>
        <v>0</v>
      </c>
      <c r="S31" s="33">
        <f t="shared" si="0"/>
        <v>0</v>
      </c>
      <c r="T31" s="37"/>
      <c r="U31" s="35"/>
      <c r="V31" s="50">
        <v>15</v>
      </c>
      <c r="W31" s="50">
        <v>20</v>
      </c>
      <c r="X31" s="50"/>
      <c r="Y31" s="50"/>
      <c r="Z31" s="50"/>
      <c r="AA31" s="50"/>
      <c r="AB31" s="50"/>
      <c r="AC31" s="50"/>
      <c r="AD31" s="49"/>
      <c r="AE31" s="49"/>
      <c r="AF31" s="49"/>
      <c r="AG31" s="49"/>
      <c r="AH31" s="49"/>
      <c r="AI31" s="49"/>
      <c r="AJ31" s="49">
        <f t="shared" si="3"/>
        <v>35</v>
      </c>
      <c r="AK31" s="49">
        <f t="shared" si="4"/>
        <v>35</v>
      </c>
      <c r="AL31" s="30" t="s">
        <v>127</v>
      </c>
      <c r="AM31" s="52">
        <v>2</v>
      </c>
      <c r="AN31" s="10">
        <f t="shared" si="2"/>
        <v>35</v>
      </c>
      <c r="AO31" s="3">
        <v>2</v>
      </c>
    </row>
    <row r="32" spans="1:41" ht="15" customHeight="1" x14ac:dyDescent="0.2">
      <c r="A32" s="137">
        <v>15</v>
      </c>
      <c r="B32" s="25" t="s">
        <v>21</v>
      </c>
      <c r="C32" s="132" t="s">
        <v>69</v>
      </c>
      <c r="D32" s="126"/>
      <c r="E32" s="36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32">
        <f t="shared" si="1"/>
        <v>0</v>
      </c>
      <c r="S32" s="33">
        <f t="shared" si="0"/>
        <v>0</v>
      </c>
      <c r="T32" s="37"/>
      <c r="U32" s="35"/>
      <c r="V32" s="50">
        <v>15</v>
      </c>
      <c r="W32" s="50"/>
      <c r="X32" s="50">
        <v>15</v>
      </c>
      <c r="Y32" s="50"/>
      <c r="Z32" s="50"/>
      <c r="AA32" s="50"/>
      <c r="AB32" s="50"/>
      <c r="AC32" s="50"/>
      <c r="AD32" s="49"/>
      <c r="AE32" s="49"/>
      <c r="AF32" s="49"/>
      <c r="AG32" s="49"/>
      <c r="AH32" s="49"/>
      <c r="AI32" s="49"/>
      <c r="AJ32" s="49">
        <f t="shared" si="3"/>
        <v>30</v>
      </c>
      <c r="AK32" s="49">
        <f t="shared" si="4"/>
        <v>30</v>
      </c>
      <c r="AL32" s="30" t="s">
        <v>127</v>
      </c>
      <c r="AM32" s="52">
        <v>2</v>
      </c>
      <c r="AN32" s="10">
        <f t="shared" si="2"/>
        <v>30</v>
      </c>
      <c r="AO32" s="3">
        <v>2</v>
      </c>
    </row>
    <row r="33" spans="1:41" ht="15" customHeight="1" x14ac:dyDescent="0.2">
      <c r="A33" s="137">
        <v>16</v>
      </c>
      <c r="B33" s="25" t="s">
        <v>21</v>
      </c>
      <c r="C33" s="132" t="s">
        <v>70</v>
      </c>
      <c r="D33" s="126"/>
      <c r="E33" s="36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32">
        <f t="shared" si="1"/>
        <v>0</v>
      </c>
      <c r="S33" s="33">
        <f t="shared" si="0"/>
        <v>0</v>
      </c>
      <c r="T33" s="37"/>
      <c r="U33" s="35"/>
      <c r="V33" s="50">
        <v>15</v>
      </c>
      <c r="W33" s="50">
        <v>10</v>
      </c>
      <c r="X33" s="50"/>
      <c r="Y33" s="50"/>
      <c r="Z33" s="50"/>
      <c r="AA33" s="50"/>
      <c r="AB33" s="50"/>
      <c r="AC33" s="50"/>
      <c r="AD33" s="49"/>
      <c r="AE33" s="49"/>
      <c r="AF33" s="49"/>
      <c r="AG33" s="49"/>
      <c r="AH33" s="49"/>
      <c r="AI33" s="49"/>
      <c r="AJ33" s="49">
        <f t="shared" si="3"/>
        <v>25</v>
      </c>
      <c r="AK33" s="49">
        <f t="shared" si="4"/>
        <v>25</v>
      </c>
      <c r="AL33" s="30" t="s">
        <v>127</v>
      </c>
      <c r="AM33" s="52">
        <v>2</v>
      </c>
      <c r="AN33" s="10">
        <f t="shared" si="2"/>
        <v>25</v>
      </c>
      <c r="AO33" s="3">
        <v>2</v>
      </c>
    </row>
    <row r="34" spans="1:41" ht="15" customHeight="1" x14ac:dyDescent="0.2">
      <c r="A34" s="137">
        <v>17</v>
      </c>
      <c r="B34" s="25" t="s">
        <v>21</v>
      </c>
      <c r="C34" s="132" t="s">
        <v>71</v>
      </c>
      <c r="D34" s="126"/>
      <c r="E34" s="3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32">
        <f t="shared" si="1"/>
        <v>0</v>
      </c>
      <c r="S34" s="33">
        <f t="shared" si="0"/>
        <v>0</v>
      </c>
      <c r="T34" s="37"/>
      <c r="U34" s="35"/>
      <c r="V34" s="50">
        <v>15</v>
      </c>
      <c r="W34" s="50">
        <v>15</v>
      </c>
      <c r="X34" s="50"/>
      <c r="Y34" s="50"/>
      <c r="Z34" s="50"/>
      <c r="AA34" s="50"/>
      <c r="AB34" s="50"/>
      <c r="AC34" s="50"/>
      <c r="AD34" s="49"/>
      <c r="AE34" s="49"/>
      <c r="AF34" s="49"/>
      <c r="AG34" s="49"/>
      <c r="AH34" s="49"/>
      <c r="AI34" s="49"/>
      <c r="AJ34" s="49">
        <f t="shared" si="3"/>
        <v>30</v>
      </c>
      <c r="AK34" s="49">
        <f t="shared" si="4"/>
        <v>30</v>
      </c>
      <c r="AL34" s="30" t="s">
        <v>127</v>
      </c>
      <c r="AM34" s="52">
        <v>2</v>
      </c>
      <c r="AN34" s="10">
        <f t="shared" si="2"/>
        <v>30</v>
      </c>
      <c r="AO34" s="3">
        <v>2</v>
      </c>
    </row>
    <row r="35" spans="1:41" ht="15" customHeight="1" x14ac:dyDescent="0.2">
      <c r="A35" s="137">
        <v>18</v>
      </c>
      <c r="B35" s="25" t="s">
        <v>21</v>
      </c>
      <c r="C35" s="132" t="s">
        <v>72</v>
      </c>
      <c r="D35" s="126"/>
      <c r="E35" s="3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32">
        <f t="shared" si="1"/>
        <v>0</v>
      </c>
      <c r="S35" s="33">
        <f t="shared" si="0"/>
        <v>0</v>
      </c>
      <c r="T35" s="37"/>
      <c r="U35" s="35"/>
      <c r="V35" s="50">
        <v>15</v>
      </c>
      <c r="W35" s="50"/>
      <c r="X35" s="50">
        <v>15</v>
      </c>
      <c r="Y35" s="50"/>
      <c r="Z35" s="50"/>
      <c r="AA35" s="50"/>
      <c r="AB35" s="50"/>
      <c r="AC35" s="50"/>
      <c r="AD35" s="49"/>
      <c r="AE35" s="49"/>
      <c r="AF35" s="57"/>
      <c r="AG35" s="49"/>
      <c r="AH35" s="49"/>
      <c r="AI35" s="49"/>
      <c r="AJ35" s="49">
        <f t="shared" si="3"/>
        <v>30</v>
      </c>
      <c r="AK35" s="49">
        <f t="shared" si="4"/>
        <v>30</v>
      </c>
      <c r="AL35" s="30" t="s">
        <v>127</v>
      </c>
      <c r="AM35" s="52">
        <v>2</v>
      </c>
      <c r="AN35" s="10">
        <f t="shared" si="2"/>
        <v>30</v>
      </c>
      <c r="AO35" s="3">
        <v>2</v>
      </c>
    </row>
    <row r="36" spans="1:41" ht="22.9" customHeight="1" x14ac:dyDescent="0.2">
      <c r="A36" s="137">
        <v>19</v>
      </c>
      <c r="B36" s="25" t="s">
        <v>21</v>
      </c>
      <c r="C36" s="132" t="s">
        <v>73</v>
      </c>
      <c r="D36" s="126"/>
      <c r="E36" s="36"/>
      <c r="F36" s="27"/>
      <c r="G36" s="27"/>
      <c r="H36" s="27"/>
      <c r="I36" s="27"/>
      <c r="J36" s="27"/>
      <c r="K36" s="27"/>
      <c r="L36" s="27"/>
      <c r="M36" s="39">
        <v>30</v>
      </c>
      <c r="N36" s="27"/>
      <c r="O36" s="27"/>
      <c r="P36" s="27"/>
      <c r="Q36" s="27"/>
      <c r="R36" s="32">
        <f t="shared" si="1"/>
        <v>30</v>
      </c>
      <c r="S36" s="33">
        <f t="shared" si="0"/>
        <v>30</v>
      </c>
      <c r="T36" s="30" t="s">
        <v>127</v>
      </c>
      <c r="U36" s="35">
        <v>2</v>
      </c>
      <c r="V36" s="50"/>
      <c r="W36" s="50"/>
      <c r="X36" s="50"/>
      <c r="Y36" s="50"/>
      <c r="Z36" s="50"/>
      <c r="AA36" s="50"/>
      <c r="AB36" s="50"/>
      <c r="AC36" s="50"/>
      <c r="AD36" s="49"/>
      <c r="AE36" s="57">
        <v>30</v>
      </c>
      <c r="AF36" s="49"/>
      <c r="AG36" s="49"/>
      <c r="AH36" s="49"/>
      <c r="AI36" s="49"/>
      <c r="AJ36" s="49">
        <f t="shared" si="3"/>
        <v>30</v>
      </c>
      <c r="AK36" s="49">
        <f t="shared" si="4"/>
        <v>30</v>
      </c>
      <c r="AL36" s="30" t="s">
        <v>127</v>
      </c>
      <c r="AM36" s="52">
        <v>2</v>
      </c>
      <c r="AN36" s="10">
        <f t="shared" si="2"/>
        <v>60</v>
      </c>
      <c r="AO36" s="3">
        <v>4</v>
      </c>
    </row>
    <row r="37" spans="1:41" ht="25.15" customHeight="1" x14ac:dyDescent="0.2">
      <c r="A37" s="137">
        <v>20</v>
      </c>
      <c r="B37" s="136" t="s">
        <v>23</v>
      </c>
      <c r="C37" s="132" t="s">
        <v>74</v>
      </c>
      <c r="D37" s="126">
        <v>10</v>
      </c>
      <c r="E37" s="36">
        <v>10</v>
      </c>
      <c r="F37" s="27"/>
      <c r="G37" s="27"/>
      <c r="H37" s="27"/>
      <c r="I37" s="27"/>
      <c r="J37" s="27"/>
      <c r="K37" s="27"/>
      <c r="L37" s="32"/>
      <c r="M37" s="37"/>
      <c r="N37" s="36"/>
      <c r="O37" s="27"/>
      <c r="P37" s="27"/>
      <c r="Q37" s="27"/>
      <c r="R37" s="40">
        <v>20</v>
      </c>
      <c r="S37" s="33">
        <f>SUM(D37:Q37)</f>
        <v>20</v>
      </c>
      <c r="T37" s="37" t="s">
        <v>44</v>
      </c>
      <c r="U37" s="35">
        <v>2</v>
      </c>
      <c r="V37" s="50"/>
      <c r="W37" s="50"/>
      <c r="X37" s="50"/>
      <c r="Y37" s="50"/>
      <c r="Z37" s="50"/>
      <c r="AA37" s="50"/>
      <c r="AB37" s="50"/>
      <c r="AC37" s="50"/>
      <c r="AD37" s="49"/>
      <c r="AE37" s="49"/>
      <c r="AF37" s="49"/>
      <c r="AG37" s="49"/>
      <c r="AH37" s="49"/>
      <c r="AI37" s="49"/>
      <c r="AJ37" s="49">
        <f t="shared" si="3"/>
        <v>0</v>
      </c>
      <c r="AK37" s="49">
        <f>SUM(V37:AI37)</f>
        <v>0</v>
      </c>
      <c r="AL37" s="48"/>
      <c r="AM37" s="52"/>
      <c r="AN37" s="10">
        <f t="shared" si="2"/>
        <v>20</v>
      </c>
      <c r="AO37" s="3">
        <v>2</v>
      </c>
    </row>
    <row r="38" spans="1:41" ht="25.15" customHeight="1" x14ac:dyDescent="0.2">
      <c r="A38" s="137">
        <v>21</v>
      </c>
      <c r="B38" s="136" t="s">
        <v>23</v>
      </c>
      <c r="C38" s="132" t="s">
        <v>75</v>
      </c>
      <c r="D38" s="126">
        <v>10</v>
      </c>
      <c r="E38" s="36">
        <v>10</v>
      </c>
      <c r="F38" s="27"/>
      <c r="G38" s="27"/>
      <c r="H38" s="27"/>
      <c r="I38" s="27"/>
      <c r="J38" s="27"/>
      <c r="K38" s="27"/>
      <c r="L38" s="32"/>
      <c r="M38" s="37"/>
      <c r="N38" s="36"/>
      <c r="O38" s="27"/>
      <c r="P38" s="27"/>
      <c r="Q38" s="27"/>
      <c r="R38" s="32">
        <v>20</v>
      </c>
      <c r="S38" s="33">
        <f t="shared" si="0"/>
        <v>20</v>
      </c>
      <c r="T38" s="37" t="s">
        <v>44</v>
      </c>
      <c r="U38" s="35">
        <v>2</v>
      </c>
      <c r="V38" s="50"/>
      <c r="W38" s="50"/>
      <c r="X38" s="50"/>
      <c r="Y38" s="50"/>
      <c r="Z38" s="50"/>
      <c r="AA38" s="50"/>
      <c r="AB38" s="50"/>
      <c r="AC38" s="50"/>
      <c r="AD38" s="49"/>
      <c r="AE38" s="49"/>
      <c r="AF38" s="49"/>
      <c r="AG38" s="49"/>
      <c r="AH38" s="49"/>
      <c r="AI38" s="49"/>
      <c r="AJ38" s="49">
        <f t="shared" si="3"/>
        <v>0</v>
      </c>
      <c r="AK38" s="49">
        <f t="shared" si="4"/>
        <v>0</v>
      </c>
      <c r="AL38" s="48"/>
      <c r="AM38" s="52"/>
      <c r="AN38" s="10">
        <f t="shared" si="2"/>
        <v>20</v>
      </c>
      <c r="AO38" s="3">
        <v>2</v>
      </c>
    </row>
    <row r="39" spans="1:41" ht="25.15" customHeight="1" x14ac:dyDescent="0.2">
      <c r="A39" s="137">
        <v>22</v>
      </c>
      <c r="B39" s="136" t="s">
        <v>23</v>
      </c>
      <c r="C39" s="132" t="s">
        <v>76</v>
      </c>
      <c r="D39" s="128">
        <v>10</v>
      </c>
      <c r="E39" s="36"/>
      <c r="F39" s="27">
        <v>10</v>
      </c>
      <c r="G39" s="27"/>
      <c r="H39" s="27"/>
      <c r="I39" s="27"/>
      <c r="J39" s="27"/>
      <c r="K39" s="27"/>
      <c r="L39" s="32"/>
      <c r="M39" s="37"/>
      <c r="N39" s="36"/>
      <c r="O39" s="27"/>
      <c r="P39" s="27"/>
      <c r="Q39" s="27"/>
      <c r="R39" s="32">
        <v>20</v>
      </c>
      <c r="S39" s="33">
        <f t="shared" si="0"/>
        <v>20</v>
      </c>
      <c r="T39" s="37" t="s">
        <v>44</v>
      </c>
      <c r="U39" s="35">
        <v>2</v>
      </c>
      <c r="V39" s="50"/>
      <c r="W39" s="50"/>
      <c r="X39" s="50"/>
      <c r="Y39" s="50"/>
      <c r="Z39" s="50"/>
      <c r="AA39" s="50"/>
      <c r="AB39" s="50"/>
      <c r="AC39" s="50"/>
      <c r="AD39" s="49"/>
      <c r="AE39" s="49"/>
      <c r="AF39" s="49"/>
      <c r="AG39" s="49"/>
      <c r="AH39" s="49"/>
      <c r="AI39" s="49"/>
      <c r="AJ39" s="49">
        <f t="shared" si="3"/>
        <v>0</v>
      </c>
      <c r="AK39" s="49">
        <f t="shared" si="4"/>
        <v>0</v>
      </c>
      <c r="AL39" s="48"/>
      <c r="AM39" s="52"/>
      <c r="AN39" s="10">
        <f t="shared" si="2"/>
        <v>20</v>
      </c>
      <c r="AO39" s="3">
        <v>2</v>
      </c>
    </row>
    <row r="40" spans="1:41" ht="22.9" customHeight="1" x14ac:dyDescent="0.2">
      <c r="A40" s="137">
        <v>23</v>
      </c>
      <c r="B40" s="136" t="s">
        <v>23</v>
      </c>
      <c r="C40" s="132" t="s">
        <v>77</v>
      </c>
      <c r="D40" s="36"/>
      <c r="E40" s="36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32">
        <f t="shared" si="1"/>
        <v>0</v>
      </c>
      <c r="S40" s="33">
        <f t="shared" si="0"/>
        <v>0</v>
      </c>
      <c r="T40" s="37"/>
      <c r="U40" s="35"/>
      <c r="V40" s="50">
        <v>15</v>
      </c>
      <c r="W40" s="50">
        <v>15</v>
      </c>
      <c r="X40" s="50"/>
      <c r="Y40" s="50"/>
      <c r="Z40" s="50"/>
      <c r="AA40" s="50"/>
      <c r="AB40" s="50"/>
      <c r="AC40" s="50"/>
      <c r="AD40" s="49"/>
      <c r="AE40" s="49"/>
      <c r="AF40" s="49"/>
      <c r="AG40" s="49"/>
      <c r="AH40" s="49"/>
      <c r="AI40" s="49"/>
      <c r="AJ40" s="49">
        <f t="shared" si="3"/>
        <v>30</v>
      </c>
      <c r="AK40" s="49">
        <f t="shared" si="4"/>
        <v>30</v>
      </c>
      <c r="AL40" s="48" t="s">
        <v>44</v>
      </c>
      <c r="AM40" s="52">
        <v>2</v>
      </c>
      <c r="AN40" s="10">
        <f t="shared" si="2"/>
        <v>30</v>
      </c>
      <c r="AO40" s="3">
        <v>2</v>
      </c>
    </row>
    <row r="41" spans="1:41" ht="22.9" customHeight="1" x14ac:dyDescent="0.2">
      <c r="A41" s="137">
        <v>24</v>
      </c>
      <c r="B41" s="142" t="s">
        <v>131</v>
      </c>
      <c r="C41" s="134" t="s">
        <v>42</v>
      </c>
      <c r="D41" s="36"/>
      <c r="E41" s="36"/>
      <c r="F41" s="27"/>
      <c r="G41" s="27"/>
      <c r="H41" s="27"/>
      <c r="I41" s="27"/>
      <c r="J41" s="27"/>
      <c r="K41" s="27"/>
      <c r="L41" s="27"/>
      <c r="M41" s="27"/>
      <c r="N41" s="27"/>
      <c r="O41" s="27">
        <v>30</v>
      </c>
      <c r="P41" s="27"/>
      <c r="Q41" s="27"/>
      <c r="R41" s="32">
        <f t="shared" si="1"/>
        <v>30</v>
      </c>
      <c r="S41" s="33">
        <f t="shared" si="0"/>
        <v>30</v>
      </c>
      <c r="T41" s="37" t="s">
        <v>44</v>
      </c>
      <c r="U41" s="35">
        <v>0</v>
      </c>
      <c r="V41" s="50"/>
      <c r="W41" s="50"/>
      <c r="X41" s="50"/>
      <c r="Y41" s="50"/>
      <c r="Z41" s="50"/>
      <c r="AA41" s="50"/>
      <c r="AB41" s="50"/>
      <c r="AC41" s="50"/>
      <c r="AD41" s="49"/>
      <c r="AE41" s="49"/>
      <c r="AF41" s="49"/>
      <c r="AG41" s="49">
        <v>30</v>
      </c>
      <c r="AH41" s="49"/>
      <c r="AI41" s="49"/>
      <c r="AJ41" s="49">
        <f t="shared" si="3"/>
        <v>30</v>
      </c>
      <c r="AK41" s="49">
        <f>SUM(V41:AI41)</f>
        <v>30</v>
      </c>
      <c r="AL41" s="48" t="s">
        <v>44</v>
      </c>
      <c r="AM41" s="52">
        <v>0</v>
      </c>
      <c r="AN41" s="10">
        <f t="shared" si="2"/>
        <v>60</v>
      </c>
      <c r="AO41" s="3">
        <v>0</v>
      </c>
    </row>
    <row r="42" spans="1:41" ht="15" customHeight="1" x14ac:dyDescent="0.2">
      <c r="A42" s="137">
        <v>25</v>
      </c>
      <c r="B42" s="138" t="s">
        <v>21</v>
      </c>
      <c r="C42" s="134" t="s">
        <v>78</v>
      </c>
      <c r="D42" s="119"/>
      <c r="E42" s="11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120"/>
      <c r="S42" s="121"/>
      <c r="T42" s="122"/>
      <c r="U42" s="123"/>
      <c r="V42" s="58"/>
      <c r="W42" s="58"/>
      <c r="X42" s="58"/>
      <c r="Y42" s="58"/>
      <c r="Z42" s="58"/>
      <c r="AA42" s="58"/>
      <c r="AB42" s="58"/>
      <c r="AC42" s="58"/>
      <c r="AD42" s="59"/>
      <c r="AE42" s="59"/>
      <c r="AF42" s="59"/>
      <c r="AG42" s="59"/>
      <c r="AH42" s="59">
        <v>40</v>
      </c>
      <c r="AI42" s="59"/>
      <c r="AJ42" s="49">
        <f t="shared" ref="AJ42" si="5">SUM(V42:AH42)</f>
        <v>40</v>
      </c>
      <c r="AK42" s="49">
        <f>SUM(V42:AI42)</f>
        <v>40</v>
      </c>
      <c r="AL42" s="60" t="s">
        <v>44</v>
      </c>
      <c r="AM42" s="61">
        <v>1</v>
      </c>
      <c r="AN42" s="10">
        <f t="shared" si="2"/>
        <v>40</v>
      </c>
      <c r="AO42" s="3">
        <v>1</v>
      </c>
    </row>
    <row r="43" spans="1:41" ht="15" customHeight="1" thickBot="1" x14ac:dyDescent="0.25">
      <c r="A43" s="137">
        <v>26</v>
      </c>
      <c r="B43" s="139" t="s">
        <v>21</v>
      </c>
      <c r="C43" s="135" t="s">
        <v>79</v>
      </c>
      <c r="D43" s="41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3">
        <f t="shared" si="1"/>
        <v>0</v>
      </c>
      <c r="S43" s="44">
        <f t="shared" si="0"/>
        <v>0</v>
      </c>
      <c r="T43" s="45"/>
      <c r="U43" s="46"/>
      <c r="V43" s="58"/>
      <c r="W43" s="58"/>
      <c r="X43" s="58"/>
      <c r="Y43" s="58"/>
      <c r="Z43" s="58"/>
      <c r="AA43" s="58"/>
      <c r="AB43" s="58"/>
      <c r="AC43" s="58"/>
      <c r="AD43" s="59"/>
      <c r="AE43" s="59"/>
      <c r="AF43" s="59"/>
      <c r="AG43" s="59"/>
      <c r="AH43" s="59">
        <v>40</v>
      </c>
      <c r="AI43" s="59"/>
      <c r="AJ43" s="49">
        <f t="shared" si="3"/>
        <v>40</v>
      </c>
      <c r="AK43" s="59">
        <f t="shared" si="4"/>
        <v>40</v>
      </c>
      <c r="AL43" s="60" t="s">
        <v>44</v>
      </c>
      <c r="AM43" s="61">
        <v>1</v>
      </c>
      <c r="AN43" s="10">
        <f t="shared" si="2"/>
        <v>40</v>
      </c>
      <c r="AO43" s="3">
        <v>1</v>
      </c>
    </row>
    <row r="44" spans="1:41" s="65" customFormat="1" ht="15" customHeight="1" thickBot="1" x14ac:dyDescent="0.25">
      <c r="A44" s="164" t="s">
        <v>2</v>
      </c>
      <c r="B44" s="165"/>
      <c r="C44" s="166"/>
      <c r="D44" s="62">
        <f t="shared" ref="D44:S44" si="6">SUM(D18:D43)</f>
        <v>190</v>
      </c>
      <c r="E44" s="62">
        <f t="shared" si="6"/>
        <v>135</v>
      </c>
      <c r="F44" s="62">
        <f t="shared" si="6"/>
        <v>50</v>
      </c>
      <c r="G44" s="62">
        <f t="shared" si="6"/>
        <v>0</v>
      </c>
      <c r="H44" s="62">
        <f t="shared" si="6"/>
        <v>0</v>
      </c>
      <c r="I44" s="62">
        <f t="shared" si="6"/>
        <v>0</v>
      </c>
      <c r="J44" s="62">
        <f t="shared" si="6"/>
        <v>0</v>
      </c>
      <c r="K44" s="62">
        <f t="shared" si="6"/>
        <v>0</v>
      </c>
      <c r="L44" s="62">
        <f t="shared" si="6"/>
        <v>0</v>
      </c>
      <c r="M44" s="62">
        <f t="shared" si="6"/>
        <v>30</v>
      </c>
      <c r="N44" s="62">
        <f t="shared" si="6"/>
        <v>0</v>
      </c>
      <c r="O44" s="62">
        <f t="shared" si="6"/>
        <v>30</v>
      </c>
      <c r="P44" s="62">
        <f t="shared" si="6"/>
        <v>0</v>
      </c>
      <c r="Q44" s="62">
        <f t="shared" si="6"/>
        <v>0</v>
      </c>
      <c r="R44" s="62">
        <f t="shared" si="6"/>
        <v>435</v>
      </c>
      <c r="S44" s="62">
        <f t="shared" si="6"/>
        <v>435</v>
      </c>
      <c r="T44" s="62"/>
      <c r="U44" s="63">
        <f t="shared" ref="U44:AK44" si="7">SUM(U18:U43)</f>
        <v>30</v>
      </c>
      <c r="V44" s="62">
        <f t="shared" si="7"/>
        <v>180</v>
      </c>
      <c r="W44" s="62">
        <f t="shared" si="7"/>
        <v>155</v>
      </c>
      <c r="X44" s="62">
        <f t="shared" si="7"/>
        <v>30</v>
      </c>
      <c r="Y44" s="62">
        <f t="shared" si="7"/>
        <v>0</v>
      </c>
      <c r="Z44" s="62">
        <f t="shared" si="7"/>
        <v>0</v>
      </c>
      <c r="AA44" s="62">
        <f t="shared" si="7"/>
        <v>0</v>
      </c>
      <c r="AB44" s="62">
        <f t="shared" si="7"/>
        <v>0</v>
      </c>
      <c r="AC44" s="62">
        <f t="shared" si="7"/>
        <v>0</v>
      </c>
      <c r="AD44" s="62">
        <f t="shared" si="7"/>
        <v>0</v>
      </c>
      <c r="AE44" s="62">
        <f t="shared" si="7"/>
        <v>30</v>
      </c>
      <c r="AF44" s="62">
        <f t="shared" si="7"/>
        <v>0</v>
      </c>
      <c r="AG44" s="62">
        <f t="shared" si="7"/>
        <v>30</v>
      </c>
      <c r="AH44" s="62">
        <f t="shared" si="7"/>
        <v>80</v>
      </c>
      <c r="AI44" s="62">
        <f t="shared" si="7"/>
        <v>0</v>
      </c>
      <c r="AJ44" s="62">
        <f t="shared" si="7"/>
        <v>505</v>
      </c>
      <c r="AK44" s="62">
        <f t="shared" si="7"/>
        <v>505</v>
      </c>
      <c r="AL44" s="62"/>
      <c r="AM44" s="63">
        <f>SUM(AM18:AM43)</f>
        <v>30</v>
      </c>
      <c r="AN44" s="64">
        <f>SUM(S44,AK44)</f>
        <v>940</v>
      </c>
      <c r="AO44" s="63">
        <f>SUM(U44,AM44)</f>
        <v>60</v>
      </c>
    </row>
    <row r="45" spans="1:41" x14ac:dyDescent="0.2">
      <c r="C45" s="7" t="s">
        <v>27</v>
      </c>
    </row>
    <row r="46" spans="1:41" x14ac:dyDescent="0.2">
      <c r="C46" s="7" t="s">
        <v>34</v>
      </c>
    </row>
    <row r="48" spans="1:41" x14ac:dyDescent="0.2">
      <c r="O48" s="7" t="s">
        <v>50</v>
      </c>
      <c r="P48" s="140"/>
    </row>
    <row r="49" spans="3:38" x14ac:dyDescent="0.2">
      <c r="O49" s="7" t="s">
        <v>51</v>
      </c>
    </row>
    <row r="50" spans="3:38" x14ac:dyDescent="0.2">
      <c r="C50" s="161">
        <v>44972</v>
      </c>
      <c r="O50" s="7" t="s">
        <v>3</v>
      </c>
      <c r="AF50" s="174" t="s">
        <v>132</v>
      </c>
      <c r="AG50" s="174"/>
      <c r="AH50" s="174"/>
      <c r="AI50" s="174"/>
      <c r="AJ50" s="174"/>
      <c r="AK50" s="174"/>
      <c r="AL50" s="174"/>
    </row>
    <row r="51" spans="3:38" x14ac:dyDescent="0.2">
      <c r="C51" s="1" t="s">
        <v>7</v>
      </c>
      <c r="M51" s="6"/>
      <c r="O51" s="174" t="s">
        <v>4</v>
      </c>
      <c r="P51" s="174"/>
      <c r="Q51" s="174"/>
      <c r="R51" s="174"/>
      <c r="S51" s="174"/>
      <c r="T51" s="174"/>
      <c r="U51" s="174"/>
      <c r="AF51" s="174" t="s">
        <v>5</v>
      </c>
      <c r="AG51" s="174"/>
      <c r="AH51" s="174"/>
      <c r="AI51" s="174"/>
      <c r="AJ51" s="174"/>
      <c r="AK51" s="174"/>
      <c r="AL51" s="174"/>
    </row>
  </sheetData>
  <mergeCells count="13">
    <mergeCell ref="O51:U51"/>
    <mergeCell ref="AF50:AL50"/>
    <mergeCell ref="AF51:AL51"/>
    <mergeCell ref="A16:A17"/>
    <mergeCell ref="C16:C17"/>
    <mergeCell ref="AJ2:AN2"/>
    <mergeCell ref="AJ4:AN4"/>
    <mergeCell ref="A44:C44"/>
    <mergeCell ref="AN16:AN17"/>
    <mergeCell ref="AO16:AO17"/>
    <mergeCell ref="A6:AO6"/>
    <mergeCell ref="V16:AM16"/>
    <mergeCell ref="D16:U16"/>
  </mergeCells>
  <phoneticPr fontId="5" type="noConversion"/>
  <dataValidations count="1">
    <dataValidation type="list" allowBlank="1" showErrorMessage="1" sqref="B18:B43" xr:uid="{105F749B-45DF-4F42-A411-4E1C5E9F7859}">
      <formula1>RodzajeZajec</formula1>
      <formula2>0</formula2>
    </dataValidation>
  </dataValidations>
  <printOptions horizontalCentered="1"/>
  <pageMargins left="0" right="0" top="0.59055118110236227" bottom="0.39370078740157483" header="0.51181102362204722" footer="0.19685039370078741"/>
  <pageSetup paperSize="9" scale="52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O56"/>
  <sheetViews>
    <sheetView topLeftCell="A5" zoomScale="60" zoomScaleNormal="60" workbookViewId="0">
      <selection activeCell="N8" sqref="N8"/>
    </sheetView>
  </sheetViews>
  <sheetFormatPr defaultColWidth="11.42578125" defaultRowHeight="12.75" x14ac:dyDescent="0.2"/>
  <cols>
    <col min="1" max="1" width="4.28515625" style="7" customWidth="1"/>
    <col min="2" max="2" width="13.28515625" style="7" customWidth="1"/>
    <col min="3" max="3" width="36.42578125" style="7" customWidth="1"/>
    <col min="4" max="5" width="7.7109375" style="7" customWidth="1"/>
    <col min="6" max="17" width="5.7109375" style="7" customWidth="1"/>
    <col min="18" max="19" width="7.7109375" style="7" customWidth="1"/>
    <col min="20" max="20" width="5.7109375" style="7" customWidth="1"/>
    <col min="21" max="21" width="5.7109375" style="15" customWidth="1"/>
    <col min="22" max="23" width="7.7109375" style="7" customWidth="1"/>
    <col min="24" max="35" width="5.7109375" style="7" customWidth="1"/>
    <col min="36" max="37" width="7.7109375" style="7" customWidth="1"/>
    <col min="38" max="38" width="5.7109375" style="7" customWidth="1"/>
    <col min="39" max="39" width="5.7109375" style="15" customWidth="1"/>
    <col min="40" max="40" width="7.7109375" style="7" customWidth="1"/>
    <col min="41" max="41" width="5.7109375" style="7" customWidth="1"/>
    <col min="42" max="16384" width="11.42578125" style="7"/>
  </cols>
  <sheetData>
    <row r="2" spans="1:41" x14ac:dyDescent="0.2">
      <c r="AJ2" s="162"/>
      <c r="AK2" s="163"/>
      <c r="AL2" s="163"/>
      <c r="AM2" s="163"/>
      <c r="AN2" s="163"/>
    </row>
    <row r="4" spans="1:41" x14ac:dyDescent="0.2">
      <c r="AJ4" s="162"/>
      <c r="AK4" s="163"/>
      <c r="AL4" s="163"/>
      <c r="AM4" s="163"/>
      <c r="AN4" s="163"/>
    </row>
    <row r="6" spans="1:41" s="2" customFormat="1" ht="20.100000000000001" customHeight="1" x14ac:dyDescent="0.2">
      <c r="A6" s="171" t="s">
        <v>41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</row>
    <row r="7" spans="1:41" s="2" customFormat="1" ht="20.100000000000001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6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16"/>
      <c r="AN7" s="23"/>
      <c r="AO7" s="23"/>
    </row>
    <row r="8" spans="1:41" x14ac:dyDescent="0.2">
      <c r="N8" s="7" t="s">
        <v>133</v>
      </c>
    </row>
    <row r="9" spans="1:41" s="4" customFormat="1" ht="15" customHeight="1" x14ac:dyDescent="0.25">
      <c r="A9" s="4" t="s">
        <v>37</v>
      </c>
      <c r="U9" s="17"/>
      <c r="AM9" s="17"/>
    </row>
    <row r="10" spans="1:41" s="4" customFormat="1" ht="15" customHeight="1" x14ac:dyDescent="0.25">
      <c r="A10" s="4" t="s">
        <v>48</v>
      </c>
      <c r="U10" s="17"/>
      <c r="AM10" s="17"/>
    </row>
    <row r="11" spans="1:41" s="4" customFormat="1" ht="15" customHeight="1" x14ac:dyDescent="0.25">
      <c r="A11" s="4" t="s">
        <v>38</v>
      </c>
      <c r="U11" s="17"/>
      <c r="AM11" s="17"/>
    </row>
    <row r="12" spans="1:41" s="4" customFormat="1" ht="15" customHeight="1" x14ac:dyDescent="0.25">
      <c r="A12" s="4" t="s">
        <v>49</v>
      </c>
      <c r="U12" s="17"/>
      <c r="AM12" s="17"/>
    </row>
    <row r="13" spans="1:41" ht="15" customHeight="1" x14ac:dyDescent="0.25">
      <c r="A13" s="22" t="s">
        <v>53</v>
      </c>
    </row>
    <row r="15" spans="1:41" ht="13.5" thickBot="1" x14ac:dyDescent="0.25"/>
    <row r="16" spans="1:41" ht="13.5" customHeight="1" thickBot="1" x14ac:dyDescent="0.25">
      <c r="A16" s="175" t="s">
        <v>6</v>
      </c>
      <c r="B16" s="8"/>
      <c r="C16" s="177" t="s">
        <v>29</v>
      </c>
      <c r="D16" s="172" t="s">
        <v>9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2" t="s">
        <v>10</v>
      </c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67" t="s">
        <v>11</v>
      </c>
      <c r="AO16" s="169" t="s">
        <v>30</v>
      </c>
    </row>
    <row r="17" spans="1:41" ht="237.75" thickBot="1" x14ac:dyDescent="0.25">
      <c r="A17" s="176"/>
      <c r="B17" s="14" t="s">
        <v>28</v>
      </c>
      <c r="C17" s="178"/>
      <c r="D17" s="11" t="s">
        <v>12</v>
      </c>
      <c r="E17" s="12" t="s">
        <v>13</v>
      </c>
      <c r="F17" s="13" t="s">
        <v>33</v>
      </c>
      <c r="G17" s="13" t="s">
        <v>14</v>
      </c>
      <c r="H17" s="13" t="s">
        <v>15</v>
      </c>
      <c r="I17" s="13" t="s">
        <v>16</v>
      </c>
      <c r="J17" s="13" t="s">
        <v>17</v>
      </c>
      <c r="K17" s="13" t="s">
        <v>35</v>
      </c>
      <c r="L17" s="13" t="s">
        <v>36</v>
      </c>
      <c r="M17" s="13" t="s">
        <v>18</v>
      </c>
      <c r="N17" s="13" t="s">
        <v>22</v>
      </c>
      <c r="O17" s="13" t="s">
        <v>32</v>
      </c>
      <c r="P17" s="13" t="s">
        <v>19</v>
      </c>
      <c r="Q17" s="13" t="s">
        <v>0</v>
      </c>
      <c r="R17" s="13" t="s">
        <v>20</v>
      </c>
      <c r="S17" s="13" t="s">
        <v>8</v>
      </c>
      <c r="T17" s="13" t="s">
        <v>1</v>
      </c>
      <c r="U17" s="18" t="s">
        <v>31</v>
      </c>
      <c r="V17" s="11" t="s">
        <v>12</v>
      </c>
      <c r="W17" s="13" t="s">
        <v>13</v>
      </c>
      <c r="X17" s="13" t="s">
        <v>33</v>
      </c>
      <c r="Y17" s="13" t="s">
        <v>14</v>
      </c>
      <c r="Z17" s="12" t="s">
        <v>15</v>
      </c>
      <c r="AA17" s="12" t="s">
        <v>16</v>
      </c>
      <c r="AB17" s="12" t="s">
        <v>17</v>
      </c>
      <c r="AC17" s="13" t="s">
        <v>26</v>
      </c>
      <c r="AD17" s="13" t="s">
        <v>25</v>
      </c>
      <c r="AE17" s="13" t="s">
        <v>18</v>
      </c>
      <c r="AF17" s="13" t="s">
        <v>22</v>
      </c>
      <c r="AG17" s="13" t="s">
        <v>32</v>
      </c>
      <c r="AH17" s="13" t="s">
        <v>19</v>
      </c>
      <c r="AI17" s="13" t="s">
        <v>0</v>
      </c>
      <c r="AJ17" s="13" t="s">
        <v>20</v>
      </c>
      <c r="AK17" s="13" t="s">
        <v>8</v>
      </c>
      <c r="AL17" s="13" t="s">
        <v>1</v>
      </c>
      <c r="AM17" s="18" t="s">
        <v>31</v>
      </c>
      <c r="AN17" s="182"/>
      <c r="AO17" s="183"/>
    </row>
    <row r="18" spans="1:41" ht="15" customHeight="1" thickTop="1" x14ac:dyDescent="0.2">
      <c r="A18" s="137">
        <v>1</v>
      </c>
      <c r="B18" s="138" t="s">
        <v>21</v>
      </c>
      <c r="C18" s="97" t="s">
        <v>80</v>
      </c>
      <c r="D18" s="76">
        <v>15</v>
      </c>
      <c r="E18" s="77">
        <v>15</v>
      </c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80"/>
      <c r="Q18" s="80"/>
      <c r="R18" s="80">
        <f>SUM(D18:P18)</f>
        <v>30</v>
      </c>
      <c r="S18" s="80">
        <f>SUM(D18:Q18)</f>
        <v>30</v>
      </c>
      <c r="T18" s="81" t="s">
        <v>127</v>
      </c>
      <c r="U18" s="19">
        <v>2</v>
      </c>
      <c r="V18" s="92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1"/>
      <c r="AM18" s="143"/>
      <c r="AN18" s="148">
        <f>S18+AK18</f>
        <v>30</v>
      </c>
      <c r="AO18" s="149">
        <f>U18+AM18</f>
        <v>2</v>
      </c>
    </row>
    <row r="19" spans="1:41" ht="15" customHeight="1" x14ac:dyDescent="0.2">
      <c r="A19" s="137">
        <v>2</v>
      </c>
      <c r="B19" s="138" t="s">
        <v>21</v>
      </c>
      <c r="C19" s="97" t="s">
        <v>81</v>
      </c>
      <c r="D19" s="76">
        <v>15</v>
      </c>
      <c r="E19" s="77">
        <v>15</v>
      </c>
      <c r="F19" s="78"/>
      <c r="G19" s="78"/>
      <c r="H19" s="78"/>
      <c r="I19" s="78"/>
      <c r="J19" s="78"/>
      <c r="K19" s="78"/>
      <c r="L19" s="78"/>
      <c r="M19" s="78"/>
      <c r="N19" s="78"/>
      <c r="O19" s="79"/>
      <c r="P19" s="80"/>
      <c r="Q19" s="80"/>
      <c r="R19" s="80">
        <f>SUM(D19:P19)</f>
        <v>30</v>
      </c>
      <c r="S19" s="80">
        <f>SUM(D19:Q19)</f>
        <v>30</v>
      </c>
      <c r="T19" s="81" t="s">
        <v>127</v>
      </c>
      <c r="U19" s="19">
        <v>2</v>
      </c>
      <c r="V19" s="92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1"/>
      <c r="AM19" s="143"/>
      <c r="AN19" s="150">
        <f t="shared" ref="AN19:AN48" si="0">S19+AK19</f>
        <v>30</v>
      </c>
      <c r="AO19" s="151">
        <f t="shared" ref="AO19:AO48" si="1">U19+AM19</f>
        <v>2</v>
      </c>
    </row>
    <row r="20" spans="1:41" ht="15" customHeight="1" x14ac:dyDescent="0.2">
      <c r="A20" s="137">
        <v>3</v>
      </c>
      <c r="B20" s="138" t="s">
        <v>21</v>
      </c>
      <c r="C20" s="97" t="s">
        <v>82</v>
      </c>
      <c r="D20" s="76"/>
      <c r="E20" s="77"/>
      <c r="F20" s="78"/>
      <c r="G20" s="78"/>
      <c r="H20" s="78"/>
      <c r="I20" s="78"/>
      <c r="J20" s="78"/>
      <c r="K20" s="78"/>
      <c r="L20" s="78"/>
      <c r="M20" s="78"/>
      <c r="N20" s="78"/>
      <c r="O20" s="79"/>
      <c r="P20" s="80"/>
      <c r="Q20" s="80"/>
      <c r="R20" s="80"/>
      <c r="S20" s="80"/>
      <c r="T20" s="81"/>
      <c r="U20" s="19"/>
      <c r="V20" s="92">
        <v>15</v>
      </c>
      <c r="W20" s="80">
        <v>10</v>
      </c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>
        <f>SUM(V20:AH20)</f>
        <v>25</v>
      </c>
      <c r="AK20" s="80">
        <f>SUM(V20:AI20)</f>
        <v>25</v>
      </c>
      <c r="AL20" s="81" t="s">
        <v>127</v>
      </c>
      <c r="AM20" s="143">
        <v>2</v>
      </c>
      <c r="AN20" s="150">
        <f t="shared" si="0"/>
        <v>25</v>
      </c>
      <c r="AO20" s="151">
        <f t="shared" si="1"/>
        <v>2</v>
      </c>
    </row>
    <row r="21" spans="1:41" ht="15" customHeight="1" x14ac:dyDescent="0.2">
      <c r="A21" s="137">
        <v>4</v>
      </c>
      <c r="B21" s="138" t="s">
        <v>21</v>
      </c>
      <c r="C21" s="97" t="s">
        <v>83</v>
      </c>
      <c r="D21" s="76"/>
      <c r="E21" s="77"/>
      <c r="F21" s="78"/>
      <c r="G21" s="78"/>
      <c r="H21" s="78"/>
      <c r="I21" s="78"/>
      <c r="J21" s="78"/>
      <c r="K21" s="78"/>
      <c r="L21" s="78"/>
      <c r="M21" s="78"/>
      <c r="N21" s="78"/>
      <c r="O21" s="79"/>
      <c r="P21" s="80"/>
      <c r="Q21" s="80"/>
      <c r="R21" s="80"/>
      <c r="S21" s="80"/>
      <c r="T21" s="81"/>
      <c r="U21" s="19"/>
      <c r="V21" s="92">
        <v>15</v>
      </c>
      <c r="W21" s="80">
        <v>10</v>
      </c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>
        <f>SUM(V21:AH21)</f>
        <v>25</v>
      </c>
      <c r="AK21" s="80">
        <f>SUM(V21:AI21)</f>
        <v>25</v>
      </c>
      <c r="AL21" s="81" t="s">
        <v>127</v>
      </c>
      <c r="AM21" s="143">
        <v>2</v>
      </c>
      <c r="AN21" s="150">
        <f t="shared" si="0"/>
        <v>25</v>
      </c>
      <c r="AO21" s="151">
        <f t="shared" si="1"/>
        <v>2</v>
      </c>
    </row>
    <row r="22" spans="1:41" ht="15" customHeight="1" x14ac:dyDescent="0.2">
      <c r="A22" s="137">
        <v>5</v>
      </c>
      <c r="B22" s="138" t="s">
        <v>21</v>
      </c>
      <c r="C22" s="97" t="s">
        <v>84</v>
      </c>
      <c r="D22" s="76">
        <v>15</v>
      </c>
      <c r="E22" s="77">
        <v>10</v>
      </c>
      <c r="F22" s="78"/>
      <c r="G22" s="78"/>
      <c r="H22" s="78"/>
      <c r="I22" s="78"/>
      <c r="J22" s="78"/>
      <c r="K22" s="78"/>
      <c r="L22" s="78"/>
      <c r="M22" s="78"/>
      <c r="N22" s="78"/>
      <c r="O22" s="79"/>
      <c r="P22" s="80"/>
      <c r="Q22" s="80"/>
      <c r="R22" s="80">
        <f t="shared" ref="R22:R27" si="2">SUM(D22:P22)</f>
        <v>25</v>
      </c>
      <c r="S22" s="80">
        <f t="shared" ref="S22:S27" si="3">SUM(D22:Q22)</f>
        <v>25</v>
      </c>
      <c r="T22" s="81" t="s">
        <v>43</v>
      </c>
      <c r="U22" s="19">
        <v>2</v>
      </c>
      <c r="V22" s="92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1"/>
      <c r="AM22" s="143"/>
      <c r="AN22" s="150">
        <f t="shared" si="0"/>
        <v>25</v>
      </c>
      <c r="AO22" s="151">
        <f t="shared" si="1"/>
        <v>2</v>
      </c>
    </row>
    <row r="23" spans="1:41" ht="15" customHeight="1" x14ac:dyDescent="0.2">
      <c r="A23" s="137">
        <v>6</v>
      </c>
      <c r="B23" s="138" t="s">
        <v>21</v>
      </c>
      <c r="C23" s="97" t="s">
        <v>85</v>
      </c>
      <c r="D23" s="76">
        <v>15</v>
      </c>
      <c r="E23" s="77">
        <v>10</v>
      </c>
      <c r="F23" s="78"/>
      <c r="G23" s="78"/>
      <c r="H23" s="78"/>
      <c r="I23" s="78"/>
      <c r="J23" s="78"/>
      <c r="K23" s="78"/>
      <c r="L23" s="78"/>
      <c r="M23" s="78"/>
      <c r="N23" s="78"/>
      <c r="O23" s="79"/>
      <c r="P23" s="80"/>
      <c r="Q23" s="80"/>
      <c r="R23" s="80">
        <f t="shared" si="2"/>
        <v>25</v>
      </c>
      <c r="S23" s="80">
        <f t="shared" si="3"/>
        <v>25</v>
      </c>
      <c r="T23" s="81" t="s">
        <v>127</v>
      </c>
      <c r="U23" s="19">
        <v>2</v>
      </c>
      <c r="V23" s="92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1"/>
      <c r="AM23" s="143"/>
      <c r="AN23" s="150">
        <f t="shared" si="0"/>
        <v>25</v>
      </c>
      <c r="AO23" s="151">
        <f t="shared" si="1"/>
        <v>2</v>
      </c>
    </row>
    <row r="24" spans="1:41" ht="15" customHeight="1" x14ac:dyDescent="0.2">
      <c r="A24" s="137">
        <v>7</v>
      </c>
      <c r="B24" s="138" t="s">
        <v>21</v>
      </c>
      <c r="C24" s="97" t="s">
        <v>86</v>
      </c>
      <c r="D24" s="76">
        <v>15</v>
      </c>
      <c r="E24" s="77">
        <v>15</v>
      </c>
      <c r="F24" s="78"/>
      <c r="G24" s="78"/>
      <c r="H24" s="78"/>
      <c r="I24" s="78"/>
      <c r="J24" s="78"/>
      <c r="K24" s="78"/>
      <c r="L24" s="78"/>
      <c r="M24" s="78"/>
      <c r="N24" s="78"/>
      <c r="O24" s="79"/>
      <c r="P24" s="80"/>
      <c r="Q24" s="80"/>
      <c r="R24" s="80">
        <f t="shared" si="2"/>
        <v>30</v>
      </c>
      <c r="S24" s="80">
        <f t="shared" si="3"/>
        <v>30</v>
      </c>
      <c r="T24" s="81" t="s">
        <v>127</v>
      </c>
      <c r="U24" s="19">
        <v>3</v>
      </c>
      <c r="V24" s="92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1"/>
      <c r="AM24" s="143"/>
      <c r="AN24" s="150">
        <f t="shared" si="0"/>
        <v>30</v>
      </c>
      <c r="AO24" s="151">
        <f t="shared" si="1"/>
        <v>3</v>
      </c>
    </row>
    <row r="25" spans="1:41" ht="25.15" customHeight="1" x14ac:dyDescent="0.2">
      <c r="A25" s="137">
        <v>8</v>
      </c>
      <c r="B25" s="138" t="s">
        <v>21</v>
      </c>
      <c r="C25" s="97" t="s">
        <v>87</v>
      </c>
      <c r="D25" s="76">
        <v>15</v>
      </c>
      <c r="E25" s="77">
        <v>10</v>
      </c>
      <c r="F25" s="78"/>
      <c r="G25" s="78"/>
      <c r="H25" s="78"/>
      <c r="I25" s="78"/>
      <c r="J25" s="78"/>
      <c r="K25" s="78"/>
      <c r="L25" s="78"/>
      <c r="M25" s="78"/>
      <c r="N25" s="78"/>
      <c r="O25" s="79"/>
      <c r="P25" s="80"/>
      <c r="Q25" s="80"/>
      <c r="R25" s="80">
        <f t="shared" si="2"/>
        <v>25</v>
      </c>
      <c r="S25" s="80">
        <f t="shared" si="3"/>
        <v>25</v>
      </c>
      <c r="T25" s="81" t="s">
        <v>43</v>
      </c>
      <c r="U25" s="19">
        <v>3</v>
      </c>
      <c r="V25" s="92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1"/>
      <c r="AM25" s="143"/>
      <c r="AN25" s="150">
        <f t="shared" si="0"/>
        <v>25</v>
      </c>
      <c r="AO25" s="151">
        <f t="shared" si="1"/>
        <v>3</v>
      </c>
    </row>
    <row r="26" spans="1:41" ht="15" customHeight="1" x14ac:dyDescent="0.2">
      <c r="A26" s="137">
        <v>9</v>
      </c>
      <c r="B26" s="138" t="s">
        <v>21</v>
      </c>
      <c r="C26" s="97" t="s">
        <v>88</v>
      </c>
      <c r="D26" s="76">
        <v>15</v>
      </c>
      <c r="E26" s="77"/>
      <c r="F26" s="78"/>
      <c r="G26" s="78"/>
      <c r="H26" s="78"/>
      <c r="I26" s="78"/>
      <c r="J26" s="78"/>
      <c r="K26" s="78"/>
      <c r="L26" s="78"/>
      <c r="M26" s="78"/>
      <c r="N26" s="82"/>
      <c r="O26" s="79"/>
      <c r="P26" s="80"/>
      <c r="Q26" s="80"/>
      <c r="R26" s="80">
        <f t="shared" si="2"/>
        <v>15</v>
      </c>
      <c r="S26" s="80">
        <f t="shared" si="3"/>
        <v>15</v>
      </c>
      <c r="T26" s="81" t="s">
        <v>127</v>
      </c>
      <c r="U26" s="19">
        <v>1</v>
      </c>
      <c r="V26" s="92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1"/>
      <c r="AM26" s="143"/>
      <c r="AN26" s="150">
        <f t="shared" si="0"/>
        <v>15</v>
      </c>
      <c r="AO26" s="151">
        <f t="shared" si="1"/>
        <v>1</v>
      </c>
    </row>
    <row r="27" spans="1:41" ht="15" customHeight="1" x14ac:dyDescent="0.2">
      <c r="A27" s="137">
        <v>10</v>
      </c>
      <c r="B27" s="138" t="s">
        <v>21</v>
      </c>
      <c r="C27" s="97" t="s">
        <v>89</v>
      </c>
      <c r="D27" s="76">
        <v>15</v>
      </c>
      <c r="E27" s="77">
        <v>15</v>
      </c>
      <c r="F27" s="78"/>
      <c r="G27" s="78"/>
      <c r="H27" s="78"/>
      <c r="I27" s="78"/>
      <c r="J27" s="78"/>
      <c r="K27" s="78"/>
      <c r="L27" s="78"/>
      <c r="M27" s="79"/>
      <c r="N27" s="80"/>
      <c r="O27" s="83"/>
      <c r="P27" s="80"/>
      <c r="Q27" s="80"/>
      <c r="R27" s="80">
        <f t="shared" si="2"/>
        <v>30</v>
      </c>
      <c r="S27" s="80">
        <f t="shared" si="3"/>
        <v>30</v>
      </c>
      <c r="T27" s="81" t="s">
        <v>43</v>
      </c>
      <c r="U27" s="19">
        <v>3</v>
      </c>
      <c r="V27" s="92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1"/>
      <c r="AM27" s="143"/>
      <c r="AN27" s="150">
        <f t="shared" si="0"/>
        <v>30</v>
      </c>
      <c r="AO27" s="151">
        <f t="shared" si="1"/>
        <v>3</v>
      </c>
    </row>
    <row r="28" spans="1:41" x14ac:dyDescent="0.2">
      <c r="A28" s="137">
        <v>11</v>
      </c>
      <c r="B28" s="138" t="s">
        <v>21</v>
      </c>
      <c r="C28" s="97" t="s">
        <v>90</v>
      </c>
      <c r="D28" s="76"/>
      <c r="E28" s="77"/>
      <c r="F28" s="78"/>
      <c r="G28" s="78"/>
      <c r="H28" s="78"/>
      <c r="I28" s="78"/>
      <c r="J28" s="78"/>
      <c r="K28" s="78"/>
      <c r="L28" s="78"/>
      <c r="M28" s="78"/>
      <c r="N28" s="84"/>
      <c r="O28" s="79"/>
      <c r="P28" s="80"/>
      <c r="Q28" s="80"/>
      <c r="R28" s="80"/>
      <c r="S28" s="80"/>
      <c r="T28" s="81"/>
      <c r="U28" s="19"/>
      <c r="V28" s="92">
        <v>15</v>
      </c>
      <c r="W28" s="80">
        <v>15</v>
      </c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>
        <f t="shared" ref="AJ28:AJ36" si="4">SUM(V28:AH28)</f>
        <v>30</v>
      </c>
      <c r="AK28" s="80">
        <f t="shared" ref="AK28:AK36" si="5">SUM(V28:AI28)</f>
        <v>30</v>
      </c>
      <c r="AL28" s="81" t="s">
        <v>127</v>
      </c>
      <c r="AM28" s="143">
        <v>2</v>
      </c>
      <c r="AN28" s="150">
        <f t="shared" si="0"/>
        <v>30</v>
      </c>
      <c r="AO28" s="151">
        <f t="shared" si="1"/>
        <v>2</v>
      </c>
    </row>
    <row r="29" spans="1:41" ht="15" customHeight="1" x14ac:dyDescent="0.2">
      <c r="A29" s="137">
        <v>12</v>
      </c>
      <c r="B29" s="138" t="s">
        <v>21</v>
      </c>
      <c r="C29" s="97" t="s">
        <v>91</v>
      </c>
      <c r="D29" s="76"/>
      <c r="E29" s="77"/>
      <c r="F29" s="78"/>
      <c r="G29" s="78"/>
      <c r="H29" s="78"/>
      <c r="I29" s="78"/>
      <c r="J29" s="78"/>
      <c r="K29" s="78"/>
      <c r="L29" s="78"/>
      <c r="M29" s="78"/>
      <c r="N29" s="78"/>
      <c r="O29" s="79"/>
      <c r="P29" s="80"/>
      <c r="Q29" s="80"/>
      <c r="R29" s="80"/>
      <c r="S29" s="80"/>
      <c r="T29" s="81"/>
      <c r="U29" s="19"/>
      <c r="V29" s="92">
        <v>15</v>
      </c>
      <c r="W29" s="80">
        <v>15</v>
      </c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>
        <f t="shared" si="4"/>
        <v>30</v>
      </c>
      <c r="AK29" s="80">
        <f t="shared" si="5"/>
        <v>30</v>
      </c>
      <c r="AL29" s="81" t="s">
        <v>127</v>
      </c>
      <c r="AM29" s="143">
        <v>2</v>
      </c>
      <c r="AN29" s="150">
        <f t="shared" si="0"/>
        <v>30</v>
      </c>
      <c r="AO29" s="151">
        <f t="shared" si="1"/>
        <v>2</v>
      </c>
    </row>
    <row r="30" spans="1:41" ht="15" customHeight="1" x14ac:dyDescent="0.2">
      <c r="A30" s="137">
        <v>13</v>
      </c>
      <c r="B30" s="138" t="s">
        <v>21</v>
      </c>
      <c r="C30" s="97" t="s">
        <v>92</v>
      </c>
      <c r="D30" s="76"/>
      <c r="E30" s="77"/>
      <c r="F30" s="78"/>
      <c r="G30" s="78"/>
      <c r="H30" s="78"/>
      <c r="I30" s="78"/>
      <c r="J30" s="78"/>
      <c r="K30" s="78"/>
      <c r="L30" s="78"/>
      <c r="M30" s="78"/>
      <c r="N30" s="78"/>
      <c r="O30" s="79"/>
      <c r="P30" s="80"/>
      <c r="Q30" s="80"/>
      <c r="R30" s="80"/>
      <c r="S30" s="80"/>
      <c r="T30" s="81"/>
      <c r="U30" s="19"/>
      <c r="V30" s="92">
        <v>15</v>
      </c>
      <c r="W30" s="80"/>
      <c r="X30" s="80">
        <v>15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>
        <f t="shared" si="4"/>
        <v>30</v>
      </c>
      <c r="AK30" s="80">
        <f t="shared" si="5"/>
        <v>30</v>
      </c>
      <c r="AL30" s="81" t="s">
        <v>43</v>
      </c>
      <c r="AM30" s="143">
        <v>2</v>
      </c>
      <c r="AN30" s="150">
        <f t="shared" si="0"/>
        <v>30</v>
      </c>
      <c r="AO30" s="151">
        <f t="shared" si="1"/>
        <v>2</v>
      </c>
    </row>
    <row r="31" spans="1:41" ht="30" customHeight="1" x14ac:dyDescent="0.2">
      <c r="A31" s="137">
        <v>14</v>
      </c>
      <c r="B31" s="138" t="s">
        <v>21</v>
      </c>
      <c r="C31" s="97" t="s">
        <v>93</v>
      </c>
      <c r="D31" s="76"/>
      <c r="E31" s="77"/>
      <c r="F31" s="78"/>
      <c r="G31" s="78"/>
      <c r="H31" s="78"/>
      <c r="I31" s="78"/>
      <c r="J31" s="78"/>
      <c r="K31" s="78"/>
      <c r="L31" s="78"/>
      <c r="M31" s="78"/>
      <c r="N31" s="78"/>
      <c r="O31" s="79"/>
      <c r="P31" s="80"/>
      <c r="Q31" s="80"/>
      <c r="R31" s="80"/>
      <c r="S31" s="80"/>
      <c r="T31" s="81"/>
      <c r="U31" s="19"/>
      <c r="V31" s="92">
        <v>15</v>
      </c>
      <c r="W31" s="80">
        <v>10</v>
      </c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>
        <f t="shared" si="4"/>
        <v>25</v>
      </c>
      <c r="AK31" s="80">
        <f t="shared" si="5"/>
        <v>25</v>
      </c>
      <c r="AL31" s="81" t="s">
        <v>43</v>
      </c>
      <c r="AM31" s="143">
        <v>1</v>
      </c>
      <c r="AN31" s="150">
        <f t="shared" si="0"/>
        <v>25</v>
      </c>
      <c r="AO31" s="151">
        <f t="shared" si="1"/>
        <v>1</v>
      </c>
    </row>
    <row r="32" spans="1:41" ht="25.15" customHeight="1" x14ac:dyDescent="0.2">
      <c r="A32" s="137">
        <v>15</v>
      </c>
      <c r="B32" s="138" t="s">
        <v>21</v>
      </c>
      <c r="C32" s="97" t="s">
        <v>94</v>
      </c>
      <c r="D32" s="76"/>
      <c r="E32" s="77"/>
      <c r="F32" s="78"/>
      <c r="G32" s="78"/>
      <c r="H32" s="78"/>
      <c r="I32" s="78"/>
      <c r="J32" s="78"/>
      <c r="K32" s="78"/>
      <c r="L32" s="78"/>
      <c r="M32" s="78"/>
      <c r="N32" s="78"/>
      <c r="O32" s="79"/>
      <c r="P32" s="80"/>
      <c r="Q32" s="80"/>
      <c r="R32" s="80"/>
      <c r="S32" s="80"/>
      <c r="T32" s="81"/>
      <c r="U32" s="19"/>
      <c r="V32" s="92">
        <v>15</v>
      </c>
      <c r="W32" s="80">
        <v>15</v>
      </c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93"/>
      <c r="AJ32" s="80">
        <f>V32+W32</f>
        <v>30</v>
      </c>
      <c r="AK32" s="93">
        <f t="shared" si="5"/>
        <v>30</v>
      </c>
      <c r="AL32" s="81" t="s">
        <v>43</v>
      </c>
      <c r="AM32" s="143">
        <v>2</v>
      </c>
      <c r="AN32" s="150">
        <f t="shared" si="0"/>
        <v>30</v>
      </c>
      <c r="AO32" s="151">
        <f t="shared" si="1"/>
        <v>2</v>
      </c>
    </row>
    <row r="33" spans="1:41" ht="28.9" customHeight="1" x14ac:dyDescent="0.2">
      <c r="A33" s="137">
        <v>16</v>
      </c>
      <c r="B33" s="138" t="s">
        <v>21</v>
      </c>
      <c r="C33" s="97" t="s">
        <v>95</v>
      </c>
      <c r="D33" s="76"/>
      <c r="E33" s="77"/>
      <c r="F33" s="78"/>
      <c r="G33" s="78"/>
      <c r="H33" s="78"/>
      <c r="I33" s="78"/>
      <c r="J33" s="78"/>
      <c r="K33" s="78"/>
      <c r="L33" s="78"/>
      <c r="M33" s="78"/>
      <c r="N33" s="78"/>
      <c r="O33" s="79"/>
      <c r="P33" s="80"/>
      <c r="Q33" s="80"/>
      <c r="R33" s="80"/>
      <c r="S33" s="80"/>
      <c r="T33" s="81"/>
      <c r="U33" s="19"/>
      <c r="V33" s="92">
        <v>15</v>
      </c>
      <c r="W33" s="80">
        <v>15</v>
      </c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53">
        <v>30</v>
      </c>
      <c r="AK33" s="80">
        <f t="shared" si="5"/>
        <v>30</v>
      </c>
      <c r="AL33" s="81" t="s">
        <v>127</v>
      </c>
      <c r="AM33" s="143">
        <v>2</v>
      </c>
      <c r="AN33" s="150">
        <f t="shared" si="0"/>
        <v>30</v>
      </c>
      <c r="AO33" s="151">
        <f t="shared" si="1"/>
        <v>2</v>
      </c>
    </row>
    <row r="34" spans="1:41" ht="28.9" customHeight="1" x14ac:dyDescent="0.2">
      <c r="A34" s="137">
        <v>17</v>
      </c>
      <c r="B34" s="138" t="s">
        <v>21</v>
      </c>
      <c r="C34" s="97" t="s">
        <v>96</v>
      </c>
      <c r="D34" s="76"/>
      <c r="E34" s="77"/>
      <c r="F34" s="78"/>
      <c r="G34" s="78"/>
      <c r="H34" s="78"/>
      <c r="I34" s="78"/>
      <c r="J34" s="78"/>
      <c r="K34" s="78"/>
      <c r="L34" s="78"/>
      <c r="M34" s="78"/>
      <c r="N34" s="78"/>
      <c r="O34" s="79"/>
      <c r="P34" s="80"/>
      <c r="Q34" s="80"/>
      <c r="R34" s="80"/>
      <c r="S34" s="80"/>
      <c r="T34" s="81"/>
      <c r="U34" s="19"/>
      <c r="V34" s="92">
        <v>15</v>
      </c>
      <c r="W34" s="80">
        <v>15</v>
      </c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>
        <f t="shared" si="4"/>
        <v>30</v>
      </c>
      <c r="AK34" s="80">
        <f t="shared" si="5"/>
        <v>30</v>
      </c>
      <c r="AL34" s="81" t="s">
        <v>127</v>
      </c>
      <c r="AM34" s="143">
        <v>2</v>
      </c>
      <c r="AN34" s="150">
        <f t="shared" si="0"/>
        <v>30</v>
      </c>
      <c r="AO34" s="151">
        <f t="shared" si="1"/>
        <v>2</v>
      </c>
    </row>
    <row r="35" spans="1:41" ht="28.9" customHeight="1" x14ac:dyDescent="0.2">
      <c r="A35" s="137">
        <v>18</v>
      </c>
      <c r="B35" s="138" t="s">
        <v>21</v>
      </c>
      <c r="C35" s="116" t="s">
        <v>97</v>
      </c>
      <c r="D35" s="76"/>
      <c r="E35" s="77"/>
      <c r="F35" s="78"/>
      <c r="G35" s="78"/>
      <c r="H35" s="78"/>
      <c r="I35" s="78"/>
      <c r="J35" s="78"/>
      <c r="K35" s="78"/>
      <c r="L35" s="78"/>
      <c r="M35" s="78"/>
      <c r="N35" s="78"/>
      <c r="O35" s="79"/>
      <c r="P35" s="80"/>
      <c r="Q35" s="80"/>
      <c r="R35" s="80"/>
      <c r="S35" s="80"/>
      <c r="T35" s="81"/>
      <c r="U35" s="19"/>
      <c r="V35" s="92">
        <v>15</v>
      </c>
      <c r="W35" s="80">
        <v>15</v>
      </c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>
        <f t="shared" si="4"/>
        <v>30</v>
      </c>
      <c r="AK35" s="80">
        <f t="shared" si="5"/>
        <v>30</v>
      </c>
      <c r="AL35" s="81" t="s">
        <v>127</v>
      </c>
      <c r="AM35" s="143">
        <v>1</v>
      </c>
      <c r="AN35" s="150">
        <f t="shared" si="0"/>
        <v>30</v>
      </c>
      <c r="AO35" s="151">
        <f t="shared" si="1"/>
        <v>1</v>
      </c>
    </row>
    <row r="36" spans="1:41" ht="15" customHeight="1" x14ac:dyDescent="0.2">
      <c r="A36" s="137">
        <v>19</v>
      </c>
      <c r="B36" s="138" t="s">
        <v>21</v>
      </c>
      <c r="C36" s="97" t="s">
        <v>98</v>
      </c>
      <c r="D36" s="76"/>
      <c r="E36" s="77"/>
      <c r="F36" s="78"/>
      <c r="G36" s="78"/>
      <c r="H36" s="78"/>
      <c r="I36" s="78"/>
      <c r="J36" s="78"/>
      <c r="K36" s="78"/>
      <c r="L36" s="78"/>
      <c r="M36" s="78"/>
      <c r="N36" s="78"/>
      <c r="O36" s="79"/>
      <c r="P36" s="80"/>
      <c r="Q36" s="80"/>
      <c r="R36" s="80"/>
      <c r="S36" s="80"/>
      <c r="T36" s="81"/>
      <c r="U36" s="19"/>
      <c r="V36" s="92">
        <v>15</v>
      </c>
      <c r="W36" s="80"/>
      <c r="X36" s="80"/>
      <c r="Y36" s="80"/>
      <c r="Z36" s="80">
        <v>15</v>
      </c>
      <c r="AA36" s="80"/>
      <c r="AB36" s="80"/>
      <c r="AC36" s="80"/>
      <c r="AD36" s="80"/>
      <c r="AE36" s="80"/>
      <c r="AF36" s="80"/>
      <c r="AG36" s="80"/>
      <c r="AH36" s="80"/>
      <c r="AI36" s="80"/>
      <c r="AJ36" s="80">
        <f t="shared" si="4"/>
        <v>30</v>
      </c>
      <c r="AK36" s="80">
        <f t="shared" si="5"/>
        <v>30</v>
      </c>
      <c r="AL36" s="81" t="s">
        <v>127</v>
      </c>
      <c r="AM36" s="143">
        <v>1</v>
      </c>
      <c r="AN36" s="150">
        <f t="shared" si="0"/>
        <v>30</v>
      </c>
      <c r="AO36" s="151">
        <f t="shared" si="1"/>
        <v>1</v>
      </c>
    </row>
    <row r="37" spans="1:41" ht="25.15" customHeight="1" x14ac:dyDescent="0.2">
      <c r="A37" s="137">
        <v>20</v>
      </c>
      <c r="B37" s="25" t="s">
        <v>21</v>
      </c>
      <c r="C37" s="155" t="s">
        <v>73</v>
      </c>
      <c r="D37" s="76"/>
      <c r="E37" s="77"/>
      <c r="F37" s="78"/>
      <c r="G37" s="78"/>
      <c r="H37" s="78"/>
      <c r="I37" s="78"/>
      <c r="J37" s="78"/>
      <c r="K37" s="78"/>
      <c r="L37" s="78"/>
      <c r="M37" s="78">
        <v>30</v>
      </c>
      <c r="N37" s="78"/>
      <c r="O37" s="79"/>
      <c r="P37" s="80"/>
      <c r="Q37" s="80"/>
      <c r="R37" s="80">
        <f t="shared" ref="R37:R44" si="6">SUM(D37:P37)</f>
        <v>30</v>
      </c>
      <c r="S37" s="80">
        <f t="shared" ref="S37:S44" si="7">SUM(D37:Q37)</f>
        <v>30</v>
      </c>
      <c r="T37" s="81" t="s">
        <v>44</v>
      </c>
      <c r="U37" s="19">
        <v>2</v>
      </c>
      <c r="V37" s="92"/>
      <c r="W37" s="80"/>
      <c r="X37" s="80"/>
      <c r="Y37" s="80"/>
      <c r="Z37" s="80"/>
      <c r="AA37" s="80"/>
      <c r="AB37" s="80"/>
      <c r="AC37" s="80"/>
      <c r="AD37" s="80"/>
      <c r="AE37" s="80">
        <v>30</v>
      </c>
      <c r="AF37" s="80"/>
      <c r="AG37" s="80"/>
      <c r="AH37" s="80"/>
      <c r="AI37" s="80"/>
      <c r="AJ37" s="80">
        <f>SUM(V37:AH37)</f>
        <v>30</v>
      </c>
      <c r="AK37" s="80">
        <f>SUM(V37:AI37)</f>
        <v>30</v>
      </c>
      <c r="AL37" s="81" t="s">
        <v>44</v>
      </c>
      <c r="AM37" s="143">
        <v>2</v>
      </c>
      <c r="AN37" s="150">
        <f t="shared" si="0"/>
        <v>60</v>
      </c>
      <c r="AO37" s="151">
        <f t="shared" si="1"/>
        <v>4</v>
      </c>
    </row>
    <row r="38" spans="1:41" ht="28.15" customHeight="1" x14ac:dyDescent="0.2">
      <c r="A38" s="137">
        <v>21</v>
      </c>
      <c r="B38" s="136" t="s">
        <v>23</v>
      </c>
      <c r="C38" s="97" t="s">
        <v>99</v>
      </c>
      <c r="D38" s="76">
        <v>10</v>
      </c>
      <c r="E38" s="77"/>
      <c r="F38" s="78">
        <v>10</v>
      </c>
      <c r="G38" s="78"/>
      <c r="H38" s="78"/>
      <c r="I38" s="78"/>
      <c r="J38" s="78"/>
      <c r="K38" s="78"/>
      <c r="L38" s="78"/>
      <c r="M38" s="78"/>
      <c r="N38" s="78"/>
      <c r="O38" s="79"/>
      <c r="P38" s="80"/>
      <c r="Q38" s="80"/>
      <c r="R38" s="80">
        <f t="shared" si="6"/>
        <v>20</v>
      </c>
      <c r="S38" s="80">
        <f t="shared" si="7"/>
        <v>20</v>
      </c>
      <c r="T38" s="81" t="s">
        <v>44</v>
      </c>
      <c r="U38" s="19">
        <v>2</v>
      </c>
      <c r="V38" s="92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1"/>
      <c r="AM38" s="143"/>
      <c r="AN38" s="150">
        <f t="shared" si="0"/>
        <v>20</v>
      </c>
      <c r="AO38" s="151">
        <f t="shared" si="1"/>
        <v>2</v>
      </c>
    </row>
    <row r="39" spans="1:41" ht="28.15" customHeight="1" thickBot="1" x14ac:dyDescent="0.25">
      <c r="A39" s="137">
        <v>22</v>
      </c>
      <c r="B39" s="136" t="s">
        <v>23</v>
      </c>
      <c r="C39" s="97" t="s">
        <v>100</v>
      </c>
      <c r="D39" s="85">
        <v>10</v>
      </c>
      <c r="E39" s="50"/>
      <c r="F39" s="78">
        <v>20</v>
      </c>
      <c r="G39" s="78"/>
      <c r="H39" s="78"/>
      <c r="I39" s="78"/>
      <c r="J39" s="78"/>
      <c r="K39" s="78"/>
      <c r="L39" s="78"/>
      <c r="M39" s="78"/>
      <c r="N39" s="78"/>
      <c r="O39" s="79"/>
      <c r="P39" s="80"/>
      <c r="Q39" s="80"/>
      <c r="R39" s="80">
        <f t="shared" si="6"/>
        <v>30</v>
      </c>
      <c r="S39" s="80">
        <f t="shared" si="7"/>
        <v>30</v>
      </c>
      <c r="T39" s="81" t="s">
        <v>44</v>
      </c>
      <c r="U39" s="19">
        <v>2</v>
      </c>
      <c r="V39" s="92"/>
      <c r="W39" s="80"/>
      <c r="X39" s="80"/>
      <c r="Y39" s="80"/>
      <c r="Z39" s="80"/>
      <c r="AA39" s="80"/>
      <c r="AB39" s="80"/>
      <c r="AC39" s="80"/>
      <c r="AD39" s="80"/>
      <c r="AE39" s="80"/>
      <c r="AF39" s="90"/>
      <c r="AG39" s="80"/>
      <c r="AH39" s="80"/>
      <c r="AI39" s="80"/>
      <c r="AJ39" s="80"/>
      <c r="AK39" s="80"/>
      <c r="AL39" s="81"/>
      <c r="AM39" s="143"/>
      <c r="AN39" s="150">
        <f t="shared" si="0"/>
        <v>30</v>
      </c>
      <c r="AO39" s="151">
        <f t="shared" si="1"/>
        <v>2</v>
      </c>
    </row>
    <row r="40" spans="1:41" ht="25.15" customHeight="1" x14ac:dyDescent="0.2">
      <c r="A40" s="137">
        <v>23</v>
      </c>
      <c r="B40" s="141" t="s">
        <v>24</v>
      </c>
      <c r="C40" s="97" t="s">
        <v>101</v>
      </c>
      <c r="D40" s="76">
        <v>10</v>
      </c>
      <c r="E40" s="77">
        <v>10</v>
      </c>
      <c r="F40" s="78"/>
      <c r="G40" s="78"/>
      <c r="H40" s="78"/>
      <c r="I40" s="78"/>
      <c r="J40" s="78"/>
      <c r="K40" s="78"/>
      <c r="L40" s="78"/>
      <c r="M40" s="78"/>
      <c r="N40" s="78"/>
      <c r="O40" s="79"/>
      <c r="P40" s="80"/>
      <c r="Q40" s="80"/>
      <c r="R40" s="80">
        <f t="shared" si="6"/>
        <v>20</v>
      </c>
      <c r="S40" s="80">
        <f t="shared" si="7"/>
        <v>20</v>
      </c>
      <c r="T40" s="81" t="s">
        <v>44</v>
      </c>
      <c r="U40" s="19">
        <v>2</v>
      </c>
      <c r="V40" s="94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144"/>
      <c r="AN40" s="150">
        <f t="shared" si="0"/>
        <v>20</v>
      </c>
      <c r="AO40" s="151">
        <f t="shared" si="1"/>
        <v>2</v>
      </c>
    </row>
    <row r="41" spans="1:41" ht="25.15" customHeight="1" x14ac:dyDescent="0.2">
      <c r="A41" s="137">
        <v>24</v>
      </c>
      <c r="B41" s="141" t="s">
        <v>24</v>
      </c>
      <c r="C41" s="97" t="s">
        <v>102</v>
      </c>
      <c r="D41" s="76"/>
      <c r="E41" s="77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80"/>
      <c r="Q41" s="80"/>
      <c r="R41" s="80"/>
      <c r="S41" s="80"/>
      <c r="T41" s="81"/>
      <c r="U41" s="19"/>
      <c r="V41" s="92">
        <v>10</v>
      </c>
      <c r="W41" s="80">
        <v>10</v>
      </c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>
        <f>SUM(V41:AH41)</f>
        <v>20</v>
      </c>
      <c r="AK41" s="80">
        <f>SUM(V41:AI41)</f>
        <v>20</v>
      </c>
      <c r="AL41" s="81" t="s">
        <v>44</v>
      </c>
      <c r="AM41" s="143">
        <v>2</v>
      </c>
      <c r="AN41" s="150">
        <f t="shared" si="0"/>
        <v>20</v>
      </c>
      <c r="AO41" s="151">
        <f t="shared" si="1"/>
        <v>2</v>
      </c>
    </row>
    <row r="42" spans="1:41" ht="25.15" customHeight="1" x14ac:dyDescent="0.2">
      <c r="A42" s="137">
        <v>25</v>
      </c>
      <c r="B42" s="141" t="s">
        <v>24</v>
      </c>
      <c r="C42" s="97" t="s">
        <v>103</v>
      </c>
      <c r="D42" s="76">
        <v>10</v>
      </c>
      <c r="E42" s="77">
        <v>10</v>
      </c>
      <c r="F42" s="78"/>
      <c r="G42" s="78"/>
      <c r="H42" s="78"/>
      <c r="I42" s="78"/>
      <c r="J42" s="78"/>
      <c r="K42" s="78"/>
      <c r="L42" s="78"/>
      <c r="M42" s="78"/>
      <c r="N42" s="78"/>
      <c r="O42" s="79"/>
      <c r="P42" s="80"/>
      <c r="Q42" s="80"/>
      <c r="R42" s="80">
        <f t="shared" si="6"/>
        <v>20</v>
      </c>
      <c r="S42" s="80">
        <f t="shared" si="7"/>
        <v>20</v>
      </c>
      <c r="T42" s="81" t="s">
        <v>44</v>
      </c>
      <c r="U42" s="19">
        <v>2</v>
      </c>
      <c r="V42" s="94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144"/>
      <c r="AN42" s="150">
        <f t="shared" si="0"/>
        <v>20</v>
      </c>
      <c r="AO42" s="151">
        <f t="shared" si="1"/>
        <v>2</v>
      </c>
    </row>
    <row r="43" spans="1:41" ht="25.15" customHeight="1" x14ac:dyDescent="0.2">
      <c r="A43" s="137">
        <v>26</v>
      </c>
      <c r="B43" s="141" t="s">
        <v>24</v>
      </c>
      <c r="C43" s="97" t="s">
        <v>104</v>
      </c>
      <c r="D43" s="76"/>
      <c r="E43" s="77"/>
      <c r="F43" s="78"/>
      <c r="G43" s="78"/>
      <c r="H43" s="78"/>
      <c r="I43" s="78"/>
      <c r="J43" s="78"/>
      <c r="K43" s="78"/>
      <c r="L43" s="78"/>
      <c r="M43" s="78"/>
      <c r="N43" s="78"/>
      <c r="O43" s="79"/>
      <c r="P43" s="80"/>
      <c r="Q43" s="80"/>
      <c r="R43" s="80"/>
      <c r="S43" s="80"/>
      <c r="T43" s="81"/>
      <c r="U43" s="19"/>
      <c r="V43" s="92">
        <v>10</v>
      </c>
      <c r="W43" s="80">
        <v>10</v>
      </c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>
        <f>SUM(V43:AH43)</f>
        <v>20</v>
      </c>
      <c r="AK43" s="80">
        <f>SUM(V43:AI43)</f>
        <v>20</v>
      </c>
      <c r="AL43" s="81" t="s">
        <v>44</v>
      </c>
      <c r="AM43" s="143">
        <v>2</v>
      </c>
      <c r="AN43" s="150">
        <f t="shared" si="0"/>
        <v>20</v>
      </c>
      <c r="AO43" s="151">
        <f t="shared" si="1"/>
        <v>2</v>
      </c>
    </row>
    <row r="44" spans="1:41" ht="25.15" customHeight="1" x14ac:dyDescent="0.2">
      <c r="A44" s="137">
        <v>27</v>
      </c>
      <c r="B44" s="141" t="s">
        <v>24</v>
      </c>
      <c r="C44" s="97" t="s">
        <v>105</v>
      </c>
      <c r="D44" s="76">
        <v>10</v>
      </c>
      <c r="E44" s="77">
        <v>10</v>
      </c>
      <c r="F44" s="78"/>
      <c r="G44" s="78"/>
      <c r="H44" s="78"/>
      <c r="I44" s="78"/>
      <c r="J44" s="78"/>
      <c r="K44" s="78"/>
      <c r="L44" s="78"/>
      <c r="M44" s="78"/>
      <c r="N44" s="78"/>
      <c r="O44" s="79"/>
      <c r="P44" s="80"/>
      <c r="Q44" s="80"/>
      <c r="R44" s="80">
        <f t="shared" si="6"/>
        <v>20</v>
      </c>
      <c r="S44" s="80">
        <f t="shared" si="7"/>
        <v>20</v>
      </c>
      <c r="T44" s="81" t="s">
        <v>44</v>
      </c>
      <c r="U44" s="19">
        <v>2</v>
      </c>
      <c r="V44" s="94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144"/>
      <c r="AN44" s="150">
        <f t="shared" si="0"/>
        <v>20</v>
      </c>
      <c r="AO44" s="151">
        <f t="shared" si="1"/>
        <v>2</v>
      </c>
    </row>
    <row r="45" spans="1:41" ht="25.15" customHeight="1" x14ac:dyDescent="0.2">
      <c r="A45" s="137">
        <v>28</v>
      </c>
      <c r="B45" s="141" t="s">
        <v>24</v>
      </c>
      <c r="C45" s="97" t="s">
        <v>106</v>
      </c>
      <c r="D45" s="76"/>
      <c r="E45" s="77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80"/>
      <c r="Q45" s="80"/>
      <c r="R45" s="80"/>
      <c r="S45" s="80"/>
      <c r="T45" s="81"/>
      <c r="U45" s="19"/>
      <c r="V45" s="92">
        <v>10</v>
      </c>
      <c r="W45" s="80">
        <v>10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>
        <f>SUM(V45:AH45)</f>
        <v>20</v>
      </c>
      <c r="AK45" s="80">
        <f>SUM(V45:AI45)</f>
        <v>20</v>
      </c>
      <c r="AL45" s="81" t="s">
        <v>44</v>
      </c>
      <c r="AM45" s="143">
        <v>2</v>
      </c>
      <c r="AN45" s="150">
        <f t="shared" si="0"/>
        <v>20</v>
      </c>
      <c r="AO45" s="151">
        <f t="shared" si="1"/>
        <v>2</v>
      </c>
    </row>
    <row r="46" spans="1:41" ht="25.15" customHeight="1" x14ac:dyDescent="0.2">
      <c r="A46" s="137">
        <v>29</v>
      </c>
      <c r="B46" s="142" t="s">
        <v>21</v>
      </c>
      <c r="C46" s="97" t="s">
        <v>107</v>
      </c>
      <c r="D46" s="76"/>
      <c r="E46" s="77"/>
      <c r="F46" s="78"/>
      <c r="G46" s="78"/>
      <c r="H46" s="78"/>
      <c r="I46" s="78"/>
      <c r="J46" s="78"/>
      <c r="K46" s="78"/>
      <c r="L46" s="78"/>
      <c r="M46" s="78"/>
      <c r="N46" s="78"/>
      <c r="O46" s="79"/>
      <c r="P46" s="80"/>
      <c r="Q46" s="80"/>
      <c r="R46" s="80"/>
      <c r="S46" s="80"/>
      <c r="T46" s="81"/>
      <c r="U46" s="19"/>
      <c r="V46" s="92"/>
      <c r="W46" s="80">
        <v>2</v>
      </c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>
        <f>SUM(V46:AH46)</f>
        <v>2</v>
      </c>
      <c r="AK46" s="80">
        <f>SUM(V46:AI46)</f>
        <v>2</v>
      </c>
      <c r="AL46" s="81" t="s">
        <v>44</v>
      </c>
      <c r="AM46" s="143">
        <v>1</v>
      </c>
      <c r="AN46" s="150">
        <f t="shared" si="0"/>
        <v>2</v>
      </c>
      <c r="AO46" s="151">
        <f t="shared" si="1"/>
        <v>1</v>
      </c>
    </row>
    <row r="47" spans="1:41" ht="15" customHeight="1" x14ac:dyDescent="0.2">
      <c r="A47" s="137">
        <v>30</v>
      </c>
      <c r="B47" s="25" t="s">
        <v>21</v>
      </c>
      <c r="C47" s="97" t="s">
        <v>108</v>
      </c>
      <c r="D47" s="104"/>
      <c r="E47" s="105"/>
      <c r="F47" s="82"/>
      <c r="G47" s="82"/>
      <c r="H47" s="82"/>
      <c r="I47" s="82"/>
      <c r="J47" s="82"/>
      <c r="K47" s="82"/>
      <c r="L47" s="82"/>
      <c r="M47" s="82"/>
      <c r="N47" s="82"/>
      <c r="O47" s="99"/>
      <c r="P47" s="107"/>
      <c r="Q47" s="107"/>
      <c r="R47" s="107"/>
      <c r="S47" s="107"/>
      <c r="T47" s="108"/>
      <c r="U47" s="20"/>
      <c r="V47" s="118"/>
      <c r="W47" s="107"/>
      <c r="X47" s="107"/>
      <c r="Y47" s="107"/>
      <c r="Z47" s="107"/>
      <c r="AA47" s="107"/>
      <c r="AB47" s="107"/>
      <c r="AC47" s="107"/>
      <c r="AD47" s="107"/>
      <c r="AE47" s="107"/>
      <c r="AF47" s="80"/>
      <c r="AG47" s="107"/>
      <c r="AH47" s="107">
        <v>40</v>
      </c>
      <c r="AI47" s="107"/>
      <c r="AJ47" s="80">
        <f>SUM(V47:AH47)</f>
        <v>40</v>
      </c>
      <c r="AK47" s="80">
        <f>SUM(V47:AI47)</f>
        <v>40</v>
      </c>
      <c r="AL47" s="108" t="s">
        <v>44</v>
      </c>
      <c r="AM47" s="145">
        <v>1</v>
      </c>
      <c r="AN47" s="150">
        <f t="shared" si="0"/>
        <v>40</v>
      </c>
      <c r="AO47" s="151">
        <f t="shared" si="1"/>
        <v>1</v>
      </c>
    </row>
    <row r="48" spans="1:41" ht="15" customHeight="1" thickBot="1" x14ac:dyDescent="0.25">
      <c r="A48" s="137">
        <v>31</v>
      </c>
      <c r="B48" s="25" t="s">
        <v>21</v>
      </c>
      <c r="C48" s="97" t="s">
        <v>109</v>
      </c>
      <c r="D48" s="86"/>
      <c r="E48" s="87"/>
      <c r="F48" s="88"/>
      <c r="G48" s="88"/>
      <c r="H48" s="88"/>
      <c r="I48" s="88"/>
      <c r="J48" s="88"/>
      <c r="K48" s="88"/>
      <c r="L48" s="88"/>
      <c r="M48" s="88"/>
      <c r="N48" s="88"/>
      <c r="O48" s="89"/>
      <c r="P48" s="90"/>
      <c r="Q48" s="90"/>
      <c r="R48" s="90"/>
      <c r="S48" s="90"/>
      <c r="T48" s="45"/>
      <c r="U48" s="91"/>
      <c r="V48" s="96"/>
      <c r="W48" s="90"/>
      <c r="X48" s="90"/>
      <c r="Y48" s="90"/>
      <c r="Z48" s="90"/>
      <c r="AA48" s="90"/>
      <c r="AB48" s="90"/>
      <c r="AC48" s="90"/>
      <c r="AD48" s="90"/>
      <c r="AE48" s="90"/>
      <c r="AF48" s="157"/>
      <c r="AG48" s="90"/>
      <c r="AH48" s="90">
        <v>40</v>
      </c>
      <c r="AI48" s="90"/>
      <c r="AJ48" s="90">
        <f>SUM(V48:AH48)</f>
        <v>40</v>
      </c>
      <c r="AK48" s="90">
        <f>SUM(V48:AI48)</f>
        <v>40</v>
      </c>
      <c r="AL48" s="45" t="s">
        <v>44</v>
      </c>
      <c r="AM48" s="146">
        <v>1</v>
      </c>
      <c r="AN48" s="150">
        <f t="shared" si="0"/>
        <v>40</v>
      </c>
      <c r="AO48" s="151">
        <f t="shared" si="1"/>
        <v>1</v>
      </c>
    </row>
    <row r="49" spans="1:41" ht="15" customHeight="1" thickBot="1" x14ac:dyDescent="0.25">
      <c r="A49" s="179" t="s">
        <v>2</v>
      </c>
      <c r="B49" s="180"/>
      <c r="C49" s="181"/>
      <c r="D49" s="9">
        <f t="shared" ref="D49:S49" si="8">SUM(D18:D48)</f>
        <v>170</v>
      </c>
      <c r="E49" s="9">
        <f t="shared" si="8"/>
        <v>120</v>
      </c>
      <c r="F49" s="9">
        <f t="shared" si="8"/>
        <v>30</v>
      </c>
      <c r="G49" s="9"/>
      <c r="H49" s="9"/>
      <c r="I49" s="9"/>
      <c r="J49" s="9"/>
      <c r="K49" s="9"/>
      <c r="L49" s="9"/>
      <c r="M49" s="9">
        <f t="shared" si="8"/>
        <v>30</v>
      </c>
      <c r="N49" s="9"/>
      <c r="O49" s="9"/>
      <c r="P49" s="9"/>
      <c r="Q49" s="9"/>
      <c r="R49" s="9">
        <f t="shared" si="8"/>
        <v>350</v>
      </c>
      <c r="S49" s="9">
        <f t="shared" si="8"/>
        <v>350</v>
      </c>
      <c r="T49" s="9"/>
      <c r="U49" s="21">
        <f t="shared" ref="U49:AK49" si="9">SUM(U18:U48)</f>
        <v>30</v>
      </c>
      <c r="V49" s="9">
        <f t="shared" si="9"/>
        <v>195</v>
      </c>
      <c r="W49" s="9">
        <f t="shared" si="9"/>
        <v>152</v>
      </c>
      <c r="X49" s="9">
        <f t="shared" si="9"/>
        <v>15</v>
      </c>
      <c r="Y49" s="9"/>
      <c r="Z49" s="9">
        <f t="shared" si="9"/>
        <v>15</v>
      </c>
      <c r="AA49" s="9"/>
      <c r="AB49" s="9"/>
      <c r="AC49" s="9"/>
      <c r="AD49" s="9"/>
      <c r="AE49" s="9">
        <f t="shared" si="9"/>
        <v>30</v>
      </c>
      <c r="AF49" s="156"/>
      <c r="AG49" s="9"/>
      <c r="AH49" s="9">
        <f t="shared" si="9"/>
        <v>80</v>
      </c>
      <c r="AI49" s="9"/>
      <c r="AJ49" s="9">
        <f t="shared" si="9"/>
        <v>487</v>
      </c>
      <c r="AK49" s="9">
        <f t="shared" si="9"/>
        <v>487</v>
      </c>
      <c r="AL49" s="9"/>
      <c r="AM49" s="147">
        <f>SUM(AM18:AM48)</f>
        <v>30</v>
      </c>
      <c r="AN49" s="152">
        <f>SUM(S49,AK49)</f>
        <v>837</v>
      </c>
      <c r="AO49" s="153">
        <f>SUM(U49,AM49)</f>
        <v>60</v>
      </c>
    </row>
    <row r="50" spans="1:41" x14ac:dyDescent="0.2">
      <c r="C50" s="7" t="s">
        <v>27</v>
      </c>
    </row>
    <row r="51" spans="1:41" x14ac:dyDescent="0.2">
      <c r="C51" s="7" t="s">
        <v>34</v>
      </c>
    </row>
    <row r="53" spans="1:41" x14ac:dyDescent="0.2">
      <c r="O53" s="7" t="s">
        <v>50</v>
      </c>
    </row>
    <row r="54" spans="1:41" x14ac:dyDescent="0.2">
      <c r="O54" s="7" t="s">
        <v>51</v>
      </c>
    </row>
    <row r="55" spans="1:41" x14ac:dyDescent="0.2">
      <c r="C55" s="160">
        <v>44972</v>
      </c>
      <c r="O55" s="7" t="s">
        <v>3</v>
      </c>
      <c r="AF55" s="174" t="s">
        <v>132</v>
      </c>
      <c r="AG55" s="174"/>
      <c r="AH55" s="174"/>
      <c r="AI55" s="174"/>
      <c r="AJ55" s="174"/>
      <c r="AK55" s="174"/>
      <c r="AL55" s="174"/>
    </row>
    <row r="56" spans="1:41" x14ac:dyDescent="0.2">
      <c r="C56" s="1" t="s">
        <v>7</v>
      </c>
      <c r="M56" s="24"/>
      <c r="O56" s="174" t="s">
        <v>4</v>
      </c>
      <c r="P56" s="174"/>
      <c r="Q56" s="174"/>
      <c r="R56" s="174"/>
      <c r="S56" s="174"/>
      <c r="T56" s="174"/>
      <c r="U56" s="174"/>
      <c r="AF56" s="174" t="s">
        <v>5</v>
      </c>
      <c r="AG56" s="174"/>
      <c r="AH56" s="174"/>
      <c r="AI56" s="174"/>
      <c r="AJ56" s="174"/>
      <c r="AK56" s="174"/>
      <c r="AL56" s="174"/>
    </row>
  </sheetData>
  <mergeCells count="13">
    <mergeCell ref="A49:C49"/>
    <mergeCell ref="AF55:AL55"/>
    <mergeCell ref="O56:U56"/>
    <mergeCell ref="AF56:AL56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ErrorMessage="1" sqref="B18:B48" xr:uid="{DCFEB5C3-4358-43F1-8DCC-11813F7EF269}">
      <formula1>RodzajeZajec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D10A-6856-4DC2-B2C6-CEC7B65AE868}">
  <dimension ref="A2:AO46"/>
  <sheetViews>
    <sheetView tabSelected="1" topLeftCell="A4" zoomScale="72" zoomScaleNormal="72" workbookViewId="0">
      <selection activeCell="M8" sqref="M8"/>
    </sheetView>
  </sheetViews>
  <sheetFormatPr defaultColWidth="11.42578125" defaultRowHeight="12.75" x14ac:dyDescent="0.2"/>
  <cols>
    <col min="1" max="1" width="4.28515625" style="7" customWidth="1"/>
    <col min="2" max="2" width="13.28515625" style="7" customWidth="1"/>
    <col min="3" max="3" width="36.42578125" style="7" customWidth="1"/>
    <col min="4" max="20" width="5.7109375" style="7" customWidth="1"/>
    <col min="21" max="21" width="5.7109375" style="15" customWidth="1"/>
    <col min="22" max="38" width="5.7109375" style="7" customWidth="1"/>
    <col min="39" max="39" width="5.7109375" style="15" customWidth="1"/>
    <col min="40" max="41" width="5.7109375" style="7" customWidth="1"/>
    <col min="42" max="16384" width="11.42578125" style="7"/>
  </cols>
  <sheetData>
    <row r="2" spans="1:41" x14ac:dyDescent="0.2">
      <c r="AJ2" s="162"/>
      <c r="AK2" s="163"/>
      <c r="AL2" s="163"/>
      <c r="AM2" s="163"/>
      <c r="AN2" s="163"/>
    </row>
    <row r="4" spans="1:41" x14ac:dyDescent="0.2">
      <c r="AJ4" s="162"/>
      <c r="AK4" s="163"/>
      <c r="AL4" s="163"/>
      <c r="AM4" s="163"/>
      <c r="AN4" s="163"/>
    </row>
    <row r="6" spans="1:41" s="2" customFormat="1" ht="20.100000000000001" customHeight="1" x14ac:dyDescent="0.2">
      <c r="A6" s="171" t="s">
        <v>54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</row>
    <row r="7" spans="1:41" s="2" customFormat="1" ht="20.100000000000001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6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16"/>
      <c r="AN7" s="23"/>
      <c r="AO7" s="23"/>
    </row>
    <row r="8" spans="1:41" x14ac:dyDescent="0.2">
      <c r="M8" s="7" t="s">
        <v>133</v>
      </c>
    </row>
    <row r="9" spans="1:41" s="4" customFormat="1" ht="15" customHeight="1" x14ac:dyDescent="0.25">
      <c r="A9" s="4" t="s">
        <v>37</v>
      </c>
      <c r="U9" s="17"/>
      <c r="AM9" s="17"/>
    </row>
    <row r="10" spans="1:41" s="4" customFormat="1" ht="15" customHeight="1" x14ac:dyDescent="0.25">
      <c r="A10" s="4" t="s">
        <v>48</v>
      </c>
      <c r="U10" s="17"/>
      <c r="AM10" s="17"/>
    </row>
    <row r="11" spans="1:41" s="4" customFormat="1" ht="15" customHeight="1" x14ac:dyDescent="0.25">
      <c r="A11" s="4" t="s">
        <v>40</v>
      </c>
      <c r="U11" s="17"/>
      <c r="AM11" s="17"/>
    </row>
    <row r="12" spans="1:41" s="4" customFormat="1" ht="15" customHeight="1" x14ac:dyDescent="0.25">
      <c r="A12" s="4" t="s">
        <v>49</v>
      </c>
      <c r="U12" s="17"/>
      <c r="AM12" s="17"/>
    </row>
    <row r="13" spans="1:41" ht="15" customHeight="1" x14ac:dyDescent="0.25">
      <c r="A13" s="22" t="s">
        <v>53</v>
      </c>
    </row>
    <row r="15" spans="1:41" ht="13.5" thickBot="1" x14ac:dyDescent="0.25"/>
    <row r="16" spans="1:41" ht="13.5" customHeight="1" thickBot="1" x14ac:dyDescent="0.25">
      <c r="A16" s="175" t="s">
        <v>6</v>
      </c>
      <c r="B16" s="8"/>
      <c r="C16" s="177" t="s">
        <v>29</v>
      </c>
      <c r="D16" s="172" t="s">
        <v>9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2" t="s">
        <v>10</v>
      </c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67" t="s">
        <v>11</v>
      </c>
      <c r="AO16" s="169" t="s">
        <v>30</v>
      </c>
    </row>
    <row r="17" spans="1:41" ht="233.25" thickBot="1" x14ac:dyDescent="0.25">
      <c r="A17" s="176"/>
      <c r="B17" s="14" t="s">
        <v>28</v>
      </c>
      <c r="C17" s="178"/>
      <c r="D17" s="11" t="s">
        <v>12</v>
      </c>
      <c r="E17" s="12" t="s">
        <v>13</v>
      </c>
      <c r="F17" s="13" t="s">
        <v>33</v>
      </c>
      <c r="G17" s="13" t="s">
        <v>14</v>
      </c>
      <c r="H17" s="13" t="s">
        <v>15</v>
      </c>
      <c r="I17" s="13" t="s">
        <v>16</v>
      </c>
      <c r="J17" s="13" t="s">
        <v>17</v>
      </c>
      <c r="K17" s="13" t="s">
        <v>35</v>
      </c>
      <c r="L17" s="13" t="s">
        <v>36</v>
      </c>
      <c r="M17" s="13" t="s">
        <v>18</v>
      </c>
      <c r="N17" s="13" t="s">
        <v>22</v>
      </c>
      <c r="O17" s="13" t="s">
        <v>32</v>
      </c>
      <c r="P17" s="13" t="s">
        <v>19</v>
      </c>
      <c r="Q17" s="13" t="s">
        <v>0</v>
      </c>
      <c r="R17" s="13" t="s">
        <v>20</v>
      </c>
      <c r="S17" s="13" t="s">
        <v>8</v>
      </c>
      <c r="T17" s="13" t="s">
        <v>1</v>
      </c>
      <c r="U17" s="18" t="s">
        <v>31</v>
      </c>
      <c r="V17" s="11" t="s">
        <v>12</v>
      </c>
      <c r="W17" s="13" t="s">
        <v>13</v>
      </c>
      <c r="X17" s="13" t="s">
        <v>33</v>
      </c>
      <c r="Y17" s="13" t="s">
        <v>14</v>
      </c>
      <c r="Z17" s="12" t="s">
        <v>15</v>
      </c>
      <c r="AA17" s="12" t="s">
        <v>16</v>
      </c>
      <c r="AB17" s="12" t="s">
        <v>17</v>
      </c>
      <c r="AC17" s="13" t="s">
        <v>26</v>
      </c>
      <c r="AD17" s="13" t="s">
        <v>25</v>
      </c>
      <c r="AE17" s="13" t="s">
        <v>18</v>
      </c>
      <c r="AF17" s="13" t="s">
        <v>22</v>
      </c>
      <c r="AG17" s="13" t="s">
        <v>32</v>
      </c>
      <c r="AH17" s="13" t="s">
        <v>19</v>
      </c>
      <c r="AI17" s="13" t="s">
        <v>0</v>
      </c>
      <c r="AJ17" s="13" t="s">
        <v>20</v>
      </c>
      <c r="AK17" s="13" t="s">
        <v>8</v>
      </c>
      <c r="AL17" s="13" t="s">
        <v>1</v>
      </c>
      <c r="AM17" s="18" t="s">
        <v>31</v>
      </c>
      <c r="AN17" s="182"/>
      <c r="AO17" s="183"/>
    </row>
    <row r="18" spans="1:41" ht="15" customHeight="1" thickTop="1" x14ac:dyDescent="0.2">
      <c r="A18" s="137">
        <v>1</v>
      </c>
      <c r="B18" s="138" t="s">
        <v>21</v>
      </c>
      <c r="C18" s="113" t="s">
        <v>110</v>
      </c>
      <c r="D18" s="76">
        <v>15</v>
      </c>
      <c r="E18" s="77">
        <v>20</v>
      </c>
      <c r="F18" s="79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>
        <f>SUM(D18:P18)</f>
        <v>35</v>
      </c>
      <c r="S18" s="80">
        <f>SUM(D18:Q18)</f>
        <v>35</v>
      </c>
      <c r="T18" s="81" t="s">
        <v>128</v>
      </c>
      <c r="U18" s="19">
        <v>2</v>
      </c>
      <c r="V18" s="76"/>
      <c r="W18" s="77"/>
      <c r="X18" s="77"/>
      <c r="Y18" s="77"/>
      <c r="Z18" s="83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1"/>
      <c r="AM18" s="143"/>
      <c r="AN18" s="148">
        <f>S18+AK18</f>
        <v>35</v>
      </c>
      <c r="AO18" s="149">
        <f>U18+AM18</f>
        <v>2</v>
      </c>
    </row>
    <row r="19" spans="1:41" ht="27.6" customHeight="1" x14ac:dyDescent="0.2">
      <c r="A19" s="137">
        <v>2</v>
      </c>
      <c r="B19" s="158" t="s">
        <v>21</v>
      </c>
      <c r="C19" s="115" t="s">
        <v>111</v>
      </c>
      <c r="D19" s="76"/>
      <c r="E19" s="77"/>
      <c r="F19" s="79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1"/>
      <c r="U19" s="19"/>
      <c r="V19" s="76">
        <v>20</v>
      </c>
      <c r="W19" s="77">
        <v>20</v>
      </c>
      <c r="X19" s="77"/>
      <c r="Y19" s="77"/>
      <c r="Z19" s="83"/>
      <c r="AA19" s="80"/>
      <c r="AB19" s="80"/>
      <c r="AC19" s="80"/>
      <c r="AD19" s="80"/>
      <c r="AE19" s="80"/>
      <c r="AF19" s="80"/>
      <c r="AG19" s="80"/>
      <c r="AH19" s="80"/>
      <c r="AI19" s="80"/>
      <c r="AJ19" s="80">
        <f>SUM(V19:AH19)</f>
        <v>40</v>
      </c>
      <c r="AK19" s="80">
        <f>SUM(V19:AI19)</f>
        <v>40</v>
      </c>
      <c r="AL19" s="81" t="s">
        <v>45</v>
      </c>
      <c r="AM19" s="143">
        <v>4</v>
      </c>
      <c r="AN19" s="150">
        <f t="shared" ref="AN19:AN38" si="0">S19+AK19</f>
        <v>40</v>
      </c>
      <c r="AO19" s="151">
        <f t="shared" ref="AO19:AO37" si="1">U19+AM19</f>
        <v>4</v>
      </c>
    </row>
    <row r="20" spans="1:41" ht="15" customHeight="1" x14ac:dyDescent="0.2">
      <c r="A20" s="137">
        <v>3</v>
      </c>
      <c r="B20" s="138" t="s">
        <v>21</v>
      </c>
      <c r="C20" s="113" t="s">
        <v>112</v>
      </c>
      <c r="D20" s="76">
        <v>15</v>
      </c>
      <c r="E20" s="77">
        <v>15</v>
      </c>
      <c r="F20" s="79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>
        <f>SUM(D20:P20)</f>
        <v>30</v>
      </c>
      <c r="S20" s="80">
        <f>SUM(D20:Q20)</f>
        <v>30</v>
      </c>
      <c r="T20" s="81" t="s">
        <v>43</v>
      </c>
      <c r="U20" s="19">
        <v>3</v>
      </c>
      <c r="V20" s="76"/>
      <c r="W20" s="77"/>
      <c r="X20" s="77"/>
      <c r="Y20" s="77"/>
      <c r="Z20" s="83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1"/>
      <c r="AM20" s="143"/>
      <c r="AN20" s="150">
        <f t="shared" si="0"/>
        <v>30</v>
      </c>
      <c r="AO20" s="151">
        <f t="shared" si="1"/>
        <v>3</v>
      </c>
    </row>
    <row r="21" spans="1:41" ht="15" customHeight="1" x14ac:dyDescent="0.2">
      <c r="A21" s="137">
        <v>4</v>
      </c>
      <c r="B21" s="138" t="s">
        <v>21</v>
      </c>
      <c r="C21" s="113" t="s">
        <v>113</v>
      </c>
      <c r="D21" s="76">
        <v>20</v>
      </c>
      <c r="E21" s="77">
        <v>15</v>
      </c>
      <c r="F21" s="79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>
        <f>SUM(D21:P21)</f>
        <v>35</v>
      </c>
      <c r="S21" s="80">
        <f>SUM(D21:Q21)</f>
        <v>35</v>
      </c>
      <c r="T21" s="81" t="s">
        <v>128</v>
      </c>
      <c r="U21" s="19">
        <v>2</v>
      </c>
      <c r="V21" s="76"/>
      <c r="W21" s="77"/>
      <c r="X21" s="77"/>
      <c r="Y21" s="77"/>
      <c r="Z21" s="83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1"/>
      <c r="AM21" s="143"/>
      <c r="AN21" s="150">
        <f t="shared" si="0"/>
        <v>35</v>
      </c>
      <c r="AO21" s="151">
        <f t="shared" si="1"/>
        <v>2</v>
      </c>
    </row>
    <row r="22" spans="1:41" ht="15" customHeight="1" x14ac:dyDescent="0.2">
      <c r="A22" s="137">
        <v>5</v>
      </c>
      <c r="B22" s="138" t="s">
        <v>21</v>
      </c>
      <c r="C22" s="113" t="s">
        <v>114</v>
      </c>
      <c r="D22" s="76">
        <v>15</v>
      </c>
      <c r="E22" s="77">
        <v>15</v>
      </c>
      <c r="F22" s="79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>
        <f>SUM(D22:P22)</f>
        <v>30</v>
      </c>
      <c r="S22" s="80">
        <f>SUM(D22:Q22)</f>
        <v>30</v>
      </c>
      <c r="T22" s="81" t="s">
        <v>43</v>
      </c>
      <c r="U22" s="19">
        <v>2</v>
      </c>
      <c r="V22" s="76"/>
      <c r="W22" s="77"/>
      <c r="X22" s="77"/>
      <c r="Y22" s="77"/>
      <c r="Z22" s="83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1"/>
      <c r="AM22" s="143"/>
      <c r="AN22" s="150">
        <f t="shared" si="0"/>
        <v>30</v>
      </c>
      <c r="AO22" s="151">
        <f t="shared" si="1"/>
        <v>2</v>
      </c>
    </row>
    <row r="23" spans="1:41" ht="15" customHeight="1" x14ac:dyDescent="0.2">
      <c r="A23" s="137">
        <v>6</v>
      </c>
      <c r="B23" s="138" t="s">
        <v>21</v>
      </c>
      <c r="C23" s="115" t="s">
        <v>47</v>
      </c>
      <c r="D23" s="76">
        <v>15</v>
      </c>
      <c r="E23" s="77">
        <v>10</v>
      </c>
      <c r="F23" s="79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>
        <f>SUM(D23:P23)</f>
        <v>25</v>
      </c>
      <c r="S23" s="80">
        <f>SUM(D23:Q23)</f>
        <v>25</v>
      </c>
      <c r="T23" s="81" t="s">
        <v>128</v>
      </c>
      <c r="U23" s="19">
        <v>2</v>
      </c>
      <c r="V23" s="76"/>
      <c r="W23" s="77"/>
      <c r="X23" s="77"/>
      <c r="Y23" s="77"/>
      <c r="Z23" s="83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1"/>
      <c r="AM23" s="143"/>
      <c r="AN23" s="150">
        <f t="shared" si="0"/>
        <v>25</v>
      </c>
      <c r="AO23" s="151">
        <f t="shared" si="1"/>
        <v>2</v>
      </c>
    </row>
    <row r="24" spans="1:41" ht="15" customHeight="1" x14ac:dyDescent="0.2">
      <c r="A24" s="137">
        <v>7</v>
      </c>
      <c r="B24" s="138" t="s">
        <v>21</v>
      </c>
      <c r="C24" s="113" t="s">
        <v>115</v>
      </c>
      <c r="D24" s="76">
        <v>15</v>
      </c>
      <c r="E24" s="77">
        <v>15</v>
      </c>
      <c r="F24" s="79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>
        <f>SUM(D24:P24)</f>
        <v>30</v>
      </c>
      <c r="S24" s="80">
        <f>SUM(D24:Q24)</f>
        <v>30</v>
      </c>
      <c r="T24" s="81" t="s">
        <v>128</v>
      </c>
      <c r="U24" s="19">
        <v>2</v>
      </c>
      <c r="V24" s="76"/>
      <c r="W24" s="77"/>
      <c r="X24" s="77"/>
      <c r="Y24" s="77"/>
      <c r="Z24" s="83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1"/>
      <c r="AM24" s="143"/>
      <c r="AN24" s="150">
        <f t="shared" si="0"/>
        <v>30</v>
      </c>
      <c r="AO24" s="151">
        <f t="shared" si="1"/>
        <v>2</v>
      </c>
    </row>
    <row r="25" spans="1:41" ht="15" customHeight="1" x14ac:dyDescent="0.2">
      <c r="A25" s="137">
        <v>8</v>
      </c>
      <c r="B25" s="138" t="s">
        <v>21</v>
      </c>
      <c r="C25" s="113" t="s">
        <v>46</v>
      </c>
      <c r="D25" s="76"/>
      <c r="E25" s="77"/>
      <c r="F25" s="79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98"/>
      <c r="U25" s="19"/>
      <c r="V25" s="76">
        <v>15</v>
      </c>
      <c r="W25" s="77">
        <v>15</v>
      </c>
      <c r="X25" s="78"/>
      <c r="Y25" s="78"/>
      <c r="Z25" s="79"/>
      <c r="AA25" s="80"/>
      <c r="AB25" s="80"/>
      <c r="AC25" s="80"/>
      <c r="AD25" s="80"/>
      <c r="AE25" s="80"/>
      <c r="AF25" s="80"/>
      <c r="AG25" s="80"/>
      <c r="AH25" s="80"/>
      <c r="AI25" s="80"/>
      <c r="AJ25" s="80">
        <f>SUM(V25:AH25)</f>
        <v>30</v>
      </c>
      <c r="AK25" s="80">
        <f>SUM(V25:AI25)</f>
        <v>30</v>
      </c>
      <c r="AL25" s="81" t="s">
        <v>128</v>
      </c>
      <c r="AM25" s="143">
        <v>3</v>
      </c>
      <c r="AN25" s="150">
        <f t="shared" si="0"/>
        <v>30</v>
      </c>
      <c r="AO25" s="151">
        <f t="shared" si="1"/>
        <v>3</v>
      </c>
    </row>
    <row r="26" spans="1:41" ht="25.15" customHeight="1" x14ac:dyDescent="0.2">
      <c r="A26" s="137">
        <v>9</v>
      </c>
      <c r="B26" s="138" t="s">
        <v>21</v>
      </c>
      <c r="C26" s="113" t="s">
        <v>116</v>
      </c>
      <c r="D26" s="76"/>
      <c r="E26" s="77"/>
      <c r="F26" s="79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1"/>
      <c r="U26" s="19"/>
      <c r="V26" s="76">
        <v>20</v>
      </c>
      <c r="W26" s="77">
        <v>15</v>
      </c>
      <c r="X26" s="77"/>
      <c r="Y26" s="77"/>
      <c r="Z26" s="83"/>
      <c r="AA26" s="80"/>
      <c r="AB26" s="80"/>
      <c r="AC26" s="80"/>
      <c r="AD26" s="80"/>
      <c r="AE26" s="80"/>
      <c r="AF26" s="80"/>
      <c r="AG26" s="80"/>
      <c r="AH26" s="80"/>
      <c r="AI26" s="80"/>
      <c r="AJ26" s="80">
        <f>SUM(V26:AH26)</f>
        <v>35</v>
      </c>
      <c r="AK26" s="80">
        <f>SUM(V26:AI26)</f>
        <v>35</v>
      </c>
      <c r="AL26" s="81" t="s">
        <v>128</v>
      </c>
      <c r="AM26" s="143">
        <v>3</v>
      </c>
      <c r="AN26" s="150">
        <f t="shared" si="0"/>
        <v>35</v>
      </c>
      <c r="AO26" s="151">
        <f t="shared" si="1"/>
        <v>3</v>
      </c>
    </row>
    <row r="27" spans="1:41" ht="25.15" customHeight="1" x14ac:dyDescent="0.2">
      <c r="A27" s="137">
        <v>10</v>
      </c>
      <c r="B27" s="136" t="s">
        <v>23</v>
      </c>
      <c r="C27" s="113" t="s">
        <v>129</v>
      </c>
      <c r="D27" s="76">
        <v>15</v>
      </c>
      <c r="E27" s="77">
        <v>10</v>
      </c>
      <c r="F27" s="79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>
        <f>SUM(D27:P27)</f>
        <v>25</v>
      </c>
      <c r="S27" s="80">
        <f>SUM(D27:Q27)</f>
        <v>25</v>
      </c>
      <c r="T27" s="81" t="s">
        <v>44</v>
      </c>
      <c r="U27" s="19">
        <v>2</v>
      </c>
      <c r="V27" s="76"/>
      <c r="W27" s="77"/>
      <c r="X27" s="77"/>
      <c r="Y27" s="77"/>
      <c r="Z27" s="83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1"/>
      <c r="AM27" s="144"/>
      <c r="AN27" s="150">
        <f t="shared" si="0"/>
        <v>25</v>
      </c>
      <c r="AO27" s="151">
        <f t="shared" si="1"/>
        <v>2</v>
      </c>
    </row>
    <row r="28" spans="1:41" ht="25.15" customHeight="1" x14ac:dyDescent="0.2">
      <c r="A28" s="137">
        <v>11</v>
      </c>
      <c r="B28" s="136" t="s">
        <v>23</v>
      </c>
      <c r="C28" s="113" t="s">
        <v>117</v>
      </c>
      <c r="D28" s="76">
        <v>15</v>
      </c>
      <c r="E28" s="77">
        <v>10</v>
      </c>
      <c r="F28" s="79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>
        <f>SUM(D28:P28)</f>
        <v>25</v>
      </c>
      <c r="S28" s="80">
        <f>SUM(D28:Q28)</f>
        <v>25</v>
      </c>
      <c r="T28" s="81" t="s">
        <v>44</v>
      </c>
      <c r="U28" s="19">
        <v>2</v>
      </c>
      <c r="V28" s="76"/>
      <c r="W28" s="77"/>
      <c r="X28" s="77"/>
      <c r="Y28" s="77"/>
      <c r="Z28" s="83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1"/>
      <c r="AM28" s="144"/>
      <c r="AN28" s="150">
        <f t="shared" si="0"/>
        <v>25</v>
      </c>
      <c r="AO28" s="151">
        <f t="shared" si="1"/>
        <v>2</v>
      </c>
    </row>
    <row r="29" spans="1:41" ht="25.15" customHeight="1" x14ac:dyDescent="0.2">
      <c r="A29" s="137">
        <v>12</v>
      </c>
      <c r="B29" s="136" t="s">
        <v>23</v>
      </c>
      <c r="C29" s="113" t="s">
        <v>118</v>
      </c>
      <c r="D29" s="76">
        <v>15</v>
      </c>
      <c r="E29" s="77">
        <v>10</v>
      </c>
      <c r="F29" s="79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>
        <f>SUM(D29:P29)</f>
        <v>25</v>
      </c>
      <c r="S29" s="80">
        <f>SUM(D29:Q29)</f>
        <v>25</v>
      </c>
      <c r="T29" s="81" t="s">
        <v>44</v>
      </c>
      <c r="U29" s="19">
        <v>2</v>
      </c>
      <c r="V29" s="76"/>
      <c r="W29" s="117"/>
      <c r="X29" s="77"/>
      <c r="Y29" s="77"/>
      <c r="Z29" s="83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1"/>
      <c r="AM29" s="144"/>
      <c r="AN29" s="150">
        <f t="shared" si="0"/>
        <v>25</v>
      </c>
      <c r="AO29" s="151">
        <f t="shared" si="1"/>
        <v>2</v>
      </c>
    </row>
    <row r="30" spans="1:41" ht="25.15" customHeight="1" x14ac:dyDescent="0.2">
      <c r="A30" s="137">
        <v>13</v>
      </c>
      <c r="B30" s="136" t="s">
        <v>23</v>
      </c>
      <c r="C30" s="97" t="s">
        <v>119</v>
      </c>
      <c r="D30" s="76"/>
      <c r="E30" s="77"/>
      <c r="F30" s="99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1"/>
      <c r="U30" s="19"/>
      <c r="V30" s="104">
        <v>15</v>
      </c>
      <c r="W30" s="105">
        <v>10</v>
      </c>
      <c r="X30" s="105"/>
      <c r="Y30" s="105"/>
      <c r="Z30" s="109"/>
      <c r="AA30" s="80"/>
      <c r="AB30" s="80"/>
      <c r="AC30" s="80"/>
      <c r="AD30" s="80"/>
      <c r="AE30" s="80"/>
      <c r="AF30" s="80"/>
      <c r="AG30" s="80"/>
      <c r="AH30" s="80"/>
      <c r="AI30" s="80"/>
      <c r="AJ30" s="80">
        <f>SUM(V30:AH30)</f>
        <v>25</v>
      </c>
      <c r="AK30" s="80">
        <f>SUM(V30:AI30)</f>
        <v>25</v>
      </c>
      <c r="AL30" s="81" t="s">
        <v>44</v>
      </c>
      <c r="AM30" s="143">
        <v>2</v>
      </c>
      <c r="AN30" s="150">
        <f t="shared" si="0"/>
        <v>25</v>
      </c>
      <c r="AO30" s="151">
        <f t="shared" si="1"/>
        <v>2</v>
      </c>
    </row>
    <row r="31" spans="1:41" ht="40.15" customHeight="1" x14ac:dyDescent="0.2">
      <c r="A31" s="137">
        <v>14</v>
      </c>
      <c r="B31" s="136" t="s">
        <v>23</v>
      </c>
      <c r="C31" s="97" t="s">
        <v>130</v>
      </c>
      <c r="D31" s="100"/>
      <c r="E31" s="101"/>
      <c r="F31" s="102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95"/>
      <c r="V31" s="92">
        <v>15</v>
      </c>
      <c r="W31" s="80">
        <v>10</v>
      </c>
      <c r="X31" s="80"/>
      <c r="Y31" s="80"/>
      <c r="Z31" s="103"/>
      <c r="AA31" s="80"/>
      <c r="AB31" s="80"/>
      <c r="AC31" s="80"/>
      <c r="AD31" s="80"/>
      <c r="AE31" s="80"/>
      <c r="AF31" s="80"/>
      <c r="AG31" s="80"/>
      <c r="AH31" s="80"/>
      <c r="AI31" s="80"/>
      <c r="AJ31" s="80">
        <f>SUM(V31:AH31)</f>
        <v>25</v>
      </c>
      <c r="AK31" s="80">
        <f>SUM(V31:AI31)</f>
        <v>25</v>
      </c>
      <c r="AL31" s="81" t="s">
        <v>44</v>
      </c>
      <c r="AM31" s="143">
        <v>2</v>
      </c>
      <c r="AN31" s="150">
        <f t="shared" si="0"/>
        <v>25</v>
      </c>
      <c r="AO31" s="151">
        <f t="shared" si="1"/>
        <v>2</v>
      </c>
    </row>
    <row r="32" spans="1:41" ht="25.15" customHeight="1" x14ac:dyDescent="0.2">
      <c r="A32" s="137">
        <v>15</v>
      </c>
      <c r="B32" s="154" t="s">
        <v>24</v>
      </c>
      <c r="C32" s="97" t="s">
        <v>120</v>
      </c>
      <c r="D32" s="76">
        <v>10</v>
      </c>
      <c r="E32" s="83">
        <v>10</v>
      </c>
      <c r="F32" s="103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>
        <f>SUM(D32:P32)</f>
        <v>20</v>
      </c>
      <c r="S32" s="80">
        <f>SUM(D32:Q32)</f>
        <v>20</v>
      </c>
      <c r="T32" s="81" t="s">
        <v>44</v>
      </c>
      <c r="U32" s="19">
        <v>2</v>
      </c>
      <c r="V32" s="94"/>
      <c r="W32" s="81"/>
      <c r="X32" s="81"/>
      <c r="Y32" s="81"/>
      <c r="Z32" s="102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144"/>
      <c r="AN32" s="150">
        <f t="shared" si="0"/>
        <v>20</v>
      </c>
      <c r="AO32" s="151">
        <f t="shared" si="1"/>
        <v>2</v>
      </c>
    </row>
    <row r="33" spans="1:41" ht="25.15" customHeight="1" x14ac:dyDescent="0.2">
      <c r="A33" s="137">
        <v>16</v>
      </c>
      <c r="B33" s="154" t="s">
        <v>24</v>
      </c>
      <c r="C33" s="97" t="s">
        <v>121</v>
      </c>
      <c r="D33" s="76"/>
      <c r="E33" s="83"/>
      <c r="F33" s="103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1"/>
      <c r="U33" s="19"/>
      <c r="V33" s="92">
        <v>10</v>
      </c>
      <c r="W33" s="80">
        <v>10</v>
      </c>
      <c r="X33" s="80"/>
      <c r="Y33" s="80"/>
      <c r="Z33" s="103"/>
      <c r="AA33" s="80"/>
      <c r="AB33" s="80"/>
      <c r="AC33" s="80"/>
      <c r="AD33" s="80"/>
      <c r="AE33" s="80"/>
      <c r="AF33" s="80"/>
      <c r="AG33" s="80"/>
      <c r="AH33" s="80"/>
      <c r="AI33" s="80"/>
      <c r="AJ33" s="80">
        <f>SUM(V33:AH33)</f>
        <v>20</v>
      </c>
      <c r="AK33" s="80">
        <f>SUM(V33:AI33)</f>
        <v>20</v>
      </c>
      <c r="AL33" s="81" t="s">
        <v>44</v>
      </c>
      <c r="AM33" s="143">
        <v>2</v>
      </c>
      <c r="AN33" s="150">
        <f t="shared" si="0"/>
        <v>20</v>
      </c>
      <c r="AO33" s="151">
        <f t="shared" si="1"/>
        <v>2</v>
      </c>
    </row>
    <row r="34" spans="1:41" ht="25.15" customHeight="1" x14ac:dyDescent="0.2">
      <c r="A34" s="137">
        <v>17</v>
      </c>
      <c r="B34" s="154" t="s">
        <v>24</v>
      </c>
      <c r="C34" s="97" t="s">
        <v>122</v>
      </c>
      <c r="D34" s="76">
        <v>10</v>
      </c>
      <c r="E34" s="83">
        <v>10</v>
      </c>
      <c r="F34" s="103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>
        <f>SUM(D34:P34)</f>
        <v>20</v>
      </c>
      <c r="S34" s="80">
        <f>SUM(D34:Q34)</f>
        <v>20</v>
      </c>
      <c r="T34" s="81" t="s">
        <v>44</v>
      </c>
      <c r="U34" s="19">
        <v>2</v>
      </c>
      <c r="V34" s="94"/>
      <c r="W34" s="81"/>
      <c r="X34" s="81"/>
      <c r="Y34" s="81"/>
      <c r="Z34" s="102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144"/>
      <c r="AN34" s="150">
        <f t="shared" si="0"/>
        <v>20</v>
      </c>
      <c r="AO34" s="151">
        <f t="shared" si="1"/>
        <v>2</v>
      </c>
    </row>
    <row r="35" spans="1:41" ht="25.15" customHeight="1" x14ac:dyDescent="0.2">
      <c r="A35" s="137">
        <v>18</v>
      </c>
      <c r="B35" s="154" t="s">
        <v>24</v>
      </c>
      <c r="C35" s="97" t="s">
        <v>123</v>
      </c>
      <c r="D35" s="76"/>
      <c r="E35" s="83"/>
      <c r="F35" s="103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1"/>
      <c r="U35" s="19"/>
      <c r="V35" s="92">
        <v>10</v>
      </c>
      <c r="W35" s="80">
        <v>10</v>
      </c>
      <c r="X35" s="80"/>
      <c r="Y35" s="80"/>
      <c r="Z35" s="103"/>
      <c r="AA35" s="80"/>
      <c r="AB35" s="80"/>
      <c r="AC35" s="80"/>
      <c r="AD35" s="80"/>
      <c r="AE35" s="80"/>
      <c r="AF35" s="80"/>
      <c r="AG35" s="80"/>
      <c r="AH35" s="80"/>
      <c r="AI35" s="80"/>
      <c r="AJ35" s="80">
        <f>SUM(V35:AH35)</f>
        <v>20</v>
      </c>
      <c r="AK35" s="80">
        <f>SUM(V35:AI35)</f>
        <v>20</v>
      </c>
      <c r="AL35" s="81" t="s">
        <v>44</v>
      </c>
      <c r="AM35" s="143">
        <v>2</v>
      </c>
      <c r="AN35" s="150">
        <f t="shared" si="0"/>
        <v>20</v>
      </c>
      <c r="AO35" s="151">
        <f t="shared" si="1"/>
        <v>2</v>
      </c>
    </row>
    <row r="36" spans="1:41" ht="25.15" customHeight="1" x14ac:dyDescent="0.2">
      <c r="A36" s="137">
        <v>19</v>
      </c>
      <c r="B36" s="154" t="s">
        <v>24</v>
      </c>
      <c r="C36" s="97" t="s">
        <v>124</v>
      </c>
      <c r="D36" s="76">
        <v>10</v>
      </c>
      <c r="E36" s="83">
        <v>10</v>
      </c>
      <c r="F36" s="103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>
        <f>SUM(D36:P36)</f>
        <v>20</v>
      </c>
      <c r="S36" s="80">
        <f>SUM(D36:Q36)</f>
        <v>20</v>
      </c>
      <c r="T36" s="81" t="s">
        <v>44</v>
      </c>
      <c r="U36" s="19">
        <v>2</v>
      </c>
      <c r="V36" s="94"/>
      <c r="W36" s="81"/>
      <c r="X36" s="81"/>
      <c r="Y36" s="81"/>
      <c r="Z36" s="102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144"/>
      <c r="AN36" s="150">
        <f t="shared" si="0"/>
        <v>20</v>
      </c>
      <c r="AO36" s="151">
        <f t="shared" si="1"/>
        <v>2</v>
      </c>
    </row>
    <row r="37" spans="1:41" ht="25.15" customHeight="1" x14ac:dyDescent="0.2">
      <c r="A37" s="137">
        <v>20</v>
      </c>
      <c r="B37" s="154" t="s">
        <v>24</v>
      </c>
      <c r="C37" s="97" t="s">
        <v>125</v>
      </c>
      <c r="D37" s="76"/>
      <c r="E37" s="83"/>
      <c r="F37" s="103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1"/>
      <c r="U37" s="19"/>
      <c r="V37" s="92">
        <v>10</v>
      </c>
      <c r="W37" s="80">
        <v>10</v>
      </c>
      <c r="X37" s="80"/>
      <c r="Y37" s="80"/>
      <c r="Z37" s="103"/>
      <c r="AA37" s="80"/>
      <c r="AB37" s="80"/>
      <c r="AC37" s="80"/>
      <c r="AD37" s="80"/>
      <c r="AE37" s="80"/>
      <c r="AF37" s="80"/>
      <c r="AG37" s="80"/>
      <c r="AH37" s="80"/>
      <c r="AI37" s="80"/>
      <c r="AJ37" s="80">
        <f>SUM(V37:AH37)</f>
        <v>20</v>
      </c>
      <c r="AK37" s="80">
        <f>SUM(V37:AI37)</f>
        <v>20</v>
      </c>
      <c r="AL37" s="81" t="s">
        <v>44</v>
      </c>
      <c r="AM37" s="143">
        <v>2</v>
      </c>
      <c r="AN37" s="150">
        <f t="shared" si="0"/>
        <v>20</v>
      </c>
      <c r="AO37" s="151">
        <f t="shared" si="1"/>
        <v>2</v>
      </c>
    </row>
    <row r="38" spans="1:41" ht="25.15" customHeight="1" thickBot="1" x14ac:dyDescent="0.25">
      <c r="A38" s="137">
        <v>21</v>
      </c>
      <c r="B38" s="142" t="s">
        <v>21</v>
      </c>
      <c r="C38" s="97" t="s">
        <v>126</v>
      </c>
      <c r="D38" s="104"/>
      <c r="E38" s="105">
        <v>1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>
        <f>SUM(D38:P38)</f>
        <v>1</v>
      </c>
      <c r="S38" s="107">
        <f>SUM(D38:Q38)</f>
        <v>1</v>
      </c>
      <c r="T38" s="108" t="s">
        <v>44</v>
      </c>
      <c r="U38" s="20">
        <v>5</v>
      </c>
      <c r="V38" s="110"/>
      <c r="W38" s="111">
        <v>1</v>
      </c>
      <c r="X38" s="111"/>
      <c r="Y38" s="111"/>
      <c r="Z38" s="112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>
        <f>SUM(V38:AH38)</f>
        <v>1</v>
      </c>
      <c r="AK38" s="107">
        <f>SUM(V38:AI38)</f>
        <v>1</v>
      </c>
      <c r="AL38" s="108" t="s">
        <v>44</v>
      </c>
      <c r="AM38" s="145">
        <v>10</v>
      </c>
      <c r="AN38" s="150">
        <f t="shared" si="0"/>
        <v>2</v>
      </c>
      <c r="AO38" s="151">
        <f>U38+AM38</f>
        <v>15</v>
      </c>
    </row>
    <row r="39" spans="1:41" ht="15" customHeight="1" thickBot="1" x14ac:dyDescent="0.25">
      <c r="A39" s="184" t="s">
        <v>2</v>
      </c>
      <c r="B39" s="185"/>
      <c r="C39" s="186"/>
      <c r="D39" s="159">
        <f t="shared" ref="D39:S39" si="2">SUM(D18:D38)</f>
        <v>170</v>
      </c>
      <c r="E39" s="9">
        <f t="shared" si="2"/>
        <v>151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>
        <f t="shared" si="2"/>
        <v>321</v>
      </c>
      <c r="S39" s="9">
        <f t="shared" si="2"/>
        <v>321</v>
      </c>
      <c r="T39" s="9"/>
      <c r="U39" s="21">
        <f t="shared" ref="U39:AK39" si="3">SUM(U18:U38)</f>
        <v>30</v>
      </c>
      <c r="V39" s="9">
        <f t="shared" si="3"/>
        <v>115</v>
      </c>
      <c r="W39" s="9">
        <f t="shared" si="3"/>
        <v>101</v>
      </c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>
        <f t="shared" si="3"/>
        <v>216</v>
      </c>
      <c r="AK39" s="9">
        <f t="shared" si="3"/>
        <v>216</v>
      </c>
      <c r="AL39" s="9"/>
      <c r="AM39" s="147">
        <f>SUM(AM18:AM38)</f>
        <v>30</v>
      </c>
      <c r="AN39" s="152">
        <f>SUM(S39,AK39)</f>
        <v>537</v>
      </c>
      <c r="AO39" s="153">
        <f>SUM(U39,AM39)</f>
        <v>60</v>
      </c>
    </row>
    <row r="40" spans="1:41" x14ac:dyDescent="0.2">
      <c r="C40" s="7" t="s">
        <v>27</v>
      </c>
    </row>
    <row r="41" spans="1:41" x14ac:dyDescent="0.2">
      <c r="C41" s="7" t="s">
        <v>34</v>
      </c>
    </row>
    <row r="44" spans="1:41" x14ac:dyDescent="0.2">
      <c r="O44" s="7" t="s">
        <v>50</v>
      </c>
    </row>
    <row r="45" spans="1:41" x14ac:dyDescent="0.2">
      <c r="C45" s="161">
        <v>44972</v>
      </c>
      <c r="O45" s="7" t="s">
        <v>51</v>
      </c>
      <c r="AF45" s="174" t="s">
        <v>132</v>
      </c>
      <c r="AG45" s="174"/>
      <c r="AH45" s="174"/>
      <c r="AI45" s="174"/>
      <c r="AJ45" s="174"/>
      <c r="AK45" s="174"/>
      <c r="AL45" s="174"/>
    </row>
    <row r="46" spans="1:41" x14ac:dyDescent="0.2">
      <c r="C46" s="1" t="s">
        <v>7</v>
      </c>
      <c r="M46" s="24"/>
      <c r="O46" s="174" t="s">
        <v>4</v>
      </c>
      <c r="P46" s="174"/>
      <c r="Q46" s="174"/>
      <c r="R46" s="174"/>
      <c r="S46" s="174"/>
      <c r="T46" s="174"/>
      <c r="U46" s="174"/>
      <c r="AF46" s="174" t="s">
        <v>5</v>
      </c>
      <c r="AG46" s="174"/>
      <c r="AH46" s="174"/>
      <c r="AI46" s="174"/>
      <c r="AJ46" s="174"/>
      <c r="AK46" s="174"/>
      <c r="AL46" s="174"/>
    </row>
  </sheetData>
  <mergeCells count="13">
    <mergeCell ref="A39:C39"/>
    <mergeCell ref="AF45:AL45"/>
    <mergeCell ref="O46:U46"/>
    <mergeCell ref="AF46:AL46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ErrorMessage="1" sqref="B18:B38" xr:uid="{E1DBB133-6F0F-4AF1-8564-0B820F3529C5}">
      <formula1>RodzajeZajec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1</vt:lpstr>
      <vt:lpstr>2 </vt:lpstr>
      <vt:lpstr>3</vt:lpstr>
      <vt:lpstr>'1'!Obszar_wydruku</vt:lpstr>
      <vt:lpstr>'2 '!Rodzaj_zajęć</vt:lpstr>
      <vt:lpstr>'2 '!Rodzaje_zajec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Jolanta</cp:lastModifiedBy>
  <cp:lastPrinted>2021-04-20T06:01:11Z</cp:lastPrinted>
  <dcterms:created xsi:type="dcterms:W3CDTF">2014-08-22T07:06:50Z</dcterms:created>
  <dcterms:modified xsi:type="dcterms:W3CDTF">2023-11-29T13:54:30Z</dcterms:modified>
</cp:coreProperties>
</file>