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y Studiów — udostępnione\Plany kształcenia\Zdrowie Publiczne\ZP 2 st\"/>
    </mc:Choice>
  </mc:AlternateContent>
  <xr:revisionPtr revIDLastSave="0" documentId="13_ncr:1_{831BF606-9990-44AC-8DB4-04F51F922C8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rokZPopulacyjne" sheetId="1" r:id="rId1"/>
    <sheet name="Arkusz1" sheetId="2" state="hidden" r:id="rId2"/>
    <sheet name="2rok_ZPopulacyjne" sheetId="3" r:id="rId3"/>
    <sheet name="1 rok_organizacja i zarzadzanie" sheetId="4" r:id="rId4"/>
    <sheet name="2 rok_organizacja i zarządzanie" sheetId="5" r:id="rId5"/>
  </sheets>
  <definedNames>
    <definedName name="_xlnm.Print_Area" localSheetId="0">'1rokZPopulacyjne'!$A$1:$AO$53</definedName>
    <definedName name="Rodzaj_zajęć" localSheetId="1">Arkusz1!$A$4:$A$6</definedName>
    <definedName name="Rodzaje_zajec" localSheetId="1">Arkusz1!$A$4:$A$6</definedName>
    <definedName name="Rodzaje_zajęć">Arkusz1!$A$4:$A$6</definedName>
    <definedName name="RodzajeZajec">Arkusz1!$A$4:$A$6</definedName>
    <definedName name="RodzajZajęć">Arkusz1!$A$4:$A$5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3" i="4" l="1"/>
  <c r="AK41" i="4"/>
  <c r="AJ41" i="4"/>
  <c r="AK40" i="4"/>
  <c r="AJ40" i="4"/>
  <c r="AK39" i="4"/>
  <c r="AJ39" i="4"/>
  <c r="AK38" i="4"/>
  <c r="AJ38" i="4"/>
  <c r="AK37" i="4"/>
  <c r="AJ37" i="4"/>
  <c r="S36" i="4"/>
  <c r="R36" i="4"/>
  <c r="AK35" i="4"/>
  <c r="AJ35" i="4"/>
  <c r="S34" i="4"/>
  <c r="R34" i="4"/>
  <c r="AK33" i="4"/>
  <c r="AJ33" i="4"/>
  <c r="S32" i="4"/>
  <c r="R32" i="4"/>
  <c r="AK31" i="4"/>
  <c r="AJ31" i="4"/>
  <c r="AK30" i="4"/>
  <c r="AJ30" i="4"/>
  <c r="AK29" i="4"/>
  <c r="AJ29" i="4"/>
  <c r="S28" i="4"/>
  <c r="R28" i="4"/>
  <c r="AK27" i="4"/>
  <c r="AJ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R18" i="1"/>
  <c r="S18" i="1"/>
  <c r="R19" i="1"/>
  <c r="S19" i="1"/>
  <c r="R20" i="1"/>
  <c r="S20" i="1"/>
  <c r="R21" i="1"/>
  <c r="S21" i="1"/>
  <c r="R22" i="1"/>
  <c r="S22" i="1"/>
  <c r="R23" i="1"/>
  <c r="S23" i="1"/>
  <c r="AJ24" i="1"/>
  <c r="AK24" i="1"/>
  <c r="R25" i="1"/>
  <c r="S25" i="1"/>
  <c r="R26" i="1"/>
  <c r="S26" i="1"/>
  <c r="AJ27" i="1"/>
  <c r="AK27" i="1"/>
  <c r="R28" i="1"/>
  <c r="S28" i="1"/>
  <c r="AJ29" i="1"/>
  <c r="AK29" i="1"/>
  <c r="AJ30" i="1"/>
  <c r="AK30" i="1"/>
  <c r="R31" i="1"/>
  <c r="S31" i="1"/>
  <c r="AJ32" i="1"/>
  <c r="AK32" i="1"/>
  <c r="R33" i="1"/>
  <c r="S33" i="1"/>
  <c r="AJ34" i="1"/>
  <c r="AK34" i="1"/>
  <c r="R35" i="1"/>
  <c r="S35" i="1"/>
  <c r="AJ36" i="1"/>
  <c r="AK36" i="1"/>
  <c r="R37" i="1"/>
  <c r="S37" i="1"/>
  <c r="AJ38" i="1"/>
  <c r="AK38" i="1"/>
  <c r="AJ39" i="1"/>
  <c r="AK39" i="1"/>
  <c r="AJ40" i="1"/>
  <c r="AK40" i="1"/>
  <c r="AJ41" i="1"/>
  <c r="AK41" i="1"/>
  <c r="R42" i="1"/>
  <c r="S42" i="1"/>
  <c r="AK45" i="1"/>
  <c r="AO23" i="4" l="1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N43" i="1"/>
  <c r="AN44" i="1"/>
  <c r="S34" i="3"/>
  <c r="AN34" i="3"/>
  <c r="AN38" i="3"/>
  <c r="AO38" i="3"/>
  <c r="AO39" i="3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18" i="1"/>
  <c r="AO19" i="5" l="1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18" i="5"/>
  <c r="AO19" i="4"/>
  <c r="AO20" i="4"/>
  <c r="AO21" i="4"/>
  <c r="AO22" i="4"/>
  <c r="AN42" i="4"/>
  <c r="AN43" i="4"/>
  <c r="AN44" i="4"/>
  <c r="AN45" i="4"/>
  <c r="AO18" i="4"/>
  <c r="AN45" i="1" l="1"/>
  <c r="AJ21" i="5" l="1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S19" i="5"/>
  <c r="AN19" i="5" s="1"/>
  <c r="S20" i="5"/>
  <c r="S21" i="5"/>
  <c r="AN21" i="5" s="1"/>
  <c r="S22" i="5"/>
  <c r="AN22" i="5" s="1"/>
  <c r="S23" i="5"/>
  <c r="AN23" i="5" s="1"/>
  <c r="S24" i="5"/>
  <c r="S25" i="5"/>
  <c r="S26" i="5"/>
  <c r="AN26" i="5" s="1"/>
  <c r="S27" i="5"/>
  <c r="AN27" i="5" s="1"/>
  <c r="S28" i="5"/>
  <c r="S29" i="5"/>
  <c r="AN29" i="5" s="1"/>
  <c r="S30" i="5"/>
  <c r="AN30" i="5" s="1"/>
  <c r="S31" i="5"/>
  <c r="S32" i="5"/>
  <c r="S33" i="5"/>
  <c r="S34" i="5"/>
  <c r="S35" i="5"/>
  <c r="AN35" i="5" s="1"/>
  <c r="S36" i="5"/>
  <c r="AN36" i="5" s="1"/>
  <c r="S37" i="5"/>
  <c r="S38" i="5"/>
  <c r="AN38" i="5" s="1"/>
  <c r="S39" i="5"/>
  <c r="AN39" i="5" s="1"/>
  <c r="AN33" i="5" l="1"/>
  <c r="AN37" i="5"/>
  <c r="AN28" i="5"/>
  <c r="AN31" i="5"/>
  <c r="AN25" i="5"/>
  <c r="AN32" i="5"/>
  <c r="AN24" i="5"/>
  <c r="AN34" i="5"/>
  <c r="AK37" i="3"/>
  <c r="AN37" i="3" s="1"/>
  <c r="AJ37" i="3"/>
  <c r="AN41" i="1"/>
  <c r="AK20" i="5"/>
  <c r="AN20" i="5" s="1"/>
  <c r="AJ20" i="5"/>
  <c r="S18" i="5"/>
  <c r="AN18" i="5" s="1"/>
  <c r="R18" i="5"/>
  <c r="R40" i="5" s="1"/>
  <c r="AN41" i="4"/>
  <c r="AN27" i="4"/>
  <c r="AN29" i="4"/>
  <c r="AN30" i="4"/>
  <c r="AN40" i="4"/>
  <c r="AN39" i="4"/>
  <c r="AN38" i="4"/>
  <c r="AN37" i="4"/>
  <c r="AN31" i="4"/>
  <c r="AN28" i="4"/>
  <c r="AN23" i="4"/>
  <c r="AN22" i="4"/>
  <c r="AN36" i="4"/>
  <c r="AN35" i="4"/>
  <c r="AN34" i="4"/>
  <c r="AN33" i="4"/>
  <c r="AN32" i="4"/>
  <c r="AN26" i="4"/>
  <c r="AN25" i="4"/>
  <c r="AN24" i="4"/>
  <c r="AN21" i="4"/>
  <c r="AN20" i="4"/>
  <c r="AN19" i="4"/>
  <c r="AN18" i="4"/>
  <c r="AK39" i="3"/>
  <c r="AN39" i="3" s="1"/>
  <c r="AJ39" i="3"/>
  <c r="AK33" i="3"/>
  <c r="AN33" i="3" s="1"/>
  <c r="AJ33" i="3"/>
  <c r="AK32" i="3"/>
  <c r="AN32" i="3" s="1"/>
  <c r="AJ32" i="3"/>
  <c r="AK31" i="3"/>
  <c r="AN31" i="3" s="1"/>
  <c r="AJ31" i="3"/>
  <c r="AK27" i="3"/>
  <c r="AN27" i="3" s="1"/>
  <c r="AJ27" i="3"/>
  <c r="AK26" i="3"/>
  <c r="AN26" i="3" s="1"/>
  <c r="AJ26" i="3"/>
  <c r="AK25" i="3"/>
  <c r="AN25" i="3" s="1"/>
  <c r="AJ25" i="3"/>
  <c r="AK20" i="3"/>
  <c r="AN20" i="3" s="1"/>
  <c r="AJ20" i="3"/>
  <c r="S36" i="3"/>
  <c r="AN36" i="3" s="1"/>
  <c r="R36" i="3"/>
  <c r="S35" i="3"/>
  <c r="AN35" i="3" s="1"/>
  <c r="R35" i="3"/>
  <c r="S30" i="3"/>
  <c r="AN30" i="3" s="1"/>
  <c r="R30" i="3"/>
  <c r="S29" i="3"/>
  <c r="AN29" i="3" s="1"/>
  <c r="R29" i="3"/>
  <c r="S28" i="3"/>
  <c r="AN28" i="3" s="1"/>
  <c r="R28" i="3"/>
  <c r="S24" i="3"/>
  <c r="AN24" i="3" s="1"/>
  <c r="R24" i="3"/>
  <c r="S23" i="3"/>
  <c r="AN23" i="3" s="1"/>
  <c r="R23" i="3"/>
  <c r="S22" i="3"/>
  <c r="AN22" i="3" s="1"/>
  <c r="R22" i="3"/>
  <c r="S21" i="3"/>
  <c r="AN21" i="3" s="1"/>
  <c r="R21" i="3"/>
  <c r="S19" i="3"/>
  <c r="AN19" i="3" s="1"/>
  <c r="R19" i="3"/>
  <c r="S18" i="3"/>
  <c r="AN18" i="3" s="1"/>
  <c r="R18" i="3"/>
  <c r="AN40" i="1"/>
  <c r="AN39" i="1"/>
  <c r="AN38" i="1"/>
  <c r="AN32" i="1"/>
  <c r="AN31" i="1"/>
  <c r="AN30" i="1"/>
  <c r="AN29" i="1"/>
  <c r="AN23" i="1"/>
  <c r="AN22" i="1"/>
  <c r="AN42" i="1"/>
  <c r="AN37" i="1"/>
  <c r="AN36" i="1"/>
  <c r="AN35" i="1"/>
  <c r="AN34" i="1"/>
  <c r="AN33" i="1"/>
  <c r="AN28" i="1"/>
  <c r="AN27" i="1"/>
  <c r="AN26" i="1"/>
  <c r="AN25" i="1"/>
  <c r="AN24" i="1"/>
  <c r="AN21" i="1"/>
  <c r="AN20" i="1"/>
  <c r="AN19" i="1"/>
  <c r="AN18" i="1"/>
  <c r="AM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AM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X40" i="3"/>
  <c r="W40" i="3"/>
  <c r="V40" i="3"/>
  <c r="U40" i="3"/>
  <c r="AO40" i="3" s="1"/>
  <c r="M40" i="3"/>
  <c r="E40" i="3"/>
  <c r="D40" i="3"/>
  <c r="S40" i="5" l="1"/>
  <c r="AJ46" i="4"/>
  <c r="R46" i="4"/>
  <c r="AO40" i="5"/>
  <c r="AJ40" i="5"/>
  <c r="AO46" i="4"/>
  <c r="AJ40" i="3"/>
  <c r="AK40" i="3"/>
  <c r="S40" i="3"/>
  <c r="AK40" i="5"/>
  <c r="AK46" i="4"/>
  <c r="S46" i="4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F46" i="1"/>
  <c r="G46" i="1"/>
  <c r="H46" i="1"/>
  <c r="I46" i="1"/>
  <c r="J46" i="1"/>
  <c r="K46" i="1"/>
  <c r="L46" i="1"/>
  <c r="M46" i="1"/>
  <c r="N46" i="1"/>
  <c r="O46" i="1"/>
  <c r="P46" i="1"/>
  <c r="Q46" i="1"/>
  <c r="U46" i="1"/>
  <c r="V46" i="1"/>
  <c r="AM46" i="1"/>
  <c r="D46" i="1"/>
  <c r="AN40" i="5" l="1"/>
  <c r="AO46" i="1"/>
  <c r="AN46" i="4"/>
  <c r="AN40" i="3"/>
  <c r="AJ46" i="1"/>
  <c r="AK46" i="1"/>
  <c r="AO18" i="3" l="1"/>
  <c r="AO30" i="3"/>
  <c r="AO23" i="3"/>
  <c r="AO37" i="3"/>
  <c r="AO24" i="3"/>
  <c r="AO26" i="3"/>
  <c r="AO19" i="3"/>
  <c r="AO36" i="3"/>
  <c r="AO25" i="3"/>
  <c r="AO20" i="3"/>
  <c r="AO34" i="3"/>
  <c r="AO27" i="3"/>
  <c r="AO21" i="3"/>
  <c r="AO33" i="3"/>
  <c r="AO32" i="3"/>
  <c r="AO22" i="3"/>
  <c r="AO35" i="3"/>
  <c r="AO29" i="3"/>
  <c r="AO31" i="3"/>
  <c r="AO28" i="3"/>
</calcChain>
</file>

<file path=xl/sharedStrings.xml><?xml version="1.0" encoding="utf-8"?>
<sst xmlns="http://schemas.openxmlformats.org/spreadsheetml/2006/main" count="534" uniqueCount="133">
  <si>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</si>
  <si>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</si>
  <si>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</si>
  <si>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</si>
  <si>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</si>
  <si>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</si>
  <si>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</si>
  <si>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</si>
  <si>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</si>
  <si>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</si>
  <si>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</si>
  <si>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</si>
  <si>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</si>
  <si>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</si>
  <si>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</si>
  <si>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</si>
  <si>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</si>
  <si>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</si>
  <si>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</si>
  <si>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</si>
  <si>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</si>
  <si>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</si>
  <si>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</si>
  <si>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wolnego wyboru/ fakultatywne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</si>
  <si>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</si>
  <si>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</si>
  <si>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</si>
  <si>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</si>
  <si>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</si>
  <si>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</si>
  <si>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</si>
  <si>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</si>
  <si>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</si>
  <si>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</si>
  <si>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</si>
  <si>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</si>
  <si>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Nauk o Zdrowiu</t>
  </si>
  <si>
    <t>Rok studiów pierwszy</t>
  </si>
  <si>
    <t>Rok studiów drugi</t>
  </si>
  <si>
    <t>Szczegółowy Program Studiów na rok akademicki 2023/2024</t>
  </si>
  <si>
    <t>zal.oc.</t>
  </si>
  <si>
    <t>egz</t>
  </si>
  <si>
    <t>zal</t>
  </si>
  <si>
    <t>zal.</t>
  </si>
  <si>
    <t xml:space="preserve">zal.oc. </t>
  </si>
  <si>
    <t>egz.</t>
  </si>
  <si>
    <t>Społeczne i ekonomiczne czynniki globalizacji w zdrowiu populacyjnym</t>
  </si>
  <si>
    <t>zal..</t>
  </si>
  <si>
    <t>Rok studiów: pierwszy</t>
  </si>
  <si>
    <r>
      <t xml:space="preserve">Kierunek </t>
    </r>
    <r>
      <rPr>
        <b/>
        <sz val="11"/>
        <color rgb="FFC00000"/>
        <rFont val="Arial"/>
        <family val="2"/>
        <charset val="238"/>
      </rPr>
      <t>ZDROWIE PUBLICZNE II stopień specjalność Zdrowei Populacyjne</t>
    </r>
  </si>
  <si>
    <t>Forma studiów studia stacjonarne/niestacjonarne</t>
  </si>
  <si>
    <r>
      <t xml:space="preserve">Kierunek </t>
    </r>
    <r>
      <rPr>
        <b/>
        <sz val="11"/>
        <color rgb="FFC00000"/>
        <rFont val="Arial"/>
        <family val="2"/>
        <charset val="238"/>
      </rPr>
      <t>ZDROWIE PUBLICZNE II stopien specjalność Zdrowie Populacyjne</t>
    </r>
  </si>
  <si>
    <r>
      <t xml:space="preserve">Kierunek </t>
    </r>
    <r>
      <rPr>
        <b/>
        <sz val="11"/>
        <color rgb="FFC00000"/>
        <rFont val="Arial"/>
        <family val="2"/>
        <charset val="238"/>
      </rPr>
      <t>ZDROWIE PUBLICZNE II stopień specjalność Organizaja i Zarządzanie</t>
    </r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</si>
  <si>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</si>
  <si>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r>
      <t>Cykl kształcenia rozpoczynający się w roku akademickim: 2</t>
    </r>
    <r>
      <rPr>
        <b/>
        <sz val="11"/>
        <color theme="1"/>
        <rFont val="Arial"/>
        <family val="2"/>
        <charset val="238"/>
      </rPr>
      <t>023/2024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</si>
  <si>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2023/2024</t>
    </r>
  </si>
  <si>
    <t>dr Dagmara Gaweł-Dąbrowska, dr Izabela Witczak</t>
  </si>
  <si>
    <t xml:space="preserve"> Prawo</t>
  </si>
  <si>
    <t xml:space="preserve"> Ekonomia systemów ochrony zdrowia </t>
  </si>
  <si>
    <t xml:space="preserve"> Socjologia ogólna i socjologia medycyny</t>
  </si>
  <si>
    <t xml:space="preserve"> Demografia</t>
  </si>
  <si>
    <t xml:space="preserve"> Psychologia</t>
  </si>
  <si>
    <t xml:space="preserve"> Biostatystyka</t>
  </si>
  <si>
    <t>Zdrowie populacji a styl życia</t>
  </si>
  <si>
    <t>Problematyka zdrowia publicznego</t>
  </si>
  <si>
    <t>Bezpieczeństwo danych w ochronie zdrowia</t>
  </si>
  <si>
    <t>Medycyna pracy</t>
  </si>
  <si>
    <t>Epidemiologia</t>
  </si>
  <si>
    <t>Edukacja zdrowotna</t>
  </si>
  <si>
    <t>Promocja zdrowia</t>
  </si>
  <si>
    <t>Badania naukowe w zdrowiu publicznym</t>
  </si>
  <si>
    <t xml:space="preserve">Ekonomika ochrony zdrowia </t>
  </si>
  <si>
    <t>Język obcy - język angielski</t>
  </si>
  <si>
    <t>Zdrowie środowiskowe / Bezpieczeństwo klimatyczne</t>
  </si>
  <si>
    <t>Pozyskiwanie dodatkowych źródeł finansowania w obszarze zdrowia populacyjnego/ Międzysektorowa współpraca w zdrowiu populacyjnym</t>
  </si>
  <si>
    <t>Strategie zdrowia populacyjnego i  społeczno-ekonomicznego/ Polityka zdrowotna</t>
  </si>
  <si>
    <t xml:space="preserve">Podstawowa opieka zdrowotna w systemie ochrony zdrowia / Reformy systemu ochrony zdrowia </t>
  </si>
  <si>
    <t>Moduł wolnego wyboru A</t>
  </si>
  <si>
    <t>Moduł wolnego wyboru B</t>
  </si>
  <si>
    <t>Moduł wolnego wyboru C</t>
  </si>
  <si>
    <t>Seminarium dyplomowe (magisterskie) 1</t>
  </si>
  <si>
    <t>Seminarium dyplomowe (magisterskie) 2</t>
  </si>
  <si>
    <t>Preaktyka zawodowa I</t>
  </si>
  <si>
    <t>raktyka zawodowa II</t>
  </si>
  <si>
    <t>Bioetyka</t>
  </si>
  <si>
    <t>Prawo medyczne</t>
  </si>
  <si>
    <t>Zastosowanie epidemiologii społecznej w projektach zdrowia publicznego</t>
  </si>
  <si>
    <t>Nadzór sanitarno epidemiologiczny</t>
  </si>
  <si>
    <t>Europejska polityka społeczna i zdrowotna</t>
  </si>
  <si>
    <t>Komunikacja interpersonalna</t>
  </si>
  <si>
    <t>Psychospołeczne determinanty stylu życia / Patologie społeczne i programy terapeutyczne</t>
  </si>
  <si>
    <t>Marketing usług medycznych</t>
  </si>
  <si>
    <t>Strategie programów zdrowotnych</t>
  </si>
  <si>
    <t xml:space="preserve">Badania i strategie marketingowe / Kampanie społeczne w ochronie zdrowia </t>
  </si>
  <si>
    <t>Zarządzenie kryzysowe w ochronie zdrowia/System ostrzegania w ochronie zdrowia</t>
  </si>
  <si>
    <t xml:space="preserve">Rola mediów w zdrowiu populacyjnym / PR w ochronie zdrowia </t>
  </si>
  <si>
    <t>Biologiczne determinanty stylu życia / Genetyka w medycynie stylu życia</t>
  </si>
  <si>
    <t>Styl życia a zdrowie seksualne / Styl życia a kondycja psychiczna</t>
  </si>
  <si>
    <t>Wskaźniki zachowań zdrowotnych w różnych grupach wiekowych / Zgrożenia zdrowotne w wybranych grupach wiekowych populacji</t>
  </si>
  <si>
    <t xml:space="preserve">Moduł wolnego wyboru A/Udział badaniach naukowych </t>
  </si>
  <si>
    <t>Moduł wolnego wyboru B/Udział w badaniach naukowych</t>
  </si>
  <si>
    <t>Moduł wolnego wyboru C/Udział w badaniach naukowych</t>
  </si>
  <si>
    <t>Seminarium dyplomowe (magisterskie) 3</t>
  </si>
  <si>
    <t>Seminarium dyplomowe (magisterskie) 4</t>
  </si>
  <si>
    <t>Biostatystyka</t>
  </si>
  <si>
    <t xml:space="preserve">Organizacja i zarządzanie w ochronie zdrowia </t>
  </si>
  <si>
    <t xml:space="preserve">Rachunkowość finansowa podmiotów leczniczych </t>
  </si>
  <si>
    <t>Rachunkowość zarządcza w podmiocie leczniczym</t>
  </si>
  <si>
    <t>Innowacje w zarządzaniu podmiotem leczniczym / Przywództwo w ochronie zdrowia</t>
  </si>
  <si>
    <t>Pozyskiwanie dodatkowych źródeł finansowania w obszarze zdrowia/Międzysektorowa współpraca w sektorze ochrony zdrowia</t>
  </si>
  <si>
    <t>Telemedycyna i e-zdrowie/ Dokumentacja elektroniczna i systemy teleinformatyczne</t>
  </si>
  <si>
    <t xml:space="preserve">Budżetowanie i controling / Zarządzanie procesowe w podmiotach leczniczych </t>
  </si>
  <si>
    <t>Ocena technologii medycznych / Zarządzanie  programami zdrowotnymi</t>
  </si>
  <si>
    <t>Psychologia zarządzania</t>
  </si>
  <si>
    <t>Zarządzanie jakością w ochronie zdrowia</t>
  </si>
  <si>
    <t xml:space="preserve"> Ubezpieczenia zdrowotne i społeczne</t>
  </si>
  <si>
    <t xml:space="preserve"> Europejska polityka społeczna i zdrowotna</t>
  </si>
  <si>
    <t xml:space="preserve">Zarządzanie zasobami ludzkimi w ochronie zdrowia </t>
  </si>
  <si>
    <t>Język obcy -język  angielski</t>
  </si>
  <si>
    <t xml:space="preserve">Badania i strategie marketingowe/Kampanie społeczne w ochronie zdrowia </t>
  </si>
  <si>
    <t xml:space="preserve">Media w zdrowiu publicznym/PR w ochronie zdrowia </t>
  </si>
  <si>
    <t>Organizacja i zarządzanie w opiece onkologicznej,kardiologicznej, psychiatrycznej i senioralnej / Innowacje organizacyjne w opiece zdrowotnej</t>
  </si>
  <si>
    <t>oduł wolnego wyboru C/Udział w badaniach naukowych</t>
  </si>
  <si>
    <t>Ocena technologii medycznych/Zarządzanie  programami zdrowotnymi</t>
  </si>
  <si>
    <t>Język obcy- język angielski</t>
  </si>
  <si>
    <t>Zarządzanie kryzysowe w ochronie zdrowia/System ostrzegania w ochronie zdrowia</t>
  </si>
  <si>
    <t xml:space="preserve">Rola audytu w procesie zarządzania/Zarządzanie ryzykiem procesów medycznych </t>
  </si>
  <si>
    <t xml:space="preserve">Moduł wolnego wyboru A/Udział w badaniach naukowych </t>
  </si>
  <si>
    <t>15.02.2023 dr hab. Anna Kołcz</t>
  </si>
  <si>
    <t>Szczegółowy Program Studiów na rok akademicki 2024/2025</t>
  </si>
  <si>
    <t>uchwała Senatu nr 2474 z dnia 15.02.2023</t>
  </si>
  <si>
    <t>Praktyka zawodowa I</t>
  </si>
  <si>
    <t>Praktyka zawodowa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</si>
</sst>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3" xfId="0" applyNumberFormat="1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164" fontId="1" fillId="0" borderId="7" xfId="0" applyNumberFormat="1" applyFont="1" applyBorder="1"/>
    <xf numFmtId="164" fontId="1" fillId="0" borderId="8" xfId="0" applyNumberFormat="1" applyFont="1" applyBorder="1"/>
    <xf numFmtId="0" fontId="1" fillId="0" borderId="8" xfId="0" applyFont="1" applyBorder="1"/>
    <xf numFmtId="164" fontId="1" fillId="0" borderId="3" xfId="0" applyNumberFormat="1" applyFont="1" applyBorder="1"/>
    <xf numFmtId="0" fontId="1" fillId="0" borderId="10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2" xfId="0" applyFont="1" applyBorder="1" applyAlignment="1">
      <alignment textRotation="90"/>
    </xf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14" xfId="0" applyFont="1" applyBorder="1"/>
    <xf numFmtId="0" fontId="1" fillId="0" borderId="16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8" fillId="0" borderId="12" xfId="0" applyFont="1" applyBorder="1" applyAlignment="1">
      <alignment textRotation="90"/>
    </xf>
    <xf numFmtId="164" fontId="8" fillId="0" borderId="3" xfId="0" applyNumberFormat="1" applyFont="1" applyBorder="1"/>
    <xf numFmtId="0" fontId="11" fillId="0" borderId="0" xfId="0" applyFont="1"/>
    <xf numFmtId="0" fontId="0" fillId="0" borderId="24" xfId="0" applyBorder="1" applyAlignment="1">
      <alignment horizontal="right"/>
    </xf>
    <xf numFmtId="0" fontId="13" fillId="0" borderId="25" xfId="0" applyFont="1" applyBorder="1" applyAlignment="1">
      <alignment horizontal="left" vertical="center"/>
    </xf>
    <xf numFmtId="164" fontId="0" fillId="0" borderId="27" xfId="0" applyNumberFormat="1" applyBorder="1"/>
    <xf numFmtId="0" fontId="15" fillId="0" borderId="27" xfId="0" applyFont="1" applyBorder="1" applyAlignment="1">
      <alignment horizontal="center"/>
    </xf>
    <xf numFmtId="0" fontId="13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6" xfId="0" applyBorder="1" applyAlignment="1">
      <alignment horizontal="right"/>
    </xf>
    <xf numFmtId="0" fontId="0" fillId="0" borderId="27" xfId="0" applyBorder="1"/>
    <xf numFmtId="0" fontId="13" fillId="0" borderId="38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center"/>
    </xf>
    <xf numFmtId="164" fontId="0" fillId="0" borderId="40" xfId="0" applyNumberFormat="1" applyBorder="1"/>
    <xf numFmtId="0" fontId="0" fillId="0" borderId="40" xfId="0" applyBorder="1"/>
    <xf numFmtId="0" fontId="13" fillId="0" borderId="41" xfId="0" applyFont="1" applyBorder="1" applyAlignment="1">
      <alignment horizontal="left" vertical="center" wrapText="1"/>
    </xf>
    <xf numFmtId="0" fontId="13" fillId="0" borderId="43" xfId="0" applyFont="1" applyBorder="1" applyAlignment="1">
      <alignment wrapText="1"/>
    </xf>
    <xf numFmtId="0" fontId="13" fillId="0" borderId="44" xfId="0" applyFont="1" applyBorder="1" applyAlignment="1">
      <alignment wrapText="1"/>
    </xf>
    <xf numFmtId="0" fontId="13" fillId="0" borderId="43" xfId="0" applyFont="1" applyBorder="1" applyAlignment="1">
      <alignment horizontal="left" vertical="center" wrapText="1"/>
    </xf>
    <xf numFmtId="0" fontId="13" fillId="0" borderId="45" xfId="0" applyFont="1" applyBorder="1" applyAlignment="1">
      <alignment wrapText="1"/>
    </xf>
    <xf numFmtId="164" fontId="12" fillId="0" borderId="42" xfId="0" applyNumberFormat="1" applyFont="1" applyBorder="1"/>
    <xf numFmtId="164" fontId="12" fillId="0" borderId="40" xfId="0" applyNumberFormat="1" applyFont="1" applyBorder="1"/>
    <xf numFmtId="164" fontId="8" fillId="0" borderId="46" xfId="0" applyNumberFormat="1" applyFont="1" applyBorder="1"/>
    <xf numFmtId="164" fontId="12" fillId="0" borderId="8" xfId="0" applyNumberFormat="1" applyFont="1" applyBorder="1"/>
    <xf numFmtId="0" fontId="14" fillId="0" borderId="4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2" fillId="0" borderId="8" xfId="0" applyFont="1" applyBorder="1"/>
    <xf numFmtId="164" fontId="8" fillId="0" borderId="49" xfId="0" applyNumberFormat="1" applyFont="1" applyBorder="1"/>
    <xf numFmtId="0" fontId="15" fillId="0" borderId="33" xfId="0" applyFont="1" applyBorder="1" applyAlignment="1">
      <alignment horizontal="center"/>
    </xf>
    <xf numFmtId="164" fontId="1" fillId="0" borderId="33" xfId="0" applyNumberFormat="1" applyFont="1" applyBorder="1"/>
    <xf numFmtId="164" fontId="1" fillId="0" borderId="27" xfId="0" applyNumberFormat="1" applyFont="1" applyBorder="1"/>
    <xf numFmtId="164" fontId="2" fillId="0" borderId="28" xfId="0" applyNumberFormat="1" applyFont="1" applyBorder="1"/>
    <xf numFmtId="164" fontId="1" fillId="0" borderId="42" xfId="0" applyNumberFormat="1" applyFont="1" applyBorder="1"/>
    <xf numFmtId="0" fontId="1" fillId="0" borderId="27" xfId="0" applyFont="1" applyBorder="1"/>
    <xf numFmtId="164" fontId="1" fillId="0" borderId="47" xfId="0" applyNumberFormat="1" applyFont="1" applyBorder="1"/>
    <xf numFmtId="164" fontId="1" fillId="0" borderId="28" xfId="0" applyNumberFormat="1" applyFont="1" applyBorder="1"/>
    <xf numFmtId="164" fontId="1" fillId="0" borderId="40" xfId="0" applyNumberFormat="1" applyFont="1" applyBorder="1"/>
    <xf numFmtId="0" fontId="15" fillId="0" borderId="48" xfId="0" applyFont="1" applyBorder="1" applyAlignment="1">
      <alignment horizontal="center"/>
    </xf>
    <xf numFmtId="0" fontId="1" fillId="0" borderId="40" xfId="0" applyFont="1" applyBorder="1"/>
    <xf numFmtId="164" fontId="2" fillId="0" borderId="46" xfId="0" applyNumberFormat="1" applyFont="1" applyBorder="1"/>
    <xf numFmtId="0" fontId="15" fillId="0" borderId="8" xfId="0" applyFont="1" applyBorder="1" applyAlignment="1">
      <alignment horizontal="center"/>
    </xf>
    <xf numFmtId="164" fontId="2" fillId="0" borderId="4" xfId="0" applyNumberFormat="1" applyFont="1" applyBorder="1"/>
    <xf numFmtId="0" fontId="2" fillId="0" borderId="4" xfId="0" applyFont="1" applyBorder="1"/>
    <xf numFmtId="0" fontId="15" fillId="0" borderId="26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2" fillId="0" borderId="27" xfId="0" applyFont="1" applyBorder="1" applyAlignment="1">
      <alignment horizontal="left" vertical="center"/>
    </xf>
    <xf numFmtId="0" fontId="13" fillId="2" borderId="8" xfId="0" applyFont="1" applyFill="1" applyBorder="1"/>
    <xf numFmtId="0" fontId="14" fillId="0" borderId="42" xfId="0" applyFont="1" applyBorder="1" applyAlignment="1">
      <alignment horizontal="center"/>
    </xf>
    <xf numFmtId="164" fontId="12" fillId="0" borderId="46" xfId="0" applyNumberFormat="1" applyFont="1" applyBorder="1"/>
    <xf numFmtId="0" fontId="12" fillId="0" borderId="56" xfId="0" applyFont="1" applyBorder="1"/>
    <xf numFmtId="0" fontId="12" fillId="0" borderId="57" xfId="0" applyFont="1" applyBorder="1"/>
    <xf numFmtId="0" fontId="12" fillId="0" borderId="0" xfId="0" applyFont="1"/>
    <xf numFmtId="0" fontId="12" fillId="0" borderId="14" xfId="0" applyFont="1" applyBorder="1"/>
    <xf numFmtId="0" fontId="12" fillId="0" borderId="52" xfId="0" applyFont="1" applyBorder="1" applyAlignment="1">
      <alignment horizontal="left" vertical="center" wrapText="1"/>
    </xf>
    <xf numFmtId="164" fontId="17" fillId="0" borderId="7" xfId="0" applyNumberFormat="1" applyFont="1" applyBorder="1"/>
    <xf numFmtId="164" fontId="17" fillId="0" borderId="8" xfId="0" applyNumberFormat="1" applyFont="1" applyBorder="1"/>
    <xf numFmtId="164" fontId="17" fillId="0" borderId="33" xfId="0" applyNumberFormat="1" applyFont="1" applyBorder="1"/>
    <xf numFmtId="164" fontId="17" fillId="0" borderId="27" xfId="0" applyNumberFormat="1" applyFont="1" applyBorder="1"/>
    <xf numFmtId="164" fontId="17" fillId="0" borderId="28" xfId="0" applyNumberFormat="1" applyFont="1" applyBorder="1"/>
    <xf numFmtId="0" fontId="17" fillId="0" borderId="8" xfId="0" applyFont="1" applyBorder="1"/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164" fontId="17" fillId="2" borderId="8" xfId="0" applyNumberFormat="1" applyFont="1" applyFill="1" applyBorder="1"/>
    <xf numFmtId="164" fontId="17" fillId="2" borderId="33" xfId="0" applyNumberFormat="1" applyFont="1" applyFill="1" applyBorder="1"/>
    <xf numFmtId="164" fontId="17" fillId="2" borderId="27" xfId="0" applyNumberFormat="1" applyFont="1" applyFill="1" applyBorder="1"/>
    <xf numFmtId="164" fontId="17" fillId="2" borderId="28" xfId="0" applyNumberFormat="1" applyFont="1" applyFill="1" applyBorder="1"/>
    <xf numFmtId="0" fontId="17" fillId="2" borderId="8" xfId="0" applyFont="1" applyFill="1" applyBorder="1"/>
    <xf numFmtId="164" fontId="17" fillId="0" borderId="42" xfId="0" applyNumberFormat="1" applyFont="1" applyBorder="1"/>
    <xf numFmtId="164" fontId="17" fillId="0" borderId="40" xfId="0" applyNumberFormat="1" applyFont="1" applyBorder="1"/>
    <xf numFmtId="164" fontId="17" fillId="0" borderId="46" xfId="0" applyNumberFormat="1" applyFont="1" applyBorder="1"/>
    <xf numFmtId="164" fontId="17" fillId="0" borderId="48" xfId="0" applyNumberFormat="1" applyFont="1" applyBorder="1"/>
    <xf numFmtId="0" fontId="17" fillId="0" borderId="48" xfId="0" applyFont="1" applyBorder="1"/>
    <xf numFmtId="164" fontId="17" fillId="0" borderId="13" xfId="0" applyNumberFormat="1" applyFont="1" applyBorder="1"/>
    <xf numFmtId="164" fontId="17" fillId="0" borderId="14" xfId="0" applyNumberFormat="1" applyFont="1" applyBorder="1"/>
    <xf numFmtId="0" fontId="17" fillId="0" borderId="40" xfId="0" applyFont="1" applyBorder="1"/>
    <xf numFmtId="164" fontId="17" fillId="0" borderId="50" xfId="0" applyNumberFormat="1" applyFont="1" applyBorder="1"/>
    <xf numFmtId="0" fontId="18" fillId="0" borderId="2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164" fontId="8" fillId="0" borderId="27" xfId="0" applyNumberFormat="1" applyFont="1" applyBorder="1"/>
    <xf numFmtId="0" fontId="19" fillId="0" borderId="27" xfId="0" applyFont="1" applyBorder="1" applyAlignment="1">
      <alignment horizontal="center"/>
    </xf>
    <xf numFmtId="0" fontId="19" fillId="2" borderId="27" xfId="0" applyFont="1" applyFill="1" applyBorder="1"/>
    <xf numFmtId="0" fontId="19" fillId="0" borderId="33" xfId="0" applyFont="1" applyBorder="1" applyAlignment="1">
      <alignment horizontal="center"/>
    </xf>
    <xf numFmtId="0" fontId="2" fillId="0" borderId="0" xfId="0" applyFont="1"/>
    <xf numFmtId="0" fontId="21" fillId="0" borderId="0" xfId="0" applyFont="1"/>
    <xf numFmtId="0" fontId="2" fillId="0" borderId="12" xfId="0" applyFont="1" applyBorder="1" applyAlignment="1">
      <alignment textRotation="90"/>
    </xf>
    <xf numFmtId="164" fontId="2" fillId="0" borderId="8" xfId="0" applyNumberFormat="1" applyFont="1" applyBorder="1"/>
    <xf numFmtId="164" fontId="1" fillId="0" borderId="50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24" xfId="0" applyFont="1" applyBorder="1" applyAlignment="1">
      <alignment horizontal="left" vertical="center" wrapText="1"/>
    </xf>
    <xf numFmtId="164" fontId="2" fillId="0" borderId="9" xfId="0" applyNumberFormat="1" applyFont="1" applyBorder="1"/>
    <xf numFmtId="164" fontId="2" fillId="0" borderId="2" xfId="0" applyNumberFormat="1" applyFont="1" applyBorder="1"/>
    <xf numFmtId="0" fontId="1" fillId="0" borderId="33" xfId="0" applyFont="1" applyBorder="1" applyAlignment="1">
      <alignment horizontal="left" vertical="center" wrapText="1"/>
    </xf>
    <xf numFmtId="164" fontId="1" fillId="0" borderId="61" xfId="0" applyNumberFormat="1" applyFont="1" applyBorder="1"/>
    <xf numFmtId="0" fontId="15" fillId="0" borderId="61" xfId="0" applyFont="1" applyBorder="1" applyAlignment="1">
      <alignment horizontal="center"/>
    </xf>
    <xf numFmtId="0" fontId="1" fillId="0" borderId="39" xfId="0" applyFont="1" applyBorder="1"/>
    <xf numFmtId="0" fontId="1" fillId="0" borderId="60" xfId="0" applyFont="1" applyBorder="1" applyAlignment="1">
      <alignment horizontal="right"/>
    </xf>
    <xf numFmtId="164" fontId="2" fillId="0" borderId="14" xfId="0" applyNumberFormat="1" applyFont="1" applyBorder="1"/>
    <xf numFmtId="0" fontId="1" fillId="0" borderId="50" xfId="0" applyFont="1" applyBorder="1" applyAlignment="1">
      <alignment horizontal="right"/>
    </xf>
    <xf numFmtId="0" fontId="1" fillId="0" borderId="33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7" fillId="0" borderId="33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" fillId="0" borderId="52" xfId="0" applyFont="1" applyBorder="1" applyAlignment="1">
      <alignment horizontal="left" vertical="center" wrapText="1"/>
    </xf>
    <xf numFmtId="164" fontId="2" fillId="0" borderId="27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2" xfId="0" applyFont="1" applyBorder="1" applyAlignment="1">
      <alignment horizontal="left" wrapText="1"/>
    </xf>
    <xf numFmtId="0" fontId="1" fillId="0" borderId="62" xfId="0" applyFont="1" applyBorder="1" applyAlignment="1">
      <alignment horizontal="left" vertical="center" wrapText="1"/>
    </xf>
    <xf numFmtId="164" fontId="1" fillId="0" borderId="46" xfId="0" applyNumberFormat="1" applyFont="1" applyBorder="1"/>
    <xf numFmtId="0" fontId="1" fillId="0" borderId="62" xfId="0" applyFont="1" applyBorder="1" applyAlignment="1">
      <alignment wrapText="1"/>
    </xf>
    <xf numFmtId="164" fontId="1" fillId="0" borderId="53" xfId="0" applyNumberFormat="1" applyFont="1" applyBorder="1"/>
    <xf numFmtId="0" fontId="12" fillId="2" borderId="33" xfId="0" applyFont="1" applyFill="1" applyBorder="1" applyAlignment="1">
      <alignment horizontal="left" vertical="center" wrapText="1"/>
    </xf>
    <xf numFmtId="0" fontId="17" fillId="0" borderId="14" xfId="0" applyFont="1" applyBorder="1"/>
    <xf numFmtId="0" fontId="13" fillId="0" borderId="44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4" fontId="1" fillId="0" borderId="51" xfId="0" applyNumberFormat="1" applyFont="1" applyBorder="1"/>
    <xf numFmtId="0" fontId="1" fillId="0" borderId="0" xfId="0" applyFont="1" applyAlignment="1">
      <alignment horizontal="right"/>
    </xf>
    <xf numFmtId="164" fontId="17" fillId="0" borderId="54" xfId="0" applyNumberFormat="1" applyFont="1" applyBorder="1"/>
    <xf numFmtId="164" fontId="17" fillId="0" borderId="55" xfId="0" applyNumberFormat="1" applyFont="1" applyBorder="1"/>
    <xf numFmtId="0" fontId="2" fillId="0" borderId="6" xfId="0" applyFont="1" applyBorder="1" applyAlignment="1">
      <alignment horizontal="right"/>
    </xf>
    <xf numFmtId="0" fontId="0" fillId="0" borderId="36" xfId="0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2" fillId="0" borderId="71" xfId="0" applyNumberFormat="1" applyFont="1" applyBorder="1"/>
    <xf numFmtId="164" fontId="2" fillId="0" borderId="72" xfId="0" applyNumberFormat="1" applyFont="1" applyBorder="1"/>
    <xf numFmtId="164" fontId="2" fillId="0" borderId="73" xfId="0" applyNumberFormat="1" applyFont="1" applyBorder="1"/>
    <xf numFmtId="164" fontId="2" fillId="0" borderId="74" xfId="0" applyNumberFormat="1" applyFont="1" applyBorder="1"/>
    <xf numFmtId="164" fontId="2" fillId="0" borderId="75" xfId="0" applyNumberFormat="1" applyFont="1" applyBorder="1"/>
    <xf numFmtId="164" fontId="2" fillId="0" borderId="76" xfId="0" applyNumberFormat="1" applyFont="1" applyBorder="1"/>
    <xf numFmtId="0" fontId="12" fillId="0" borderId="24" xfId="0" applyFont="1" applyBorder="1" applyAlignment="1">
      <alignment horizontal="right" vertical="center"/>
    </xf>
    <xf numFmtId="0" fontId="13" fillId="2" borderId="24" xfId="0" applyFont="1" applyFill="1" applyBorder="1" applyAlignment="1">
      <alignment horizontal="right" vertical="center"/>
    </xf>
    <xf numFmtId="0" fontId="12" fillId="0" borderId="24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164" fontId="8" fillId="0" borderId="4" xfId="0" applyNumberFormat="1" applyFont="1" applyBorder="1"/>
    <xf numFmtId="164" fontId="8" fillId="2" borderId="4" xfId="0" applyNumberFormat="1" applyFont="1" applyFill="1" applyBorder="1"/>
    <xf numFmtId="164" fontId="8" fillId="0" borderId="64" xfId="0" applyNumberFormat="1" applyFont="1" applyBorder="1"/>
    <xf numFmtId="164" fontId="16" fillId="0" borderId="4" xfId="0" applyNumberFormat="1" applyFont="1" applyBorder="1"/>
    <xf numFmtId="164" fontId="8" fillId="0" borderId="18" xfId="0" applyNumberFormat="1" applyFont="1" applyBorder="1"/>
    <xf numFmtId="0" fontId="12" fillId="0" borderId="65" xfId="0" applyFont="1" applyBorder="1" applyAlignment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164" fontId="2" fillId="0" borderId="18" xfId="0" applyNumberFormat="1" applyFont="1" applyBorder="1"/>
    <xf numFmtId="0" fontId="1" fillId="0" borderId="69" xfId="0" applyFont="1" applyBorder="1"/>
    <xf numFmtId="0" fontId="1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" fillId="0" borderId="52" xfId="0" applyFont="1" applyBorder="1" applyAlignment="1">
      <alignment wrapText="1"/>
    </xf>
    <xf numFmtId="164" fontId="2" fillId="0" borderId="64" xfId="0" applyNumberFormat="1" applyFont="1" applyBorder="1"/>
    <xf numFmtId="164" fontId="20" fillId="0" borderId="75" xfId="0" applyNumberFormat="1" applyFont="1" applyBorder="1"/>
    <xf numFmtId="0" fontId="8" fillId="0" borderId="0" xfId="0" quotePrefix="1" applyFont="1"/>
    <xf numFmtId="0" fontId="15" fillId="0" borderId="50" xfId="0" applyFont="1" applyBorder="1" applyAlignment="1">
      <alignment horizontal="center"/>
    </xf>
    <xf numFmtId="0" fontId="1" fillId="0" borderId="30" xfId="0" applyFont="1" applyBorder="1" applyAlignment="1">
      <alignment horizontal="left" vertical="center"/>
    </xf>
    <xf numFmtId="0" fontId="15" fillId="0" borderId="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58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38" xfId="0" applyFont="1" applyBorder="1" applyAlignment="1">
      <alignment wrapText="1"/>
    </xf>
    <xf numFmtId="0" fontId="1" fillId="0" borderId="46" xfId="0" applyFont="1" applyBorder="1"/>
    <xf numFmtId="0" fontId="1" fillId="0" borderId="4" xfId="0" applyFont="1" applyBorder="1"/>
    <xf numFmtId="0" fontId="1" fillId="0" borderId="42" xfId="0" applyFont="1" applyBorder="1" applyAlignment="1">
      <alignment horizontal="left" vertical="center" wrapText="1"/>
    </xf>
    <xf numFmtId="164" fontId="1" fillId="0" borderId="63" xfId="0" applyNumberFormat="1" applyFont="1" applyBorder="1"/>
    <xf numFmtId="0" fontId="1" fillId="0" borderId="13" xfId="0" applyFont="1" applyBorder="1"/>
    <xf numFmtId="0" fontId="1" fillId="0" borderId="64" xfId="0" applyFont="1" applyBorder="1"/>
    <xf numFmtId="0" fontId="2" fillId="0" borderId="64" xfId="0" applyFont="1" applyBorder="1"/>
    <xf numFmtId="0" fontId="1" fillId="0" borderId="65" xfId="0" applyFont="1" applyBorder="1" applyAlignment="1">
      <alignment wrapText="1"/>
    </xf>
    <xf numFmtId="164" fontId="1" fillId="0" borderId="66" xfId="0" applyNumberFormat="1" applyFont="1" applyBorder="1"/>
    <xf numFmtId="164" fontId="1" fillId="0" borderId="39" xfId="0" applyNumberFormat="1" applyFont="1" applyBorder="1"/>
    <xf numFmtId="164" fontId="1" fillId="0" borderId="67" xfId="0" applyNumberFormat="1" applyFont="1" applyBorder="1"/>
    <xf numFmtId="0" fontId="1" fillId="0" borderId="67" xfId="0" applyFont="1" applyBorder="1"/>
    <xf numFmtId="164" fontId="1" fillId="0" borderId="68" xfId="0" applyNumberFormat="1" applyFont="1" applyBorder="1"/>
    <xf numFmtId="164" fontId="2" fillId="0" borderId="77" xfId="0" applyNumberFormat="1" applyFont="1" applyBorder="1"/>
    <xf numFmtId="0" fontId="15" fillId="0" borderId="24" xfId="0" applyFont="1" applyBorder="1" applyAlignment="1">
      <alignment horizontal="center"/>
    </xf>
    <xf numFmtId="0" fontId="0" fillId="0" borderId="28" xfId="0" applyBorder="1"/>
    <xf numFmtId="164" fontId="8" fillId="0" borderId="29" xfId="0" applyNumberFormat="1" applyFont="1" applyBorder="1"/>
    <xf numFmtId="164" fontId="1" fillId="0" borderId="24" xfId="0" applyNumberFormat="1" applyFont="1" applyBorder="1"/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wrapText="1"/>
    </xf>
    <xf numFmtId="164" fontId="8" fillId="0" borderId="28" xfId="0" applyNumberFormat="1" applyFont="1" applyBorder="1"/>
    <xf numFmtId="0" fontId="7" fillId="0" borderId="28" xfId="0" applyFont="1" applyBorder="1" applyAlignment="1">
      <alignment horizontal="center"/>
    </xf>
    <xf numFmtId="0" fontId="8" fillId="0" borderId="78" xfId="0" applyFont="1" applyBorder="1" applyAlignment="1">
      <alignment textRotation="90"/>
    </xf>
    <xf numFmtId="164" fontId="8" fillId="0" borderId="32" xfId="0" applyNumberFormat="1" applyFont="1" applyBorder="1"/>
    <xf numFmtId="164" fontId="2" fillId="0" borderId="43" xfId="0" applyNumberFormat="1" applyFont="1" applyBorder="1"/>
    <xf numFmtId="164" fontId="8" fillId="0" borderId="79" xfId="0" applyNumberFormat="1" applyFont="1" applyBorder="1"/>
    <xf numFmtId="164" fontId="8" fillId="0" borderId="43" xfId="0" applyNumberFormat="1" applyFont="1" applyBorder="1"/>
    <xf numFmtId="164" fontId="8" fillId="0" borderId="44" xfId="0" applyNumberFormat="1" applyFont="1" applyBorder="1"/>
    <xf numFmtId="164" fontId="8" fillId="0" borderId="80" xfId="0" applyNumberFormat="1" applyFont="1" applyBorder="1"/>
    <xf numFmtId="164" fontId="16" fillId="0" borderId="2" xfId="0" applyNumberFormat="1" applyFont="1" applyBorder="1"/>
    <xf numFmtId="164" fontId="16" fillId="2" borderId="2" xfId="0" applyNumberFormat="1" applyFont="1" applyFill="1" applyBorder="1"/>
    <xf numFmtId="164" fontId="8" fillId="0" borderId="2" xfId="0" applyNumberFormat="1" applyFont="1" applyBorder="1"/>
    <xf numFmtId="0" fontId="16" fillId="0" borderId="81" xfId="0" applyFont="1" applyBorder="1"/>
    <xf numFmtId="0" fontId="12" fillId="0" borderId="43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44" xfId="0" applyFont="1" applyBorder="1" applyAlignment="1">
      <alignment wrapText="1"/>
    </xf>
    <xf numFmtId="0" fontId="12" fillId="0" borderId="43" xfId="0" applyFont="1" applyBorder="1" applyAlignment="1">
      <alignment wrapText="1"/>
    </xf>
    <xf numFmtId="0" fontId="12" fillId="0" borderId="80" xfId="0" applyFont="1" applyBorder="1" applyAlignment="1">
      <alignment wrapText="1"/>
    </xf>
    <xf numFmtId="0" fontId="18" fillId="0" borderId="33" xfId="0" applyFont="1" applyBorder="1" applyAlignment="1">
      <alignment horizontal="center"/>
    </xf>
    <xf numFmtId="0" fontId="19" fillId="2" borderId="33" xfId="0" applyFont="1" applyFill="1" applyBorder="1"/>
    <xf numFmtId="0" fontId="12" fillId="0" borderId="43" xfId="0" applyFont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2" fillId="0" borderId="43" xfId="0" applyFont="1" applyBorder="1" applyAlignment="1">
      <alignment horizontal="left" wrapText="1"/>
    </xf>
    <xf numFmtId="164" fontId="2" fillId="0" borderId="69" xfId="0" applyNumberFormat="1" applyFont="1" applyBorder="1"/>
    <xf numFmtId="0" fontId="7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82" xfId="0" applyFont="1" applyBorder="1" applyAlignment="1">
      <alignment horizontal="left" vertical="center" wrapText="1"/>
    </xf>
    <xf numFmtId="0" fontId="1" fillId="0" borderId="84" xfId="0" applyFont="1" applyBorder="1" applyAlignment="1">
      <alignment horizontal="left" vertical="center" wrapText="1"/>
    </xf>
    <xf numFmtId="0" fontId="1" fillId="0" borderId="8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wrapText="1"/>
    </xf>
    <xf numFmtId="0" fontId="1" fillId="0" borderId="0" xfId="0" applyFont="1"/>
    <xf numFmtId="0" fontId="1" fillId="0" borderId="7" xfId="0" applyFont="1" applyBorder="1"/>
    <xf numFmtId="164" fontId="2" fillId="0" borderId="85" xfId="0" applyNumberFormat="1" applyFont="1" applyBorder="1"/>
    <xf numFmtId="0" fontId="2" fillId="0" borderId="2" xfId="0" applyFont="1" applyBorder="1"/>
    <xf numFmtId="164" fontId="2" fillId="0" borderId="86" xfId="0" applyNumberFormat="1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6" xfId="0" applyFont="1" applyBorder="1"/>
    <xf numFmtId="164" fontId="1" fillId="0" borderId="15" xfId="0" applyNumberFormat="1" applyFont="1" applyBorder="1"/>
    <xf numFmtId="0" fontId="2" fillId="0" borderId="85" xfId="0" applyFont="1" applyBorder="1"/>
    <xf numFmtId="14" fontId="1" fillId="0" borderId="0" xfId="0" applyNumberFormat="1" applyFont="1"/>
    <xf numFmtId="0" fontId="1" fillId="0" borderId="0" xfId="0" applyFont="1"/>
    <xf numFmtId="0" fontId="0" fillId="0" borderId="0" xfId="0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textRotation="90"/>
    </xf>
    <xf numFmtId="0" fontId="2" fillId="0" borderId="0" xfId="0" applyFont="1" applyAlignment="1">
      <alignment horizontal="right" textRotation="90"/>
    </xf>
    <xf numFmtId="0" fontId="2" fillId="0" borderId="17" xfId="0" applyFont="1" applyBorder="1" applyAlignment="1">
      <alignment horizontal="right" textRotation="90"/>
    </xf>
    <xf numFmtId="0" fontId="2" fillId="0" borderId="70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61856</xdr:colOff>
      <xdr:row>5</xdr:row>
      <xdr:rowOff>1270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53"/>
  <sheetViews>
    <sheetView showZeros="0" showWhiteSpace="0" view="pageLayout" zoomScale="60" zoomScaleNormal="130" zoomScaleSheetLayoutView="100" zoomScalePageLayoutView="60" workbookViewId="0">
      <selection activeCell="N8" sqref="N8"/>
    </sheetView>
  </sheetViews>
  <sheetFormatPr defaultColWidth="11.42578125" defaultRowHeight="12.75" x14ac:dyDescent="0.2"/>
  <cols>
    <col min="1" max="1" width="4.28515625" style="7" customWidth="1"/>
    <col min="2" max="2" width="13.28515625" style="7" customWidth="1"/>
    <col min="3" max="3" width="36.42578125" style="7" customWidth="1"/>
    <col min="4" max="4" width="6.7109375" style="7" customWidth="1"/>
    <col min="5" max="17" width="5.7109375" style="7" customWidth="1"/>
    <col min="18" max="18" width="9.28515625" style="7" customWidth="1"/>
    <col min="19" max="19" width="7.85546875" style="7" customWidth="1"/>
    <col min="20" max="20" width="5.7109375" style="7" customWidth="1"/>
    <col min="21" max="21" width="6.7109375" style="20" customWidth="1"/>
    <col min="22" max="22" width="6.85546875" style="7" customWidth="1"/>
    <col min="23" max="35" width="5.7109375" style="7" customWidth="1"/>
    <col min="36" max="36" width="7.7109375" style="7" customWidth="1"/>
    <col min="37" max="37" width="7.28515625" style="7" customWidth="1"/>
    <col min="38" max="38" width="5.7109375" style="7" customWidth="1"/>
    <col min="39" max="39" width="5.7109375" style="20" customWidth="1"/>
    <col min="40" max="40" width="7.140625" style="7" customWidth="1"/>
    <col min="41" max="41" width="5.7109375" style="7" customWidth="1"/>
    <col min="42" max="16384" width="11.42578125" style="7"/>
  </cols>
  <sheetData>
    <row r="2" spans="1:41" x14ac:dyDescent="0.2">
      <c r="AJ2" s="262"/>
      <c r="AK2" s="263"/>
      <c r="AL2" s="263"/>
      <c r="AM2" s="263"/>
      <c r="AN2" s="263"/>
    </row>
    <row r="4" spans="1:41" x14ac:dyDescent="0.2">
      <c r="AJ4" s="262"/>
      <c r="AK4" s="263"/>
      <c r="AL4" s="263"/>
      <c r="AM4" s="263"/>
      <c r="AN4" s="263"/>
    </row>
    <row r="6" spans="1:41" s="2" customFormat="1" ht="20.100000000000001" customHeight="1" x14ac:dyDescent="0.2">
      <c r="A6" s="271" t="s">
        <v>39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</row>
    <row r="7" spans="1:41" s="2" customFormat="1" ht="20.10000000000000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21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21"/>
      <c r="AN7" s="5"/>
      <c r="AO7" s="5"/>
    </row>
    <row r="8" spans="1:41" x14ac:dyDescent="0.2">
      <c r="N8" s="251" t="s">
        <v>130</v>
      </c>
    </row>
    <row r="9" spans="1:41" s="4" customFormat="1" ht="15" customHeight="1" x14ac:dyDescent="0.25">
      <c r="A9" s="4" t="s">
        <v>36</v>
      </c>
      <c r="U9" s="22"/>
      <c r="AM9" s="22"/>
    </row>
    <row r="10" spans="1:41" s="4" customFormat="1" ht="15" customHeight="1" x14ac:dyDescent="0.25">
      <c r="A10" s="4" t="s">
        <v>49</v>
      </c>
      <c r="U10" s="22"/>
      <c r="AM10" s="22"/>
    </row>
    <row r="11" spans="1:41" s="4" customFormat="1" ht="15" customHeight="1" x14ac:dyDescent="0.25">
      <c r="A11" s="4" t="s">
        <v>37</v>
      </c>
      <c r="U11" s="22"/>
      <c r="AM11" s="22"/>
    </row>
    <row r="12" spans="1:41" s="4" customFormat="1" ht="15" customHeight="1" x14ac:dyDescent="0.25">
      <c r="A12" s="4" t="s">
        <v>50</v>
      </c>
      <c r="U12" s="22"/>
      <c r="AM12" s="22"/>
    </row>
    <row r="13" spans="1:41" ht="15" customHeight="1" x14ac:dyDescent="0.25">
      <c r="A13" s="25" t="s">
        <v>53</v>
      </c>
    </row>
    <row r="15" spans="1:41" ht="13.5" thickBot="1" x14ac:dyDescent="0.25"/>
    <row r="16" spans="1:41" ht="13.5" customHeight="1" thickBot="1" x14ac:dyDescent="0.25">
      <c r="A16" s="275" t="s">
        <v>5</v>
      </c>
      <c r="B16" s="8"/>
      <c r="C16" s="277" t="s">
        <v>28</v>
      </c>
      <c r="D16" s="272" t="s">
        <v>8</v>
      </c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2" t="s">
        <v>9</v>
      </c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67" t="s">
        <v>10</v>
      </c>
      <c r="AO16" s="269" t="s">
        <v>29</v>
      </c>
    </row>
    <row r="17" spans="1:41" ht="237.75" thickBot="1" x14ac:dyDescent="0.25">
      <c r="A17" s="276"/>
      <c r="B17" s="19" t="s">
        <v>27</v>
      </c>
      <c r="C17" s="278"/>
      <c r="D17" s="13" t="s">
        <v>11</v>
      </c>
      <c r="E17" s="14" t="s">
        <v>12</v>
      </c>
      <c r="F17" s="15" t="s">
        <v>32</v>
      </c>
      <c r="G17" s="15" t="s">
        <v>13</v>
      </c>
      <c r="H17" s="15" t="s">
        <v>14</v>
      </c>
      <c r="I17" s="15" t="s">
        <v>15</v>
      </c>
      <c r="J17" s="15" t="s">
        <v>16</v>
      </c>
      <c r="K17" s="15" t="s">
        <v>34</v>
      </c>
      <c r="L17" s="15" t="s">
        <v>35</v>
      </c>
      <c r="M17" s="15" t="s">
        <v>17</v>
      </c>
      <c r="N17" s="15" t="s">
        <v>21</v>
      </c>
      <c r="O17" s="15" t="s">
        <v>31</v>
      </c>
      <c r="P17" s="15" t="s">
        <v>18</v>
      </c>
      <c r="Q17" s="15" t="s">
        <v>0</v>
      </c>
      <c r="R17" s="15" t="s">
        <v>19</v>
      </c>
      <c r="S17" s="15" t="s">
        <v>7</v>
      </c>
      <c r="T17" s="15" t="s">
        <v>1</v>
      </c>
      <c r="U17" s="220" t="s">
        <v>30</v>
      </c>
      <c r="V17" s="14" t="s">
        <v>11</v>
      </c>
      <c r="W17" s="15" t="s">
        <v>12</v>
      </c>
      <c r="X17" s="15" t="s">
        <v>32</v>
      </c>
      <c r="Y17" s="15" t="s">
        <v>13</v>
      </c>
      <c r="Z17" s="14" t="s">
        <v>14</v>
      </c>
      <c r="AA17" s="14" t="s">
        <v>15</v>
      </c>
      <c r="AB17" s="14" t="s">
        <v>16</v>
      </c>
      <c r="AC17" s="15" t="s">
        <v>25</v>
      </c>
      <c r="AD17" s="15" t="s">
        <v>24</v>
      </c>
      <c r="AE17" s="15" t="s">
        <v>17</v>
      </c>
      <c r="AF17" s="15" t="s">
        <v>21</v>
      </c>
      <c r="AG17" s="15" t="s">
        <v>31</v>
      </c>
      <c r="AH17" s="15" t="s">
        <v>18</v>
      </c>
      <c r="AI17" s="15" t="s">
        <v>0</v>
      </c>
      <c r="AJ17" s="15" t="s">
        <v>19</v>
      </c>
      <c r="AK17" s="15" t="s">
        <v>7</v>
      </c>
      <c r="AL17" s="15" t="s">
        <v>1</v>
      </c>
      <c r="AM17" s="23" t="s">
        <v>30</v>
      </c>
      <c r="AN17" s="268"/>
      <c r="AO17" s="270"/>
    </row>
    <row r="18" spans="1:41" ht="15" customHeight="1" thickTop="1" thickBot="1" x14ac:dyDescent="0.25">
      <c r="A18" s="150">
        <v>1</v>
      </c>
      <c r="B18" s="26" t="s">
        <v>20</v>
      </c>
      <c r="C18" s="27" t="s">
        <v>57</v>
      </c>
      <c r="D18" s="66">
        <v>15</v>
      </c>
      <c r="E18" s="29">
        <v>5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29"/>
      <c r="R18" s="53">
        <f t="shared" ref="R18:R26" si="0">SUM(D18:P18)</f>
        <v>20</v>
      </c>
      <c r="S18" s="28">
        <f t="shared" ref="S18:S26" si="1">SUM(D18:Q18)</f>
        <v>20</v>
      </c>
      <c r="T18" s="219" t="s">
        <v>40</v>
      </c>
      <c r="U18" s="221">
        <v>2</v>
      </c>
      <c r="V18" s="51"/>
      <c r="W18" s="29"/>
      <c r="X18" s="29"/>
      <c r="Y18" s="52"/>
      <c r="Z18" s="52"/>
      <c r="AA18" s="52"/>
      <c r="AB18" s="52"/>
      <c r="AC18" s="52"/>
      <c r="AD18" s="53"/>
      <c r="AE18" s="53"/>
      <c r="AF18" s="53"/>
      <c r="AG18" s="53"/>
      <c r="AH18" s="53"/>
      <c r="AI18" s="29"/>
      <c r="AJ18" s="53"/>
      <c r="AK18" s="53"/>
      <c r="AL18" s="29"/>
      <c r="AM18" s="54"/>
      <c r="AN18" s="241">
        <f>S18+AK18</f>
        <v>20</v>
      </c>
      <c r="AO18" s="241">
        <f>U18+AM18</f>
        <v>2</v>
      </c>
    </row>
    <row r="19" spans="1:41" ht="15" customHeight="1" thickTop="1" thickBot="1" x14ac:dyDescent="0.25">
      <c r="A19" s="150">
        <v>2</v>
      </c>
      <c r="B19" s="26" t="s">
        <v>20</v>
      </c>
      <c r="C19" s="30" t="s">
        <v>58</v>
      </c>
      <c r="D19" s="66">
        <v>15</v>
      </c>
      <c r="E19" s="29">
        <v>5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29"/>
      <c r="R19" s="53">
        <f t="shared" si="0"/>
        <v>20</v>
      </c>
      <c r="S19" s="28">
        <f t="shared" si="1"/>
        <v>20</v>
      </c>
      <c r="T19" s="219" t="s">
        <v>41</v>
      </c>
      <c r="U19" s="221">
        <v>2</v>
      </c>
      <c r="V19" s="51"/>
      <c r="W19" s="29"/>
      <c r="X19" s="51"/>
      <c r="Y19" s="52"/>
      <c r="Z19" s="52"/>
      <c r="AA19" s="52"/>
      <c r="AB19" s="52"/>
      <c r="AC19" s="52"/>
      <c r="AD19" s="53"/>
      <c r="AE19" s="53"/>
      <c r="AF19" s="53"/>
      <c r="AG19" s="53"/>
      <c r="AH19" s="53"/>
      <c r="AI19" s="29"/>
      <c r="AJ19" s="53"/>
      <c r="AK19" s="53"/>
      <c r="AL19" s="29"/>
      <c r="AM19" s="54"/>
      <c r="AN19" s="241">
        <f t="shared" ref="AN19:AN45" si="2">S19+AK19</f>
        <v>20</v>
      </c>
      <c r="AO19" s="241">
        <f t="shared" ref="AO19:AO45" si="3">U19+AM19</f>
        <v>2</v>
      </c>
    </row>
    <row r="20" spans="1:41" ht="15" customHeight="1" thickTop="1" thickBot="1" x14ac:dyDescent="0.25">
      <c r="A20" s="150">
        <v>3</v>
      </c>
      <c r="B20" s="26" t="s">
        <v>20</v>
      </c>
      <c r="C20" s="31" t="s">
        <v>59</v>
      </c>
      <c r="D20" s="66">
        <v>15</v>
      </c>
      <c r="E20" s="29">
        <v>5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9"/>
      <c r="R20" s="53">
        <f t="shared" si="0"/>
        <v>20</v>
      </c>
      <c r="S20" s="28">
        <f t="shared" si="1"/>
        <v>20</v>
      </c>
      <c r="T20" s="219" t="s">
        <v>40</v>
      </c>
      <c r="U20" s="221">
        <v>2</v>
      </c>
      <c r="V20" s="51"/>
      <c r="W20" s="29"/>
      <c r="X20" s="51"/>
      <c r="Y20" s="52"/>
      <c r="Z20" s="52"/>
      <c r="AA20" s="52"/>
      <c r="AB20" s="52"/>
      <c r="AC20" s="52"/>
      <c r="AD20" s="53"/>
      <c r="AE20" s="53"/>
      <c r="AF20" s="53"/>
      <c r="AG20" s="53"/>
      <c r="AH20" s="53"/>
      <c r="AI20" s="29"/>
      <c r="AJ20" s="53"/>
      <c r="AK20" s="53"/>
      <c r="AL20" s="29"/>
      <c r="AM20" s="54"/>
      <c r="AN20" s="241">
        <f t="shared" si="2"/>
        <v>20</v>
      </c>
      <c r="AO20" s="241">
        <f t="shared" si="3"/>
        <v>2</v>
      </c>
    </row>
    <row r="21" spans="1:41" ht="15" customHeight="1" thickTop="1" thickBot="1" x14ac:dyDescent="0.25">
      <c r="A21" s="150">
        <v>4</v>
      </c>
      <c r="B21" s="26" t="s">
        <v>20</v>
      </c>
      <c r="C21" s="30" t="s">
        <v>60</v>
      </c>
      <c r="D21" s="66">
        <v>15</v>
      </c>
      <c r="E21" s="29">
        <v>5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29"/>
      <c r="R21" s="53">
        <f t="shared" si="0"/>
        <v>20</v>
      </c>
      <c r="S21" s="28">
        <f t="shared" si="1"/>
        <v>20</v>
      </c>
      <c r="T21" s="219" t="s">
        <v>40</v>
      </c>
      <c r="U21" s="221">
        <v>2</v>
      </c>
      <c r="V21" s="51"/>
      <c r="W21" s="29"/>
      <c r="X21" s="29"/>
      <c r="Y21" s="55"/>
      <c r="Z21" s="52"/>
      <c r="AA21" s="52"/>
      <c r="AB21" s="52"/>
      <c r="AC21" s="52"/>
      <c r="AD21" s="53"/>
      <c r="AE21" s="53"/>
      <c r="AF21" s="53"/>
      <c r="AG21" s="53"/>
      <c r="AH21" s="53"/>
      <c r="AI21" s="29"/>
      <c r="AJ21" s="53"/>
      <c r="AK21" s="53"/>
      <c r="AL21" s="29"/>
      <c r="AM21" s="54"/>
      <c r="AN21" s="241">
        <f t="shared" si="2"/>
        <v>20</v>
      </c>
      <c r="AO21" s="241">
        <f t="shared" si="3"/>
        <v>2</v>
      </c>
    </row>
    <row r="22" spans="1:41" ht="15" customHeight="1" thickTop="1" thickBot="1" x14ac:dyDescent="0.25">
      <c r="A22" s="150">
        <v>5</v>
      </c>
      <c r="B22" s="26" t="s">
        <v>20</v>
      </c>
      <c r="C22" s="213" t="s">
        <v>61</v>
      </c>
      <c r="D22" s="51">
        <v>15</v>
      </c>
      <c r="E22" s="29"/>
      <c r="F22" s="185">
        <v>5</v>
      </c>
      <c r="G22" s="10"/>
      <c r="H22" s="52"/>
      <c r="I22" s="52"/>
      <c r="J22" s="52"/>
      <c r="K22" s="52"/>
      <c r="L22" s="53"/>
      <c r="M22" s="53"/>
      <c r="N22" s="53"/>
      <c r="O22" s="53"/>
      <c r="P22" s="53"/>
      <c r="Q22" s="29"/>
      <c r="R22" s="53">
        <f t="shared" si="0"/>
        <v>20</v>
      </c>
      <c r="S22" s="53">
        <f t="shared" si="1"/>
        <v>20</v>
      </c>
      <c r="T22" s="130" t="s">
        <v>40</v>
      </c>
      <c r="U22" s="222">
        <v>1.5</v>
      </c>
      <c r="V22" s="51"/>
      <c r="W22" s="29"/>
      <c r="X22" s="185"/>
      <c r="Y22" s="10"/>
      <c r="Z22" s="52"/>
      <c r="AA22" s="52"/>
      <c r="AB22" s="52"/>
      <c r="AC22" s="52"/>
      <c r="AD22" s="53"/>
      <c r="AE22" s="53"/>
      <c r="AF22" s="53"/>
      <c r="AG22" s="53"/>
      <c r="AH22" s="53"/>
      <c r="AI22" s="29"/>
      <c r="AJ22" s="53"/>
      <c r="AK22" s="53"/>
      <c r="AL22" s="29"/>
      <c r="AM22" s="54"/>
      <c r="AN22" s="241">
        <f t="shared" si="2"/>
        <v>20</v>
      </c>
      <c r="AO22" s="241">
        <f t="shared" si="3"/>
        <v>1.5</v>
      </c>
    </row>
    <row r="23" spans="1:41" ht="15" customHeight="1" thickTop="1" thickBot="1" x14ac:dyDescent="0.25">
      <c r="A23" s="150">
        <v>6</v>
      </c>
      <c r="B23" s="26" t="s">
        <v>20</v>
      </c>
      <c r="C23" s="213" t="s">
        <v>62</v>
      </c>
      <c r="D23" s="51">
        <v>10</v>
      </c>
      <c r="E23" s="29"/>
      <c r="F23" s="208">
        <v>15</v>
      </c>
      <c r="G23" s="10"/>
      <c r="H23" s="52"/>
      <c r="I23" s="52"/>
      <c r="J23" s="52"/>
      <c r="K23" s="52"/>
      <c r="L23" s="53"/>
      <c r="M23" s="53"/>
      <c r="N23" s="53"/>
      <c r="O23" s="53"/>
      <c r="P23" s="53"/>
      <c r="Q23" s="29"/>
      <c r="R23" s="53">
        <f t="shared" si="0"/>
        <v>25</v>
      </c>
      <c r="S23" s="53">
        <f t="shared" si="1"/>
        <v>25</v>
      </c>
      <c r="T23" s="130" t="s">
        <v>41</v>
      </c>
      <c r="U23" s="222">
        <v>2</v>
      </c>
      <c r="V23" s="51"/>
      <c r="W23" s="29"/>
      <c r="X23" s="208"/>
      <c r="Y23" s="10"/>
      <c r="Z23" s="52"/>
      <c r="AA23" s="52"/>
      <c r="AB23" s="52"/>
      <c r="AC23" s="52"/>
      <c r="AD23" s="53"/>
      <c r="AE23" s="53"/>
      <c r="AF23" s="53"/>
      <c r="AG23" s="53"/>
      <c r="AH23" s="53"/>
      <c r="AI23" s="29"/>
      <c r="AJ23" s="53"/>
      <c r="AK23" s="53"/>
      <c r="AL23" s="29"/>
      <c r="AM23" s="54"/>
      <c r="AN23" s="241">
        <f t="shared" si="2"/>
        <v>25</v>
      </c>
      <c r="AO23" s="241">
        <f t="shared" si="3"/>
        <v>2</v>
      </c>
    </row>
    <row r="24" spans="1:41" ht="15" customHeight="1" thickTop="1" thickBot="1" x14ac:dyDescent="0.25">
      <c r="A24" s="150">
        <v>7</v>
      </c>
      <c r="B24" s="26" t="s">
        <v>20</v>
      </c>
      <c r="C24" s="30" t="s">
        <v>63</v>
      </c>
      <c r="D24" s="66"/>
      <c r="E24" s="29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29"/>
      <c r="R24" s="53"/>
      <c r="S24" s="28"/>
      <c r="T24" s="209"/>
      <c r="U24" s="221"/>
      <c r="V24" s="51">
        <v>10</v>
      </c>
      <c r="W24" s="29">
        <v>5</v>
      </c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29"/>
      <c r="AJ24" s="53">
        <f>SUM(V24:AH24)</f>
        <v>15</v>
      </c>
      <c r="AK24" s="28">
        <f>SUM(V24:AI24)</f>
        <v>15</v>
      </c>
      <c r="AL24" s="209" t="s">
        <v>41</v>
      </c>
      <c r="AM24" s="210">
        <v>1</v>
      </c>
      <c r="AN24" s="241">
        <f t="shared" si="2"/>
        <v>15</v>
      </c>
      <c r="AO24" s="241">
        <f t="shared" si="3"/>
        <v>1</v>
      </c>
    </row>
    <row r="25" spans="1:41" ht="15" customHeight="1" thickTop="1" thickBot="1" x14ac:dyDescent="0.25">
      <c r="A25" s="150">
        <v>8</v>
      </c>
      <c r="B25" s="26" t="s">
        <v>20</v>
      </c>
      <c r="C25" s="183" t="s">
        <v>64</v>
      </c>
      <c r="D25" s="182">
        <v>20</v>
      </c>
      <c r="E25" s="29">
        <v>10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29"/>
      <c r="R25" s="53">
        <f t="shared" si="0"/>
        <v>30</v>
      </c>
      <c r="S25" s="28">
        <f t="shared" si="1"/>
        <v>30</v>
      </c>
      <c r="T25" s="209" t="s">
        <v>41</v>
      </c>
      <c r="U25" s="221">
        <v>2</v>
      </c>
      <c r="V25" s="52"/>
      <c r="W25" s="52"/>
      <c r="X25" s="211"/>
      <c r="Y25" s="10"/>
      <c r="Z25" s="52"/>
      <c r="AA25" s="52"/>
      <c r="AB25" s="52"/>
      <c r="AC25" s="52"/>
      <c r="AD25" s="53"/>
      <c r="AE25" s="53"/>
      <c r="AF25" s="53"/>
      <c r="AG25" s="53"/>
      <c r="AH25" s="53"/>
      <c r="AI25" s="53"/>
      <c r="AJ25" s="53"/>
      <c r="AK25" s="53"/>
      <c r="AL25" s="56"/>
      <c r="AM25" s="54"/>
      <c r="AN25" s="241">
        <f t="shared" si="2"/>
        <v>30</v>
      </c>
      <c r="AO25" s="241">
        <f t="shared" si="3"/>
        <v>2</v>
      </c>
    </row>
    <row r="26" spans="1:41" ht="26.45" customHeight="1" thickTop="1" thickBot="1" x14ac:dyDescent="0.25">
      <c r="A26" s="150">
        <v>9</v>
      </c>
      <c r="B26" s="26" t="s">
        <v>20</v>
      </c>
      <c r="C26" s="212" t="s">
        <v>65</v>
      </c>
      <c r="D26" s="66">
        <v>15</v>
      </c>
      <c r="E26" s="29"/>
      <c r="F26" s="53">
        <v>5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29"/>
      <c r="R26" s="53">
        <f t="shared" si="0"/>
        <v>20</v>
      </c>
      <c r="S26" s="28">
        <f t="shared" si="1"/>
        <v>20</v>
      </c>
      <c r="T26" s="209" t="s">
        <v>40</v>
      </c>
      <c r="U26" s="221">
        <v>2</v>
      </c>
      <c r="V26" s="52"/>
      <c r="W26" s="52"/>
      <c r="X26" s="52"/>
      <c r="Y26" s="57"/>
      <c r="Z26" s="52"/>
      <c r="AA26" s="52"/>
      <c r="AB26" s="52"/>
      <c r="AC26" s="52"/>
      <c r="AD26" s="53"/>
      <c r="AE26" s="53"/>
      <c r="AF26" s="53"/>
      <c r="AG26" s="53"/>
      <c r="AH26" s="53"/>
      <c r="AI26" s="53"/>
      <c r="AJ26" s="53"/>
      <c r="AK26" s="53"/>
      <c r="AL26" s="56"/>
      <c r="AM26" s="54"/>
      <c r="AN26" s="241">
        <f t="shared" si="2"/>
        <v>20</v>
      </c>
      <c r="AO26" s="241">
        <f t="shared" si="3"/>
        <v>2</v>
      </c>
    </row>
    <row r="27" spans="1:41" ht="15" customHeight="1" thickTop="1" thickBot="1" x14ac:dyDescent="0.25">
      <c r="A27" s="150">
        <v>10</v>
      </c>
      <c r="B27" s="26" t="s">
        <v>20</v>
      </c>
      <c r="C27" s="213" t="s">
        <v>66</v>
      </c>
      <c r="D27" s="51"/>
      <c r="E27" s="29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29"/>
      <c r="R27" s="53"/>
      <c r="S27" s="28"/>
      <c r="T27" s="209"/>
      <c r="U27" s="221"/>
      <c r="V27" s="51">
        <v>15</v>
      </c>
      <c r="W27" s="29">
        <v>5</v>
      </c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29"/>
      <c r="AJ27" s="53">
        <f>SUM(V27:AH27)</f>
        <v>20</v>
      </c>
      <c r="AK27" s="28">
        <f>SUM(V27:AI27)</f>
        <v>20</v>
      </c>
      <c r="AL27" s="209" t="s">
        <v>41</v>
      </c>
      <c r="AM27" s="210">
        <v>2</v>
      </c>
      <c r="AN27" s="241">
        <f t="shared" si="2"/>
        <v>20</v>
      </c>
      <c r="AO27" s="241">
        <f t="shared" si="3"/>
        <v>2</v>
      </c>
    </row>
    <row r="28" spans="1:41" ht="13.9" customHeight="1" thickTop="1" thickBot="1" x14ac:dyDescent="0.25">
      <c r="A28" s="150">
        <v>11</v>
      </c>
      <c r="B28" s="26" t="s">
        <v>20</v>
      </c>
      <c r="C28" s="214" t="s">
        <v>67</v>
      </c>
      <c r="D28" s="51">
        <v>20</v>
      </c>
      <c r="E28" s="29">
        <v>5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29"/>
      <c r="R28" s="53">
        <f>SUM(D28:P28)</f>
        <v>25</v>
      </c>
      <c r="S28" s="28">
        <f>SUM(D28:Q28)</f>
        <v>25</v>
      </c>
      <c r="T28" s="209" t="s">
        <v>40</v>
      </c>
      <c r="U28" s="221">
        <v>2</v>
      </c>
      <c r="V28" s="52"/>
      <c r="W28" s="52"/>
      <c r="X28" s="52"/>
      <c r="Y28" s="52"/>
      <c r="Z28" s="52"/>
      <c r="AA28" s="52"/>
      <c r="AB28" s="52"/>
      <c r="AC28" s="52"/>
      <c r="AD28" s="53"/>
      <c r="AE28" s="53"/>
      <c r="AF28" s="53"/>
      <c r="AG28" s="53"/>
      <c r="AH28" s="53"/>
      <c r="AI28" s="53"/>
      <c r="AJ28" s="53"/>
      <c r="AK28" s="53"/>
      <c r="AL28" s="56"/>
      <c r="AM28" s="54"/>
      <c r="AN28" s="241">
        <f t="shared" si="2"/>
        <v>25</v>
      </c>
      <c r="AO28" s="241">
        <f t="shared" si="3"/>
        <v>2</v>
      </c>
    </row>
    <row r="29" spans="1:41" ht="15" customHeight="1" thickTop="1" thickBot="1" x14ac:dyDescent="0.25">
      <c r="A29" s="150">
        <v>12</v>
      </c>
      <c r="B29" s="26" t="s">
        <v>20</v>
      </c>
      <c r="C29" s="213" t="s">
        <v>68</v>
      </c>
      <c r="D29" s="51"/>
      <c r="E29" s="29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29"/>
      <c r="R29" s="53"/>
      <c r="S29" s="28"/>
      <c r="T29" s="209"/>
      <c r="U29" s="221"/>
      <c r="V29" s="51">
        <v>20</v>
      </c>
      <c r="W29" s="29">
        <v>5</v>
      </c>
      <c r="X29" s="52"/>
      <c r="Y29" s="52"/>
      <c r="Z29" s="52"/>
      <c r="AA29" s="52"/>
      <c r="AB29" s="52"/>
      <c r="AC29" s="52"/>
      <c r="AD29" s="53"/>
      <c r="AE29" s="53"/>
      <c r="AF29" s="53"/>
      <c r="AG29" s="53"/>
      <c r="AH29" s="53"/>
      <c r="AI29" s="29"/>
      <c r="AJ29" s="53">
        <f>SUM(V29:AH29)</f>
        <v>25</v>
      </c>
      <c r="AK29" s="53">
        <f>SUM(V29:AI29)</f>
        <v>25</v>
      </c>
      <c r="AL29" s="56" t="s">
        <v>40</v>
      </c>
      <c r="AM29" s="54">
        <v>1.5</v>
      </c>
      <c r="AN29" s="241">
        <f t="shared" si="2"/>
        <v>25</v>
      </c>
      <c r="AO29" s="241">
        <f t="shared" si="3"/>
        <v>1.5</v>
      </c>
    </row>
    <row r="30" spans="1:41" ht="15" customHeight="1" thickTop="1" thickBot="1" x14ac:dyDescent="0.25">
      <c r="A30" s="150">
        <v>13</v>
      </c>
      <c r="B30" s="26" t="s">
        <v>20</v>
      </c>
      <c r="C30" s="215" t="s">
        <v>69</v>
      </c>
      <c r="D30" s="51"/>
      <c r="E30" s="29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29"/>
      <c r="R30" s="53"/>
      <c r="S30" s="28"/>
      <c r="T30" s="209"/>
      <c r="U30" s="221"/>
      <c r="V30" s="51">
        <v>20</v>
      </c>
      <c r="W30" s="29">
        <v>5</v>
      </c>
      <c r="X30" s="52"/>
      <c r="Y30" s="52"/>
      <c r="Z30" s="52"/>
      <c r="AA30" s="52"/>
      <c r="AB30" s="52"/>
      <c r="AC30" s="52"/>
      <c r="AD30" s="53"/>
      <c r="AE30" s="53"/>
      <c r="AF30" s="53"/>
      <c r="AG30" s="53"/>
      <c r="AH30" s="53"/>
      <c r="AI30" s="29"/>
      <c r="AJ30" s="53">
        <f>SUM(V30:AH30)</f>
        <v>25</v>
      </c>
      <c r="AK30" s="53">
        <f>SUM(V30:AI30)</f>
        <v>25</v>
      </c>
      <c r="AL30" s="56" t="s">
        <v>41</v>
      </c>
      <c r="AM30" s="54">
        <v>2</v>
      </c>
      <c r="AN30" s="241">
        <f t="shared" si="2"/>
        <v>25</v>
      </c>
      <c r="AO30" s="241">
        <f t="shared" si="3"/>
        <v>2</v>
      </c>
    </row>
    <row r="31" spans="1:41" ht="15" customHeight="1" thickTop="1" thickBot="1" x14ac:dyDescent="0.25">
      <c r="A31" s="150">
        <v>14</v>
      </c>
      <c r="B31" s="32" t="s">
        <v>20</v>
      </c>
      <c r="C31" s="216" t="s">
        <v>70</v>
      </c>
      <c r="D31" s="51">
        <v>20</v>
      </c>
      <c r="E31" s="29"/>
      <c r="F31" s="52">
        <v>5</v>
      </c>
      <c r="G31" s="52"/>
      <c r="H31" s="52"/>
      <c r="I31" s="52"/>
      <c r="J31" s="52"/>
      <c r="K31" s="52"/>
      <c r="L31" s="53"/>
      <c r="M31" s="53"/>
      <c r="N31" s="53"/>
      <c r="O31" s="53"/>
      <c r="P31" s="53"/>
      <c r="Q31" s="29"/>
      <c r="R31" s="53">
        <f>SUM(D31:P31)</f>
        <v>25</v>
      </c>
      <c r="S31" s="53">
        <f>SUM(D31:Q31)</f>
        <v>25</v>
      </c>
      <c r="T31" s="56" t="s">
        <v>40</v>
      </c>
      <c r="U31" s="222">
        <v>1.5</v>
      </c>
      <c r="V31" s="51"/>
      <c r="W31" s="29"/>
      <c r="X31" s="52"/>
      <c r="Y31" s="52"/>
      <c r="Z31" s="52"/>
      <c r="AA31" s="52"/>
      <c r="AB31" s="52"/>
      <c r="AC31" s="52"/>
      <c r="AD31" s="53"/>
      <c r="AE31" s="53"/>
      <c r="AF31" s="53"/>
      <c r="AG31" s="53"/>
      <c r="AH31" s="53"/>
      <c r="AI31" s="29"/>
      <c r="AJ31" s="53"/>
      <c r="AK31" s="53"/>
      <c r="AL31" s="56"/>
      <c r="AM31" s="54"/>
      <c r="AN31" s="241">
        <f t="shared" si="2"/>
        <v>25</v>
      </c>
      <c r="AO31" s="241">
        <f t="shared" si="3"/>
        <v>1.5</v>
      </c>
    </row>
    <row r="32" spans="1:41" ht="15" customHeight="1" thickTop="1" thickBot="1" x14ac:dyDescent="0.25">
      <c r="A32" s="150">
        <v>15</v>
      </c>
      <c r="B32" s="32" t="s">
        <v>20</v>
      </c>
      <c r="C32" s="34" t="s">
        <v>71</v>
      </c>
      <c r="D32" s="51"/>
      <c r="E32" s="29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29"/>
      <c r="R32" s="53"/>
      <c r="S32" s="28"/>
      <c r="T32" s="209"/>
      <c r="U32" s="221"/>
      <c r="V32" s="51">
        <v>15</v>
      </c>
      <c r="W32" s="29">
        <v>5</v>
      </c>
      <c r="X32" s="52"/>
      <c r="Y32" s="52"/>
      <c r="Z32" s="52"/>
      <c r="AA32" s="52"/>
      <c r="AB32" s="52"/>
      <c r="AC32" s="52"/>
      <c r="AD32" s="53"/>
      <c r="AE32" s="53"/>
      <c r="AF32" s="53"/>
      <c r="AG32" s="53"/>
      <c r="AH32" s="53"/>
      <c r="AI32" s="35"/>
      <c r="AJ32" s="53">
        <f>SUM(V32:AH32)</f>
        <v>20</v>
      </c>
      <c r="AK32" s="53">
        <f>SUM(V32:AI32)</f>
        <v>20</v>
      </c>
      <c r="AL32" s="56" t="s">
        <v>40</v>
      </c>
      <c r="AM32" s="54">
        <v>1.5</v>
      </c>
      <c r="AN32" s="241">
        <f t="shared" si="2"/>
        <v>20</v>
      </c>
      <c r="AO32" s="241">
        <f t="shared" si="3"/>
        <v>1.5</v>
      </c>
    </row>
    <row r="33" spans="1:41" ht="22.9" customHeight="1" thickTop="1" thickBot="1" x14ac:dyDescent="0.25">
      <c r="A33" s="150">
        <v>16</v>
      </c>
      <c r="B33" s="151" t="s">
        <v>20</v>
      </c>
      <c r="C33" s="217" t="s">
        <v>72</v>
      </c>
      <c r="D33" s="51"/>
      <c r="E33" s="29"/>
      <c r="F33" s="53"/>
      <c r="G33" s="53"/>
      <c r="H33" s="53"/>
      <c r="I33" s="53"/>
      <c r="J33" s="53"/>
      <c r="K33" s="53"/>
      <c r="L33" s="53"/>
      <c r="M33" s="53">
        <v>30</v>
      </c>
      <c r="N33" s="53"/>
      <c r="O33" s="53"/>
      <c r="P33" s="53"/>
      <c r="Q33" s="29"/>
      <c r="R33" s="53">
        <f>SUM(D33:P33)</f>
        <v>30</v>
      </c>
      <c r="S33" s="28">
        <f>SUM(D33:Q33)</f>
        <v>30</v>
      </c>
      <c r="T33" s="33" t="s">
        <v>40</v>
      </c>
      <c r="U33" s="223">
        <v>2</v>
      </c>
      <c r="V33" s="51"/>
      <c r="W33" s="29"/>
      <c r="X33" s="52"/>
      <c r="Y33" s="52"/>
      <c r="Z33" s="52"/>
      <c r="AA33" s="52"/>
      <c r="AB33" s="52"/>
      <c r="AC33" s="52"/>
      <c r="AD33" s="53"/>
      <c r="AE33" s="53"/>
      <c r="AF33" s="53"/>
      <c r="AG33" s="53"/>
      <c r="AH33" s="58"/>
      <c r="AI33" s="29"/>
      <c r="AJ33" s="52"/>
      <c r="AK33" s="53"/>
      <c r="AL33" s="56"/>
      <c r="AM33" s="54"/>
      <c r="AN33" s="241">
        <f t="shared" si="2"/>
        <v>30</v>
      </c>
      <c r="AO33" s="241">
        <f t="shared" si="3"/>
        <v>2</v>
      </c>
    </row>
    <row r="34" spans="1:41" ht="25.15" customHeight="1" thickTop="1" thickBot="1" x14ac:dyDescent="0.25">
      <c r="A34" s="150">
        <v>17</v>
      </c>
      <c r="B34" s="151" t="s">
        <v>22</v>
      </c>
      <c r="C34" s="34" t="s">
        <v>73</v>
      </c>
      <c r="D34" s="51"/>
      <c r="E34" s="29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29"/>
      <c r="R34" s="53"/>
      <c r="S34" s="28"/>
      <c r="T34" s="33"/>
      <c r="U34" s="224"/>
      <c r="V34" s="51">
        <v>20</v>
      </c>
      <c r="W34" s="29">
        <v>5</v>
      </c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29"/>
      <c r="AJ34" s="53">
        <f>SUM(V34:AH34)</f>
        <v>25</v>
      </c>
      <c r="AK34" s="28">
        <f>SUM(V34:AI34)</f>
        <v>25</v>
      </c>
      <c r="AL34" s="33" t="s">
        <v>42</v>
      </c>
      <c r="AM34" s="218">
        <v>2</v>
      </c>
      <c r="AN34" s="241">
        <f t="shared" si="2"/>
        <v>25</v>
      </c>
      <c r="AO34" s="241">
        <f t="shared" si="3"/>
        <v>2</v>
      </c>
    </row>
    <row r="35" spans="1:41" ht="56.65" customHeight="1" thickTop="1" thickBot="1" x14ac:dyDescent="0.25">
      <c r="A35" s="150">
        <v>18</v>
      </c>
      <c r="B35" s="151" t="s">
        <v>22</v>
      </c>
      <c r="C35" s="34" t="s">
        <v>74</v>
      </c>
      <c r="D35" s="51">
        <v>15</v>
      </c>
      <c r="E35" s="29">
        <v>10</v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29"/>
      <c r="R35" s="53">
        <f>SUM(D35:P35)</f>
        <v>25</v>
      </c>
      <c r="S35" s="28">
        <f>SUM(D35:Q35)</f>
        <v>25</v>
      </c>
      <c r="T35" s="33" t="s">
        <v>42</v>
      </c>
      <c r="U35" s="224">
        <v>2</v>
      </c>
      <c r="V35" s="51"/>
      <c r="W35" s="29"/>
      <c r="X35" s="52"/>
      <c r="Y35" s="52"/>
      <c r="Z35" s="52"/>
      <c r="AA35" s="52"/>
      <c r="AB35" s="52"/>
      <c r="AC35" s="52"/>
      <c r="AD35" s="53"/>
      <c r="AE35" s="53"/>
      <c r="AF35" s="53"/>
      <c r="AG35" s="53"/>
      <c r="AH35" s="58"/>
      <c r="AI35" s="29"/>
      <c r="AJ35" s="52"/>
      <c r="AK35" s="53"/>
      <c r="AL35" s="56"/>
      <c r="AM35" s="54"/>
      <c r="AN35" s="241">
        <f t="shared" si="2"/>
        <v>25</v>
      </c>
      <c r="AO35" s="241">
        <f t="shared" si="3"/>
        <v>2</v>
      </c>
    </row>
    <row r="36" spans="1:41" ht="56.65" customHeight="1" thickTop="1" thickBot="1" x14ac:dyDescent="0.25">
      <c r="A36" s="150">
        <v>19</v>
      </c>
      <c r="B36" s="151" t="s">
        <v>22</v>
      </c>
      <c r="C36" s="34" t="s">
        <v>75</v>
      </c>
      <c r="D36" s="51"/>
      <c r="E36" s="29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29"/>
      <c r="R36" s="53"/>
      <c r="S36" s="28"/>
      <c r="T36" s="33"/>
      <c r="U36" s="224"/>
      <c r="V36" s="51">
        <v>20</v>
      </c>
      <c r="W36" s="29">
        <v>5</v>
      </c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29"/>
      <c r="AJ36" s="53">
        <f>SUM(V36:AH36)</f>
        <v>25</v>
      </c>
      <c r="AK36" s="28">
        <f>SUM(V36:AI36)</f>
        <v>25</v>
      </c>
      <c r="AL36" s="33" t="s">
        <v>42</v>
      </c>
      <c r="AM36" s="218">
        <v>2</v>
      </c>
      <c r="AN36" s="241">
        <f t="shared" si="2"/>
        <v>25</v>
      </c>
      <c r="AO36" s="241">
        <f t="shared" si="3"/>
        <v>2</v>
      </c>
    </row>
    <row r="37" spans="1:41" ht="56.65" customHeight="1" thickTop="1" thickBot="1" x14ac:dyDescent="0.25">
      <c r="A37" s="150">
        <v>20</v>
      </c>
      <c r="B37" s="151" t="s">
        <v>22</v>
      </c>
      <c r="C37" s="34" t="s">
        <v>76</v>
      </c>
      <c r="D37" s="51">
        <v>15</v>
      </c>
      <c r="E37" s="29">
        <v>5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35"/>
      <c r="R37" s="59">
        <f>SUM(D37:P37)</f>
        <v>20</v>
      </c>
      <c r="S37" s="36">
        <f>SUM(D37:Q37)</f>
        <v>20</v>
      </c>
      <c r="T37" s="37" t="s">
        <v>42</v>
      </c>
      <c r="U37" s="224">
        <v>2</v>
      </c>
      <c r="V37" s="51"/>
      <c r="W37" s="29"/>
      <c r="X37" s="52"/>
      <c r="Y37" s="52"/>
      <c r="Z37" s="52"/>
      <c r="AA37" s="52"/>
      <c r="AB37" s="52"/>
      <c r="AC37" s="52"/>
      <c r="AD37" s="53"/>
      <c r="AE37" s="53"/>
      <c r="AF37" s="53"/>
      <c r="AG37" s="53"/>
      <c r="AH37" s="58"/>
      <c r="AI37" s="29"/>
      <c r="AJ37" s="52"/>
      <c r="AK37" s="53"/>
      <c r="AL37" s="56"/>
      <c r="AM37" s="54"/>
      <c r="AN37" s="241">
        <f t="shared" si="2"/>
        <v>20</v>
      </c>
      <c r="AO37" s="241">
        <f t="shared" si="3"/>
        <v>2</v>
      </c>
    </row>
    <row r="38" spans="1:41" ht="56.65" customHeight="1" thickTop="1" thickBot="1" x14ac:dyDescent="0.25">
      <c r="A38" s="150">
        <v>21</v>
      </c>
      <c r="B38" s="151" t="s">
        <v>22</v>
      </c>
      <c r="C38" s="38" t="s">
        <v>123</v>
      </c>
      <c r="D38" s="67"/>
      <c r="E38" s="35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29"/>
      <c r="R38" s="53"/>
      <c r="S38" s="28"/>
      <c r="T38" s="33"/>
      <c r="U38" s="224"/>
      <c r="V38" s="51">
        <v>15</v>
      </c>
      <c r="W38" s="29">
        <v>5</v>
      </c>
      <c r="X38" s="52"/>
      <c r="Y38" s="52"/>
      <c r="Z38" s="52"/>
      <c r="AA38" s="52"/>
      <c r="AB38" s="52"/>
      <c r="AC38" s="52"/>
      <c r="AD38" s="53"/>
      <c r="AE38" s="53"/>
      <c r="AF38" s="53"/>
      <c r="AG38" s="53"/>
      <c r="AH38" s="58"/>
      <c r="AI38" s="29"/>
      <c r="AJ38" s="52">
        <f>SUM(V38:AH38)</f>
        <v>20</v>
      </c>
      <c r="AK38" s="53">
        <f>SUM(V38:AI38)</f>
        <v>20</v>
      </c>
      <c r="AL38" s="56" t="s">
        <v>43</v>
      </c>
      <c r="AM38" s="54">
        <v>1.5</v>
      </c>
      <c r="AN38" s="241">
        <f t="shared" si="2"/>
        <v>20</v>
      </c>
      <c r="AO38" s="241">
        <f t="shared" si="3"/>
        <v>1.5</v>
      </c>
    </row>
    <row r="39" spans="1:41" ht="22.9" customHeight="1" thickTop="1" thickBot="1" x14ac:dyDescent="0.25">
      <c r="A39" s="150">
        <v>22</v>
      </c>
      <c r="B39" s="152" t="s">
        <v>23</v>
      </c>
      <c r="C39" s="39" t="s">
        <v>77</v>
      </c>
      <c r="D39" s="51"/>
      <c r="E39" s="29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29"/>
      <c r="R39" s="53"/>
      <c r="S39" s="28"/>
      <c r="T39" s="33"/>
      <c r="U39" s="224"/>
      <c r="V39" s="51">
        <v>10</v>
      </c>
      <c r="W39" s="29">
        <v>10</v>
      </c>
      <c r="X39" s="52"/>
      <c r="Y39" s="52"/>
      <c r="Z39" s="52"/>
      <c r="AA39" s="52"/>
      <c r="AB39" s="52"/>
      <c r="AC39" s="52"/>
      <c r="AD39" s="53"/>
      <c r="AE39" s="53"/>
      <c r="AF39" s="53"/>
      <c r="AG39" s="59"/>
      <c r="AH39" s="59"/>
      <c r="AI39" s="60"/>
      <c r="AJ39" s="59">
        <f>SUM(V39:AH39)</f>
        <v>20</v>
      </c>
      <c r="AK39" s="59">
        <f>SUM(V39:AI39)</f>
        <v>20</v>
      </c>
      <c r="AL39" s="61" t="s">
        <v>43</v>
      </c>
      <c r="AM39" s="62">
        <v>1.5</v>
      </c>
      <c r="AN39" s="241">
        <f t="shared" si="2"/>
        <v>20</v>
      </c>
      <c r="AO39" s="241">
        <f t="shared" si="3"/>
        <v>1.5</v>
      </c>
    </row>
    <row r="40" spans="1:41" ht="22.9" customHeight="1" thickTop="1" thickBot="1" x14ac:dyDescent="0.25">
      <c r="A40" s="150">
        <v>23</v>
      </c>
      <c r="B40" s="152" t="s">
        <v>23</v>
      </c>
      <c r="C40" s="40" t="s">
        <v>78</v>
      </c>
      <c r="D40" s="51"/>
      <c r="E40" s="29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29"/>
      <c r="R40" s="53"/>
      <c r="S40" s="28"/>
      <c r="T40" s="33"/>
      <c r="U40" s="224"/>
      <c r="V40" s="51">
        <v>10</v>
      </c>
      <c r="W40" s="29">
        <v>10</v>
      </c>
      <c r="X40" s="52"/>
      <c r="Y40" s="52"/>
      <c r="Z40" s="52"/>
      <c r="AA40" s="52"/>
      <c r="AB40" s="52"/>
      <c r="AC40" s="52"/>
      <c r="AD40" s="53"/>
      <c r="AE40" s="53"/>
      <c r="AF40" s="58"/>
      <c r="AG40" s="10"/>
      <c r="AH40" s="10"/>
      <c r="AI40" s="63"/>
      <c r="AJ40" s="10">
        <f>SUM(V40:AH40)</f>
        <v>20</v>
      </c>
      <c r="AK40" s="10">
        <f>SUM(V40:AI40)</f>
        <v>20</v>
      </c>
      <c r="AL40" s="11" t="s">
        <v>43</v>
      </c>
      <c r="AM40" s="64">
        <v>1.5</v>
      </c>
      <c r="AN40" s="241">
        <f t="shared" si="2"/>
        <v>20</v>
      </c>
      <c r="AO40" s="241">
        <f t="shared" si="3"/>
        <v>1.5</v>
      </c>
    </row>
    <row r="41" spans="1:41" ht="23.45" customHeight="1" thickTop="1" thickBot="1" x14ac:dyDescent="0.25">
      <c r="A41" s="150">
        <v>24</v>
      </c>
      <c r="B41" s="152" t="s">
        <v>23</v>
      </c>
      <c r="C41" s="40" t="s">
        <v>79</v>
      </c>
      <c r="D41" s="51"/>
      <c r="E41" s="51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9"/>
      <c r="R41" s="53"/>
      <c r="S41" s="28"/>
      <c r="T41" s="33"/>
      <c r="U41" s="224"/>
      <c r="V41" s="51">
        <v>10</v>
      </c>
      <c r="W41" s="29">
        <v>10</v>
      </c>
      <c r="X41" s="52"/>
      <c r="Y41" s="52"/>
      <c r="Z41" s="52"/>
      <c r="AA41" s="52"/>
      <c r="AB41" s="52"/>
      <c r="AC41" s="52"/>
      <c r="AD41" s="53"/>
      <c r="AE41" s="53"/>
      <c r="AF41" s="58"/>
      <c r="AG41" s="10"/>
      <c r="AH41" s="10"/>
      <c r="AI41" s="63"/>
      <c r="AJ41" s="10">
        <f>SUM(V41:AH41)</f>
        <v>20</v>
      </c>
      <c r="AK41" s="10">
        <f>SUM(V41:AI41)</f>
        <v>20</v>
      </c>
      <c r="AL41" s="11" t="s">
        <v>43</v>
      </c>
      <c r="AM41" s="64">
        <v>1.5</v>
      </c>
      <c r="AN41" s="241">
        <f t="shared" si="2"/>
        <v>20</v>
      </c>
      <c r="AO41" s="241">
        <f t="shared" si="3"/>
        <v>1.5</v>
      </c>
    </row>
    <row r="42" spans="1:41" ht="23.45" customHeight="1" thickTop="1" thickBot="1" x14ac:dyDescent="0.25">
      <c r="A42" s="150">
        <v>25</v>
      </c>
      <c r="B42" s="152" t="s">
        <v>22</v>
      </c>
      <c r="C42" s="41" t="s">
        <v>80</v>
      </c>
      <c r="D42" s="52"/>
      <c r="E42" s="52">
        <v>5</v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>
        <f>SUM(D42:P42)</f>
        <v>5</v>
      </c>
      <c r="S42" s="28">
        <f>SUM(D42:Q42)</f>
        <v>5</v>
      </c>
      <c r="T42" s="33"/>
      <c r="U42" s="224">
        <v>2</v>
      </c>
      <c r="V42" s="51"/>
      <c r="W42" s="29"/>
      <c r="X42" s="52"/>
      <c r="Y42" s="52"/>
      <c r="Z42" s="52"/>
      <c r="AA42" s="52"/>
      <c r="AB42" s="52"/>
      <c r="AC42" s="52"/>
      <c r="AD42" s="53"/>
      <c r="AE42" s="53"/>
      <c r="AF42" s="58"/>
      <c r="AG42" s="10"/>
      <c r="AH42" s="10"/>
      <c r="AI42" s="11"/>
      <c r="AJ42" s="11"/>
      <c r="AK42" s="11"/>
      <c r="AL42" s="11"/>
      <c r="AM42" s="65"/>
      <c r="AN42" s="241">
        <f t="shared" si="2"/>
        <v>5</v>
      </c>
      <c r="AO42" s="241">
        <f t="shared" si="3"/>
        <v>2</v>
      </c>
    </row>
    <row r="43" spans="1:41" ht="23.45" customHeight="1" thickTop="1" thickBot="1" x14ac:dyDescent="0.25">
      <c r="A43" s="150">
        <v>26</v>
      </c>
      <c r="B43" s="152" t="s">
        <v>22</v>
      </c>
      <c r="C43" s="41" t="s">
        <v>81</v>
      </c>
      <c r="D43" s="52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28"/>
      <c r="T43" s="33"/>
      <c r="U43" s="224"/>
      <c r="V43" s="51"/>
      <c r="W43" s="51">
        <v>5</v>
      </c>
      <c r="X43" s="52"/>
      <c r="Y43" s="52"/>
      <c r="Z43" s="52"/>
      <c r="AA43" s="52"/>
      <c r="AB43" s="52"/>
      <c r="AC43" s="52"/>
      <c r="AD43" s="53"/>
      <c r="AE43" s="53"/>
      <c r="AF43" s="58"/>
      <c r="AG43" s="10"/>
      <c r="AH43" s="10"/>
      <c r="AI43" s="63"/>
      <c r="AJ43" s="10">
        <v>5</v>
      </c>
      <c r="AK43" s="10">
        <v>5</v>
      </c>
      <c r="AL43" s="11" t="s">
        <v>43</v>
      </c>
      <c r="AM43" s="64">
        <v>3</v>
      </c>
      <c r="AN43" s="241">
        <f t="shared" si="2"/>
        <v>5</v>
      </c>
      <c r="AO43" s="241">
        <f t="shared" si="3"/>
        <v>3</v>
      </c>
    </row>
    <row r="44" spans="1:41" ht="15.6" customHeight="1" thickTop="1" thickBot="1" x14ac:dyDescent="0.25">
      <c r="A44" s="150">
        <v>27</v>
      </c>
      <c r="B44" s="26" t="s">
        <v>20</v>
      </c>
      <c r="C44" s="142" t="s">
        <v>82</v>
      </c>
      <c r="D44" s="55"/>
      <c r="E44" s="55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36"/>
      <c r="T44" s="37"/>
      <c r="U44" s="225"/>
      <c r="V44" s="67"/>
      <c r="W44" s="67"/>
      <c r="X44" s="55"/>
      <c r="Y44" s="55"/>
      <c r="Z44" s="55"/>
      <c r="AA44" s="55"/>
      <c r="AB44" s="55"/>
      <c r="AC44" s="55"/>
      <c r="AD44" s="59"/>
      <c r="AE44" s="59"/>
      <c r="AF44" s="137"/>
      <c r="AG44" s="10"/>
      <c r="AH44" s="10">
        <v>40</v>
      </c>
      <c r="AI44" s="63"/>
      <c r="AJ44" s="10"/>
      <c r="AK44" s="10">
        <v>40</v>
      </c>
      <c r="AL44" s="11" t="s">
        <v>43</v>
      </c>
      <c r="AM44" s="64">
        <v>1.5</v>
      </c>
      <c r="AN44" s="241">
        <f t="shared" si="2"/>
        <v>40</v>
      </c>
      <c r="AO44" s="241">
        <f t="shared" si="3"/>
        <v>1.5</v>
      </c>
    </row>
    <row r="45" spans="1:41" ht="15" customHeight="1" thickTop="1" thickBot="1" x14ac:dyDescent="0.25">
      <c r="A45" s="150">
        <v>28</v>
      </c>
      <c r="B45" s="26" t="s">
        <v>20</v>
      </c>
      <c r="C45" s="42" t="s">
        <v>83</v>
      </c>
      <c r="D45" s="55"/>
      <c r="E45" s="55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36"/>
      <c r="T45" s="37"/>
      <c r="U45" s="226"/>
      <c r="V45" s="55"/>
      <c r="W45" s="55"/>
      <c r="X45" s="55"/>
      <c r="Y45" s="55"/>
      <c r="Z45" s="55"/>
      <c r="AA45" s="55"/>
      <c r="AB45" s="55"/>
      <c r="AC45" s="55"/>
      <c r="AD45" s="59"/>
      <c r="AE45" s="59"/>
      <c r="AF45" s="137"/>
      <c r="AG45" s="17"/>
      <c r="AH45" s="17">
        <v>40</v>
      </c>
      <c r="AI45" s="17"/>
      <c r="AJ45" s="17">
        <v>0</v>
      </c>
      <c r="AK45" s="17">
        <f>SUM(V45:AI45)</f>
        <v>40</v>
      </c>
      <c r="AL45" s="18" t="s">
        <v>43</v>
      </c>
      <c r="AM45" s="179">
        <v>1.5</v>
      </c>
      <c r="AN45" s="241">
        <f t="shared" si="2"/>
        <v>40</v>
      </c>
      <c r="AO45" s="241">
        <f t="shared" si="3"/>
        <v>1.5</v>
      </c>
    </row>
    <row r="46" spans="1:41" ht="15" customHeight="1" thickTop="1" thickBot="1" x14ac:dyDescent="0.25">
      <c r="A46" s="264" t="s">
        <v>2</v>
      </c>
      <c r="B46" s="265"/>
      <c r="C46" s="266"/>
      <c r="D46" s="12">
        <f t="shared" ref="D46:Q46" si="4">SUM(D18:D45)</f>
        <v>190</v>
      </c>
      <c r="E46" s="12">
        <v>55</v>
      </c>
      <c r="F46" s="12">
        <f t="shared" si="4"/>
        <v>30</v>
      </c>
      <c r="G46" s="12">
        <f t="shared" si="4"/>
        <v>0</v>
      </c>
      <c r="H46" s="12">
        <f t="shared" si="4"/>
        <v>0</v>
      </c>
      <c r="I46" s="12">
        <f t="shared" si="4"/>
        <v>0</v>
      </c>
      <c r="J46" s="12">
        <f t="shared" si="4"/>
        <v>0</v>
      </c>
      <c r="K46" s="12">
        <f t="shared" si="4"/>
        <v>0</v>
      </c>
      <c r="L46" s="12">
        <f t="shared" si="4"/>
        <v>0</v>
      </c>
      <c r="M46" s="12">
        <f t="shared" si="4"/>
        <v>30</v>
      </c>
      <c r="N46" s="12">
        <f t="shared" si="4"/>
        <v>0</v>
      </c>
      <c r="O46" s="12">
        <f t="shared" si="4"/>
        <v>0</v>
      </c>
      <c r="P46" s="12">
        <f t="shared" si="4"/>
        <v>0</v>
      </c>
      <c r="Q46" s="12">
        <f t="shared" si="4"/>
        <v>0</v>
      </c>
      <c r="R46" s="12">
        <v>305</v>
      </c>
      <c r="S46" s="12">
        <v>305</v>
      </c>
      <c r="T46" s="12"/>
      <c r="U46" s="24">
        <f t="shared" ref="U46:AK46" si="5">SUM(U18:U45)</f>
        <v>27</v>
      </c>
      <c r="V46" s="12">
        <f t="shared" si="5"/>
        <v>165</v>
      </c>
      <c r="W46" s="12">
        <f t="shared" si="5"/>
        <v>75</v>
      </c>
      <c r="X46" s="12">
        <f t="shared" si="5"/>
        <v>0</v>
      </c>
      <c r="Y46" s="12">
        <f t="shared" si="5"/>
        <v>0</v>
      </c>
      <c r="Z46" s="12">
        <f t="shared" si="5"/>
        <v>0</v>
      </c>
      <c r="AA46" s="12">
        <f t="shared" si="5"/>
        <v>0</v>
      </c>
      <c r="AB46" s="12">
        <f t="shared" si="5"/>
        <v>0</v>
      </c>
      <c r="AC46" s="12">
        <f t="shared" si="5"/>
        <v>0</v>
      </c>
      <c r="AD46" s="12">
        <f t="shared" si="5"/>
        <v>0</v>
      </c>
      <c r="AE46" s="12">
        <f t="shared" si="5"/>
        <v>0</v>
      </c>
      <c r="AF46" s="12">
        <f t="shared" si="5"/>
        <v>0</v>
      </c>
      <c r="AG46" s="12">
        <f t="shared" si="5"/>
        <v>0</v>
      </c>
      <c r="AH46" s="12">
        <f t="shared" si="5"/>
        <v>80</v>
      </c>
      <c r="AI46" s="12">
        <f t="shared" si="5"/>
        <v>0</v>
      </c>
      <c r="AJ46" s="12">
        <f t="shared" si="5"/>
        <v>240</v>
      </c>
      <c r="AK46" s="12">
        <f t="shared" si="5"/>
        <v>320</v>
      </c>
      <c r="AL46" s="12"/>
      <c r="AM46" s="168">
        <f>SUM(AM18:AM45)</f>
        <v>24</v>
      </c>
      <c r="AN46" s="241">
        <v>625</v>
      </c>
      <c r="AO46" s="241">
        <f>SUM(U46,AM46)</f>
        <v>51</v>
      </c>
    </row>
    <row r="47" spans="1:41" x14ac:dyDescent="0.2">
      <c r="C47" s="7" t="s">
        <v>26</v>
      </c>
      <c r="U47" s="181"/>
    </row>
    <row r="48" spans="1:41" x14ac:dyDescent="0.2">
      <c r="C48" s="7" t="s">
        <v>33</v>
      </c>
    </row>
    <row r="52" spans="3:38" x14ac:dyDescent="0.2">
      <c r="C52" s="261">
        <v>44972</v>
      </c>
      <c r="O52" s="7" t="s">
        <v>56</v>
      </c>
      <c r="AF52" s="274" t="s">
        <v>128</v>
      </c>
      <c r="AG52" s="274"/>
      <c r="AH52" s="274"/>
      <c r="AI52" s="274"/>
      <c r="AJ52" s="274"/>
      <c r="AK52" s="274"/>
      <c r="AL52" s="274"/>
    </row>
    <row r="53" spans="3:38" x14ac:dyDescent="0.2">
      <c r="C53" s="1" t="s">
        <v>6</v>
      </c>
      <c r="M53" s="6"/>
      <c r="O53" s="274" t="s">
        <v>3</v>
      </c>
      <c r="P53" s="274"/>
      <c r="Q53" s="274"/>
      <c r="R53" s="274"/>
      <c r="S53" s="274"/>
      <c r="T53" s="274"/>
      <c r="U53" s="274"/>
      <c r="AF53" s="274" t="s">
        <v>4</v>
      </c>
      <c r="AG53" s="274"/>
      <c r="AH53" s="274"/>
      <c r="AI53" s="274"/>
      <c r="AJ53" s="274"/>
      <c r="AK53" s="274"/>
      <c r="AL53" s="274"/>
    </row>
  </sheetData>
  <mergeCells count="13">
    <mergeCell ref="O53:U53"/>
    <mergeCell ref="AF52:AL52"/>
    <mergeCell ref="AF53:AL53"/>
    <mergeCell ref="A16:A17"/>
    <mergeCell ref="C16:C17"/>
    <mergeCell ref="AJ2:AN2"/>
    <mergeCell ref="AJ4:AN4"/>
    <mergeCell ref="A46:C46"/>
    <mergeCell ref="AN16:AN17"/>
    <mergeCell ref="AO16:AO17"/>
    <mergeCell ref="A6:AO6"/>
    <mergeCell ref="V16:AM16"/>
    <mergeCell ref="D16:U16"/>
  </mergeCells>
  <phoneticPr fontId="5" type="noConversion"/>
  <dataValidations count="1">
    <dataValidation type="list" allowBlank="1" showErrorMessage="1" sqref="B18:B45" xr:uid="{BBC8A00C-E2A1-4843-8CA4-C435135C8EF0}">
      <formula1>RodzajeZajec</formula1>
      <formula2>0</formula2>
    </dataValidation>
  </dataValidations>
  <printOptions horizontalCentered="1"/>
  <pageMargins left="0" right="0" top="0.59055118110236227" bottom="0.39370078740157483" header="0.51181102362204722" footer="0.19685039370078741"/>
  <pageSetup paperSize="9" scale="44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6"/>
  <sheetViews>
    <sheetView workbookViewId="0">
      <selection activeCell="A4" sqref="A4:A6"/>
    </sheetView>
  </sheetViews>
  <sheetFormatPr defaultRowHeight="12.75" x14ac:dyDescent="0.2"/>
  <cols>
    <col min="1" max="1" width="26.28515625" bestFit="1" customWidth="1"/>
  </cols>
  <sheetData>
    <row r="4" spans="1:1" x14ac:dyDescent="0.2">
      <c r="A4" t="s">
        <v>20</v>
      </c>
    </row>
    <row r="5" spans="1:1" x14ac:dyDescent="0.2">
      <c r="A5" t="s">
        <v>22</v>
      </c>
    </row>
    <row r="6" spans="1:1" x14ac:dyDescent="0.2">
      <c r="A6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0E57-846F-4EE3-96DA-673A5828E402}">
  <dimension ref="A2:AO47"/>
  <sheetViews>
    <sheetView zoomScale="70" zoomScaleNormal="70" workbookViewId="0">
      <selection activeCell="N8" sqref="N8"/>
    </sheetView>
  </sheetViews>
  <sheetFormatPr defaultColWidth="11.42578125" defaultRowHeight="12.75" x14ac:dyDescent="0.2"/>
  <cols>
    <col min="1" max="1" width="4.28515625" style="7" customWidth="1"/>
    <col min="2" max="2" width="13.28515625" style="7" customWidth="1"/>
    <col min="3" max="3" width="36.42578125" style="7" customWidth="1"/>
    <col min="4" max="5" width="7.7109375" style="7" customWidth="1"/>
    <col min="6" max="17" width="5.7109375" style="7" customWidth="1"/>
    <col min="18" max="19" width="7.7109375" style="7" customWidth="1"/>
    <col min="20" max="20" width="5.7109375" style="7" customWidth="1"/>
    <col min="21" max="21" width="5.7109375" style="20" customWidth="1"/>
    <col min="22" max="22" width="7.7109375" style="7" customWidth="1"/>
    <col min="23" max="35" width="5.7109375" style="7" customWidth="1"/>
    <col min="36" max="37" width="7.7109375" style="7" customWidth="1"/>
    <col min="38" max="38" width="5.7109375" style="7" customWidth="1"/>
    <col min="39" max="39" width="5.7109375" style="20" customWidth="1"/>
    <col min="40" max="40" width="7.7109375" style="7" customWidth="1"/>
    <col min="41" max="41" width="5.7109375" style="7" customWidth="1"/>
    <col min="42" max="16384" width="11.42578125" style="7"/>
  </cols>
  <sheetData>
    <row r="2" spans="1:41" x14ac:dyDescent="0.2">
      <c r="AJ2" s="262"/>
      <c r="AK2" s="263"/>
      <c r="AL2" s="263"/>
      <c r="AM2" s="263"/>
      <c r="AN2" s="263"/>
    </row>
    <row r="4" spans="1:41" x14ac:dyDescent="0.2">
      <c r="AJ4" s="262"/>
      <c r="AK4" s="263"/>
      <c r="AL4" s="263"/>
      <c r="AM4" s="263"/>
      <c r="AN4" s="263"/>
    </row>
    <row r="6" spans="1:41" s="2" customFormat="1" ht="20.100000000000001" customHeight="1" x14ac:dyDescent="0.2">
      <c r="A6" s="271" t="s">
        <v>129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</row>
    <row r="7" spans="1:41" s="2" customFormat="1" ht="20.10000000000000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21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21"/>
      <c r="AN7" s="5"/>
      <c r="AO7" s="5"/>
    </row>
    <row r="8" spans="1:41" x14ac:dyDescent="0.2">
      <c r="N8" s="251" t="s">
        <v>130</v>
      </c>
    </row>
    <row r="9" spans="1:41" s="4" customFormat="1" ht="15" customHeight="1" x14ac:dyDescent="0.25">
      <c r="A9" s="4" t="s">
        <v>36</v>
      </c>
      <c r="U9" s="22"/>
      <c r="AM9" s="22"/>
    </row>
    <row r="10" spans="1:41" s="4" customFormat="1" ht="15" customHeight="1" x14ac:dyDescent="0.25">
      <c r="A10" s="4" t="s">
        <v>51</v>
      </c>
      <c r="U10" s="22"/>
      <c r="AM10" s="22"/>
    </row>
    <row r="11" spans="1:41" s="4" customFormat="1" ht="15" customHeight="1" x14ac:dyDescent="0.25">
      <c r="A11" s="4" t="s">
        <v>38</v>
      </c>
      <c r="U11" s="22"/>
      <c r="AM11" s="22"/>
    </row>
    <row r="12" spans="1:41" s="4" customFormat="1" ht="15" customHeight="1" x14ac:dyDescent="0.25">
      <c r="A12" s="4" t="s">
        <v>50</v>
      </c>
      <c r="U12" s="22"/>
      <c r="AM12" s="22"/>
    </row>
    <row r="13" spans="1:41" ht="15" customHeight="1" x14ac:dyDescent="0.25">
      <c r="A13" s="25" t="s">
        <v>54</v>
      </c>
    </row>
    <row r="15" spans="1:41" ht="13.5" thickBot="1" x14ac:dyDescent="0.25"/>
    <row r="16" spans="1:41" ht="13.5" customHeight="1" thickBot="1" x14ac:dyDescent="0.25">
      <c r="A16" s="275" t="s">
        <v>5</v>
      </c>
      <c r="B16" s="8"/>
      <c r="C16" s="277" t="s">
        <v>28</v>
      </c>
      <c r="D16" s="272" t="s">
        <v>8</v>
      </c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2" t="s">
        <v>9</v>
      </c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67" t="s">
        <v>10</v>
      </c>
      <c r="AO16" s="269" t="s">
        <v>29</v>
      </c>
    </row>
    <row r="17" spans="1:41" ht="234.75" thickBot="1" x14ac:dyDescent="0.25">
      <c r="A17" s="276"/>
      <c r="B17" s="19" t="s">
        <v>27</v>
      </c>
      <c r="C17" s="278"/>
      <c r="D17" s="13" t="s">
        <v>11</v>
      </c>
      <c r="E17" s="14" t="s">
        <v>12</v>
      </c>
      <c r="F17" s="15" t="s">
        <v>32</v>
      </c>
      <c r="G17" s="15" t="s">
        <v>13</v>
      </c>
      <c r="H17" s="15" t="s">
        <v>14</v>
      </c>
      <c r="I17" s="15" t="s">
        <v>15</v>
      </c>
      <c r="J17" s="15" t="s">
        <v>16</v>
      </c>
      <c r="K17" s="15" t="s">
        <v>34</v>
      </c>
      <c r="L17" s="15" t="s">
        <v>35</v>
      </c>
      <c r="M17" s="15" t="s">
        <v>17</v>
      </c>
      <c r="N17" s="15" t="s">
        <v>21</v>
      </c>
      <c r="O17" s="15" t="s">
        <v>31</v>
      </c>
      <c r="P17" s="15" t="s">
        <v>18</v>
      </c>
      <c r="Q17" s="15" t="s">
        <v>0</v>
      </c>
      <c r="R17" s="15" t="s">
        <v>19</v>
      </c>
      <c r="S17" s="15" t="s">
        <v>7</v>
      </c>
      <c r="T17" s="15" t="s">
        <v>1</v>
      </c>
      <c r="U17" s="220" t="s">
        <v>30</v>
      </c>
      <c r="V17" s="14" t="s">
        <v>11</v>
      </c>
      <c r="W17" s="15" t="s">
        <v>12</v>
      </c>
      <c r="X17" s="15" t="s">
        <v>32</v>
      </c>
      <c r="Y17" s="15" t="s">
        <v>13</v>
      </c>
      <c r="Z17" s="14" t="s">
        <v>14</v>
      </c>
      <c r="AA17" s="14" t="s">
        <v>15</v>
      </c>
      <c r="AB17" s="14" t="s">
        <v>16</v>
      </c>
      <c r="AC17" s="15" t="s">
        <v>25</v>
      </c>
      <c r="AD17" s="15" t="s">
        <v>24</v>
      </c>
      <c r="AE17" s="15" t="s">
        <v>17</v>
      </c>
      <c r="AF17" s="15" t="s">
        <v>21</v>
      </c>
      <c r="AG17" s="15" t="s">
        <v>31</v>
      </c>
      <c r="AH17" s="15" t="s">
        <v>18</v>
      </c>
      <c r="AI17" s="15" t="s">
        <v>0</v>
      </c>
      <c r="AJ17" s="15" t="s">
        <v>19</v>
      </c>
      <c r="AK17" s="15" t="s">
        <v>7</v>
      </c>
      <c r="AL17" s="15" t="s">
        <v>1</v>
      </c>
      <c r="AM17" s="23" t="s">
        <v>30</v>
      </c>
      <c r="AN17" s="268"/>
      <c r="AO17" s="270"/>
    </row>
    <row r="18" spans="1:41" ht="15" customHeight="1" thickTop="1" thickBot="1" x14ac:dyDescent="0.25">
      <c r="A18" s="150">
        <v>1</v>
      </c>
      <c r="B18" s="159" t="s">
        <v>20</v>
      </c>
      <c r="C18" s="68" t="s">
        <v>84</v>
      </c>
      <c r="D18" s="102">
        <v>10</v>
      </c>
      <c r="E18" s="79">
        <v>5</v>
      </c>
      <c r="F18" s="80"/>
      <c r="G18" s="80"/>
      <c r="H18" s="80"/>
      <c r="I18" s="80"/>
      <c r="J18" s="80"/>
      <c r="K18" s="80"/>
      <c r="L18" s="80"/>
      <c r="M18" s="81"/>
      <c r="N18" s="78"/>
      <c r="O18" s="78"/>
      <c r="P18" s="78"/>
      <c r="Q18" s="78"/>
      <c r="R18" s="78">
        <f t="shared" ref="R18:R36" si="0">SUM(D18:P18)</f>
        <v>15</v>
      </c>
      <c r="S18" s="78">
        <f t="shared" ref="S18:S36" si="1">SUM(D18:Q18)</f>
        <v>15</v>
      </c>
      <c r="T18" s="49" t="s">
        <v>44</v>
      </c>
      <c r="U18" s="227">
        <v>1.5</v>
      </c>
      <c r="V18" s="77"/>
      <c r="W18" s="78"/>
      <c r="X18" s="78"/>
      <c r="Y18" s="79"/>
      <c r="Z18" s="79"/>
      <c r="AA18" s="79"/>
      <c r="AB18" s="79"/>
      <c r="AC18" s="79"/>
      <c r="AD18" s="80"/>
      <c r="AE18" s="80"/>
      <c r="AF18" s="80"/>
      <c r="AG18" s="80"/>
      <c r="AH18" s="80"/>
      <c r="AI18" s="80"/>
      <c r="AJ18" s="81"/>
      <c r="AK18" s="78"/>
      <c r="AL18" s="82"/>
      <c r="AM18" s="164"/>
      <c r="AN18" s="153">
        <f>S18+AK18</f>
        <v>15</v>
      </c>
      <c r="AO18" s="155">
        <f>U18+AM18</f>
        <v>1.5</v>
      </c>
    </row>
    <row r="19" spans="1:41" ht="15" customHeight="1" thickTop="1" thickBot="1" x14ac:dyDescent="0.25">
      <c r="A19" s="150">
        <v>2</v>
      </c>
      <c r="B19" s="170" t="s">
        <v>20</v>
      </c>
      <c r="C19" s="68" t="s">
        <v>85</v>
      </c>
      <c r="D19" s="102">
        <v>15</v>
      </c>
      <c r="E19" s="79">
        <v>10</v>
      </c>
      <c r="F19" s="80"/>
      <c r="G19" s="80"/>
      <c r="H19" s="80"/>
      <c r="I19" s="80"/>
      <c r="J19" s="80"/>
      <c r="K19" s="80"/>
      <c r="L19" s="80"/>
      <c r="M19" s="81"/>
      <c r="N19" s="78"/>
      <c r="O19" s="78"/>
      <c r="P19" s="78"/>
      <c r="Q19" s="78"/>
      <c r="R19" s="78">
        <f t="shared" si="0"/>
        <v>25</v>
      </c>
      <c r="S19" s="78">
        <f t="shared" si="1"/>
        <v>25</v>
      </c>
      <c r="T19" s="49" t="s">
        <v>45</v>
      </c>
      <c r="U19" s="227">
        <v>2</v>
      </c>
      <c r="V19" s="77"/>
      <c r="W19" s="78"/>
      <c r="X19" s="78"/>
      <c r="Y19" s="79"/>
      <c r="Z19" s="79"/>
      <c r="AA19" s="79"/>
      <c r="AB19" s="79"/>
      <c r="AC19" s="79"/>
      <c r="AD19" s="80"/>
      <c r="AE19" s="80"/>
      <c r="AF19" s="80"/>
      <c r="AG19" s="80"/>
      <c r="AH19" s="80"/>
      <c r="AI19" s="80"/>
      <c r="AJ19" s="81"/>
      <c r="AK19" s="78"/>
      <c r="AL19" s="82"/>
      <c r="AM19" s="164"/>
      <c r="AN19" s="153">
        <f t="shared" ref="AN19:AN39" si="2">S19+AK19</f>
        <v>25</v>
      </c>
      <c r="AO19" s="155">
        <f t="shared" ref="AO19:AO39" si="3">U19+AM19</f>
        <v>2</v>
      </c>
    </row>
    <row r="20" spans="1:41" ht="24.6" customHeight="1" thickTop="1" thickBot="1" x14ac:dyDescent="0.25">
      <c r="A20" s="150">
        <v>3</v>
      </c>
      <c r="B20" s="171" t="s">
        <v>20</v>
      </c>
      <c r="C20" s="140" t="s">
        <v>86</v>
      </c>
      <c r="D20" s="102"/>
      <c r="E20" s="79"/>
      <c r="F20" s="80"/>
      <c r="G20" s="80"/>
      <c r="H20" s="80"/>
      <c r="I20" s="80"/>
      <c r="J20" s="80"/>
      <c r="K20" s="80"/>
      <c r="L20" s="80"/>
      <c r="M20" s="81"/>
      <c r="N20" s="78"/>
      <c r="O20" s="78"/>
      <c r="P20" s="78"/>
      <c r="Q20" s="78"/>
      <c r="R20" s="78"/>
      <c r="S20" s="78"/>
      <c r="T20" s="49"/>
      <c r="U20" s="227"/>
      <c r="V20" s="77">
        <v>20</v>
      </c>
      <c r="W20" s="78">
        <v>10</v>
      </c>
      <c r="X20" s="78"/>
      <c r="Y20" s="79"/>
      <c r="Z20" s="79"/>
      <c r="AA20" s="79"/>
      <c r="AB20" s="79"/>
      <c r="AC20" s="79"/>
      <c r="AD20" s="80"/>
      <c r="AE20" s="80"/>
      <c r="AF20" s="80"/>
      <c r="AG20" s="80"/>
      <c r="AH20" s="80"/>
      <c r="AI20" s="80"/>
      <c r="AJ20" s="81">
        <f>SUM(V20:AH20)</f>
        <v>30</v>
      </c>
      <c r="AK20" s="78">
        <f>SUM(V20:AI20)</f>
        <v>30</v>
      </c>
      <c r="AL20" s="82" t="s">
        <v>40</v>
      </c>
      <c r="AM20" s="164">
        <v>1.5</v>
      </c>
      <c r="AN20" s="153">
        <f t="shared" si="2"/>
        <v>30</v>
      </c>
      <c r="AO20" s="155">
        <f t="shared" si="3"/>
        <v>1.5</v>
      </c>
    </row>
    <row r="21" spans="1:41" ht="15" customHeight="1" thickTop="1" thickBot="1" x14ac:dyDescent="0.25">
      <c r="A21" s="150">
        <v>4</v>
      </c>
      <c r="B21" s="169" t="s">
        <v>20</v>
      </c>
      <c r="C21" s="238" t="s">
        <v>87</v>
      </c>
      <c r="D21" s="236">
        <v>10</v>
      </c>
      <c r="E21" s="103">
        <v>10</v>
      </c>
      <c r="F21" s="80"/>
      <c r="G21" s="80"/>
      <c r="H21" s="80"/>
      <c r="I21" s="80"/>
      <c r="J21" s="80"/>
      <c r="K21" s="80"/>
      <c r="L21" s="80"/>
      <c r="M21" s="81"/>
      <c r="N21" s="78"/>
      <c r="O21" s="78"/>
      <c r="P21" s="78"/>
      <c r="Q21" s="104"/>
      <c r="R21" s="78">
        <f t="shared" si="0"/>
        <v>20</v>
      </c>
      <c r="S21" s="78">
        <f t="shared" si="1"/>
        <v>20</v>
      </c>
      <c r="T21" s="49" t="s">
        <v>40</v>
      </c>
      <c r="U21" s="227">
        <v>2</v>
      </c>
      <c r="V21" s="77"/>
      <c r="W21" s="78"/>
      <c r="X21" s="78"/>
      <c r="Y21" s="79"/>
      <c r="Z21" s="79"/>
      <c r="AA21" s="79"/>
      <c r="AB21" s="79"/>
      <c r="AC21" s="79"/>
      <c r="AD21" s="80"/>
      <c r="AE21" s="80"/>
      <c r="AF21" s="80"/>
      <c r="AG21" s="80"/>
      <c r="AH21" s="80"/>
      <c r="AI21" s="80"/>
      <c r="AJ21" s="81"/>
      <c r="AK21" s="78"/>
      <c r="AL21" s="82"/>
      <c r="AM21" s="164"/>
      <c r="AN21" s="153">
        <f t="shared" si="2"/>
        <v>20</v>
      </c>
      <c r="AO21" s="155">
        <f t="shared" si="3"/>
        <v>2</v>
      </c>
    </row>
    <row r="22" spans="1:41" ht="15" customHeight="1" thickTop="1" thickBot="1" x14ac:dyDescent="0.25">
      <c r="A22" s="150">
        <v>5</v>
      </c>
      <c r="B22" s="159" t="s">
        <v>20</v>
      </c>
      <c r="C22" s="238" t="s">
        <v>88</v>
      </c>
      <c r="D22" s="236">
        <v>15</v>
      </c>
      <c r="E22" s="103">
        <v>10</v>
      </c>
      <c r="F22" s="80"/>
      <c r="G22" s="80"/>
      <c r="H22" s="80"/>
      <c r="I22" s="80"/>
      <c r="J22" s="80"/>
      <c r="K22" s="80"/>
      <c r="L22" s="80"/>
      <c r="M22" s="81"/>
      <c r="N22" s="78"/>
      <c r="O22" s="78"/>
      <c r="P22" s="78"/>
      <c r="Q22" s="104"/>
      <c r="R22" s="78">
        <f t="shared" si="0"/>
        <v>25</v>
      </c>
      <c r="S22" s="78">
        <f t="shared" si="1"/>
        <v>25</v>
      </c>
      <c r="T22" s="49" t="s">
        <v>40</v>
      </c>
      <c r="U22" s="227">
        <v>1.5</v>
      </c>
      <c r="V22" s="77"/>
      <c r="W22" s="78"/>
      <c r="X22" s="78"/>
      <c r="Y22" s="79"/>
      <c r="Z22" s="79"/>
      <c r="AA22" s="79"/>
      <c r="AB22" s="79"/>
      <c r="AC22" s="79"/>
      <c r="AD22" s="80"/>
      <c r="AE22" s="80"/>
      <c r="AF22" s="80"/>
      <c r="AG22" s="80"/>
      <c r="AH22" s="80"/>
      <c r="AI22" s="80"/>
      <c r="AJ22" s="81"/>
      <c r="AK22" s="78"/>
      <c r="AL22" s="82"/>
      <c r="AM22" s="164"/>
      <c r="AN22" s="153">
        <f t="shared" si="2"/>
        <v>25</v>
      </c>
      <c r="AO22" s="155">
        <f t="shared" si="3"/>
        <v>1.5</v>
      </c>
    </row>
    <row r="23" spans="1:41" ht="15" customHeight="1" thickTop="1" thickBot="1" x14ac:dyDescent="0.25">
      <c r="A23" s="150">
        <v>6</v>
      </c>
      <c r="B23" s="159" t="s">
        <v>20</v>
      </c>
      <c r="C23" s="238" t="s">
        <v>89</v>
      </c>
      <c r="D23" s="236">
        <v>10</v>
      </c>
      <c r="E23" s="103">
        <v>10</v>
      </c>
      <c r="F23" s="80"/>
      <c r="G23" s="80"/>
      <c r="H23" s="80"/>
      <c r="I23" s="80"/>
      <c r="J23" s="80"/>
      <c r="K23" s="80"/>
      <c r="L23" s="80"/>
      <c r="M23" s="81"/>
      <c r="N23" s="78"/>
      <c r="O23" s="78"/>
      <c r="P23" s="78"/>
      <c r="Q23" s="104"/>
      <c r="R23" s="78">
        <f t="shared" si="0"/>
        <v>20</v>
      </c>
      <c r="S23" s="78">
        <f t="shared" si="1"/>
        <v>20</v>
      </c>
      <c r="T23" s="49" t="s">
        <v>40</v>
      </c>
      <c r="U23" s="227">
        <v>1.5</v>
      </c>
      <c r="V23" s="77"/>
      <c r="W23" s="78"/>
      <c r="X23" s="78"/>
      <c r="Y23" s="79"/>
      <c r="Z23" s="79"/>
      <c r="AA23" s="79"/>
      <c r="AB23" s="79"/>
      <c r="AC23" s="79"/>
      <c r="AD23" s="80"/>
      <c r="AE23" s="80"/>
      <c r="AF23" s="80"/>
      <c r="AG23" s="80"/>
      <c r="AH23" s="80"/>
      <c r="AI23" s="80"/>
      <c r="AJ23" s="81"/>
      <c r="AK23" s="78"/>
      <c r="AL23" s="82"/>
      <c r="AM23" s="164"/>
      <c r="AN23" s="153">
        <f t="shared" si="2"/>
        <v>20</v>
      </c>
      <c r="AO23" s="155">
        <f t="shared" si="3"/>
        <v>1.5</v>
      </c>
    </row>
    <row r="24" spans="1:41" ht="33" customHeight="1" thickTop="1" thickBot="1" x14ac:dyDescent="0.25">
      <c r="A24" s="150">
        <v>7</v>
      </c>
      <c r="B24" s="159" t="s">
        <v>20</v>
      </c>
      <c r="C24" s="231" t="s">
        <v>46</v>
      </c>
      <c r="D24" s="105">
        <v>25</v>
      </c>
      <c r="E24" s="106">
        <v>5</v>
      </c>
      <c r="F24" s="107"/>
      <c r="G24" s="80"/>
      <c r="H24" s="80"/>
      <c r="I24" s="80"/>
      <c r="J24" s="80"/>
      <c r="K24" s="80"/>
      <c r="L24" s="80"/>
      <c r="M24" s="81"/>
      <c r="N24" s="78"/>
      <c r="O24" s="78"/>
      <c r="P24" s="78"/>
      <c r="Q24" s="104"/>
      <c r="R24" s="78">
        <f t="shared" si="0"/>
        <v>30</v>
      </c>
      <c r="S24" s="78">
        <f t="shared" si="1"/>
        <v>30</v>
      </c>
      <c r="T24" s="49" t="s">
        <v>40</v>
      </c>
      <c r="U24" s="227">
        <v>1.5</v>
      </c>
      <c r="V24" s="83"/>
      <c r="W24" s="84"/>
      <c r="X24" s="78"/>
      <c r="Y24" s="79"/>
      <c r="Z24" s="79"/>
      <c r="AA24" s="79"/>
      <c r="AB24" s="79"/>
      <c r="AC24" s="79"/>
      <c r="AD24" s="80"/>
      <c r="AE24" s="80"/>
      <c r="AF24" s="80"/>
      <c r="AG24" s="80"/>
      <c r="AH24" s="80"/>
      <c r="AI24" s="80"/>
      <c r="AJ24" s="81"/>
      <c r="AK24" s="78"/>
      <c r="AL24" s="82"/>
      <c r="AM24" s="164"/>
      <c r="AN24" s="153">
        <f t="shared" si="2"/>
        <v>30</v>
      </c>
      <c r="AO24" s="155">
        <f t="shared" si="3"/>
        <v>1.5</v>
      </c>
    </row>
    <row r="25" spans="1:41" ht="42" customHeight="1" thickTop="1" thickBot="1" x14ac:dyDescent="0.25">
      <c r="A25" s="150">
        <v>8</v>
      </c>
      <c r="B25" s="159" t="s">
        <v>20</v>
      </c>
      <c r="C25" s="231" t="s">
        <v>90</v>
      </c>
      <c r="D25" s="110"/>
      <c r="E25" s="108"/>
      <c r="F25" s="80"/>
      <c r="G25" s="80"/>
      <c r="H25" s="80"/>
      <c r="I25" s="80"/>
      <c r="J25" s="80"/>
      <c r="K25" s="80"/>
      <c r="L25" s="80"/>
      <c r="M25" s="81"/>
      <c r="N25" s="78"/>
      <c r="O25" s="78"/>
      <c r="P25" s="78"/>
      <c r="Q25" s="78"/>
      <c r="R25" s="78"/>
      <c r="S25" s="78"/>
      <c r="T25" s="49"/>
      <c r="U25" s="227"/>
      <c r="V25" s="85">
        <v>20</v>
      </c>
      <c r="W25" s="86">
        <v>5</v>
      </c>
      <c r="X25" s="78"/>
      <c r="Y25" s="79"/>
      <c r="Z25" s="79"/>
      <c r="AA25" s="79"/>
      <c r="AB25" s="79"/>
      <c r="AC25" s="79"/>
      <c r="AD25" s="80"/>
      <c r="AE25" s="80"/>
      <c r="AF25" s="80"/>
      <c r="AG25" s="80"/>
      <c r="AH25" s="80"/>
      <c r="AI25" s="80"/>
      <c r="AJ25" s="81">
        <f>SUM(V25:AH25)</f>
        <v>25</v>
      </c>
      <c r="AK25" s="78">
        <f>SUM(V25:AI25)</f>
        <v>25</v>
      </c>
      <c r="AL25" s="82" t="s">
        <v>40</v>
      </c>
      <c r="AM25" s="164">
        <v>1.5</v>
      </c>
      <c r="AN25" s="153">
        <f t="shared" si="2"/>
        <v>25</v>
      </c>
      <c r="AO25" s="155">
        <f t="shared" si="3"/>
        <v>1.5</v>
      </c>
    </row>
    <row r="26" spans="1:41" ht="15" customHeight="1" thickTop="1" thickBot="1" x14ac:dyDescent="0.25">
      <c r="A26" s="150">
        <v>9</v>
      </c>
      <c r="B26" s="159" t="s">
        <v>20</v>
      </c>
      <c r="C26" s="231" t="s">
        <v>91</v>
      </c>
      <c r="D26" s="110"/>
      <c r="E26" s="108"/>
      <c r="F26" s="80"/>
      <c r="G26" s="80"/>
      <c r="H26" s="80"/>
      <c r="I26" s="80"/>
      <c r="J26" s="80"/>
      <c r="K26" s="80"/>
      <c r="L26" s="80"/>
      <c r="M26" s="81"/>
      <c r="N26" s="78"/>
      <c r="O26" s="78"/>
      <c r="P26" s="78"/>
      <c r="Q26" s="78"/>
      <c r="R26" s="78"/>
      <c r="S26" s="78"/>
      <c r="T26" s="49"/>
      <c r="U26" s="227"/>
      <c r="V26" s="85">
        <v>15</v>
      </c>
      <c r="W26" s="86">
        <v>10</v>
      </c>
      <c r="X26" s="78"/>
      <c r="Y26" s="79"/>
      <c r="Z26" s="79"/>
      <c r="AA26" s="79"/>
      <c r="AB26" s="79"/>
      <c r="AC26" s="79"/>
      <c r="AD26" s="80"/>
      <c r="AE26" s="80"/>
      <c r="AF26" s="80"/>
      <c r="AG26" s="80"/>
      <c r="AH26" s="80"/>
      <c r="AI26" s="80"/>
      <c r="AJ26" s="81">
        <f>SUM(V26:AH26)</f>
        <v>25</v>
      </c>
      <c r="AK26" s="78">
        <f>SUM(V26:AI26)</f>
        <v>25</v>
      </c>
      <c r="AL26" s="82" t="s">
        <v>41</v>
      </c>
      <c r="AM26" s="164">
        <v>2</v>
      </c>
      <c r="AN26" s="153">
        <f t="shared" si="2"/>
        <v>25</v>
      </c>
      <c r="AO26" s="155">
        <f t="shared" si="3"/>
        <v>2</v>
      </c>
    </row>
    <row r="27" spans="1:41" ht="15" customHeight="1" thickTop="1" thickBot="1" x14ac:dyDescent="0.25">
      <c r="A27" s="150">
        <v>10</v>
      </c>
      <c r="B27" s="160" t="s">
        <v>20</v>
      </c>
      <c r="C27" s="239" t="s">
        <v>92</v>
      </c>
      <c r="D27" s="237"/>
      <c r="E27" s="109"/>
      <c r="F27" s="91"/>
      <c r="G27" s="91"/>
      <c r="H27" s="91"/>
      <c r="I27" s="91"/>
      <c r="J27" s="91"/>
      <c r="K27" s="91"/>
      <c r="L27" s="91"/>
      <c r="M27" s="92"/>
      <c r="N27" s="89"/>
      <c r="O27" s="89"/>
      <c r="P27" s="89"/>
      <c r="Q27" s="89"/>
      <c r="R27" s="89"/>
      <c r="S27" s="89"/>
      <c r="T27" s="69"/>
      <c r="U27" s="228"/>
      <c r="V27" s="87">
        <v>25</v>
      </c>
      <c r="W27" s="88"/>
      <c r="X27" s="89">
        <v>5</v>
      </c>
      <c r="Y27" s="90"/>
      <c r="Z27" s="90"/>
      <c r="AA27" s="90"/>
      <c r="AB27" s="90"/>
      <c r="AC27" s="90"/>
      <c r="AD27" s="91"/>
      <c r="AE27" s="91"/>
      <c r="AF27" s="91"/>
      <c r="AG27" s="91"/>
      <c r="AH27" s="91"/>
      <c r="AI27" s="91"/>
      <c r="AJ27" s="92">
        <f>SUM(V27:AH27)</f>
        <v>30</v>
      </c>
      <c r="AK27" s="89">
        <f>SUM(V27:AI27)</f>
        <v>30</v>
      </c>
      <c r="AL27" s="93" t="s">
        <v>40</v>
      </c>
      <c r="AM27" s="165">
        <v>1.5</v>
      </c>
      <c r="AN27" s="153">
        <f t="shared" si="2"/>
        <v>30</v>
      </c>
      <c r="AO27" s="155">
        <f t="shared" si="3"/>
        <v>1.5</v>
      </c>
    </row>
    <row r="28" spans="1:41" ht="25.15" customHeight="1" thickTop="1" thickBot="1" x14ac:dyDescent="0.25">
      <c r="A28" s="150">
        <v>11</v>
      </c>
      <c r="B28" s="161" t="s">
        <v>20</v>
      </c>
      <c r="C28" s="240" t="s">
        <v>72</v>
      </c>
      <c r="D28" s="110"/>
      <c r="E28" s="108"/>
      <c r="F28" s="80"/>
      <c r="G28" s="80"/>
      <c r="H28" s="80"/>
      <c r="I28" s="80"/>
      <c r="J28" s="80"/>
      <c r="K28" s="80"/>
      <c r="L28" s="80"/>
      <c r="M28" s="81">
        <v>30</v>
      </c>
      <c r="N28" s="78"/>
      <c r="O28" s="78"/>
      <c r="P28" s="78"/>
      <c r="Q28" s="78"/>
      <c r="R28" s="78">
        <f t="shared" si="0"/>
        <v>30</v>
      </c>
      <c r="S28" s="78">
        <f t="shared" si="1"/>
        <v>30</v>
      </c>
      <c r="T28" s="49" t="s">
        <v>40</v>
      </c>
      <c r="U28" s="227">
        <v>2</v>
      </c>
      <c r="V28" s="77"/>
      <c r="W28" s="78"/>
      <c r="X28" s="78"/>
      <c r="Y28" s="79"/>
      <c r="Z28" s="79"/>
      <c r="AA28" s="79"/>
      <c r="AB28" s="79"/>
      <c r="AC28" s="79"/>
      <c r="AD28" s="80"/>
      <c r="AE28" s="80"/>
      <c r="AF28" s="80"/>
      <c r="AG28" s="80"/>
      <c r="AH28" s="80"/>
      <c r="AI28" s="80"/>
      <c r="AJ28" s="81"/>
      <c r="AK28" s="78"/>
      <c r="AL28" s="82"/>
      <c r="AM28" s="164"/>
      <c r="AN28" s="153">
        <f t="shared" si="2"/>
        <v>30</v>
      </c>
      <c r="AO28" s="155">
        <f t="shared" si="3"/>
        <v>2</v>
      </c>
    </row>
    <row r="29" spans="1:41" ht="25.15" customHeight="1" thickTop="1" thickBot="1" x14ac:dyDescent="0.25">
      <c r="A29" s="150">
        <v>12</v>
      </c>
      <c r="B29" s="161" t="s">
        <v>22</v>
      </c>
      <c r="C29" s="231" t="s">
        <v>93</v>
      </c>
      <c r="D29" s="110">
        <v>15</v>
      </c>
      <c r="E29" s="108">
        <v>10</v>
      </c>
      <c r="F29" s="80"/>
      <c r="G29" s="80"/>
      <c r="H29" s="80"/>
      <c r="I29" s="80"/>
      <c r="J29" s="80"/>
      <c r="K29" s="80"/>
      <c r="L29" s="80"/>
      <c r="M29" s="81"/>
      <c r="N29" s="78"/>
      <c r="O29" s="78"/>
      <c r="P29" s="78"/>
      <c r="Q29" s="78"/>
      <c r="R29" s="78">
        <f t="shared" si="0"/>
        <v>25</v>
      </c>
      <c r="S29" s="78">
        <f t="shared" si="1"/>
        <v>25</v>
      </c>
      <c r="T29" s="49" t="s">
        <v>42</v>
      </c>
      <c r="U29" s="227">
        <v>1.5</v>
      </c>
      <c r="V29" s="77"/>
      <c r="W29" s="78"/>
      <c r="X29" s="78"/>
      <c r="Y29" s="79"/>
      <c r="Z29" s="79"/>
      <c r="AA29" s="79"/>
      <c r="AB29" s="79"/>
      <c r="AC29" s="79"/>
      <c r="AD29" s="80"/>
      <c r="AE29" s="80"/>
      <c r="AF29" s="80"/>
      <c r="AG29" s="80"/>
      <c r="AH29" s="80"/>
      <c r="AI29" s="80"/>
      <c r="AJ29" s="81"/>
      <c r="AK29" s="78"/>
      <c r="AL29" s="82"/>
      <c r="AM29" s="164"/>
      <c r="AN29" s="153">
        <f t="shared" si="2"/>
        <v>25</v>
      </c>
      <c r="AO29" s="155">
        <f t="shared" si="3"/>
        <v>1.5</v>
      </c>
    </row>
    <row r="30" spans="1:41" ht="25.15" customHeight="1" thickTop="1" thickBot="1" x14ac:dyDescent="0.25">
      <c r="A30" s="150">
        <v>13</v>
      </c>
      <c r="B30" s="161" t="s">
        <v>22</v>
      </c>
      <c r="C30" s="76" t="s">
        <v>94</v>
      </c>
      <c r="D30" s="108">
        <v>10</v>
      </c>
      <c r="E30" s="108">
        <v>10</v>
      </c>
      <c r="F30" s="80"/>
      <c r="G30" s="80"/>
      <c r="H30" s="80"/>
      <c r="I30" s="80"/>
      <c r="J30" s="80"/>
      <c r="K30" s="80"/>
      <c r="L30" s="80"/>
      <c r="M30" s="81"/>
      <c r="N30" s="78"/>
      <c r="O30" s="78"/>
      <c r="P30" s="78"/>
      <c r="Q30" s="78"/>
      <c r="R30" s="78">
        <f t="shared" si="0"/>
        <v>20</v>
      </c>
      <c r="S30" s="78">
        <f t="shared" si="1"/>
        <v>20</v>
      </c>
      <c r="T30" s="49" t="s">
        <v>42</v>
      </c>
      <c r="U30" s="227">
        <v>1.5</v>
      </c>
      <c r="V30" s="77"/>
      <c r="W30" s="78"/>
      <c r="X30" s="78"/>
      <c r="Y30" s="79"/>
      <c r="Z30" s="79"/>
      <c r="AA30" s="79"/>
      <c r="AB30" s="79"/>
      <c r="AC30" s="79"/>
      <c r="AD30" s="80"/>
      <c r="AE30" s="80"/>
      <c r="AF30" s="80"/>
      <c r="AG30" s="80"/>
      <c r="AH30" s="80"/>
      <c r="AI30" s="80"/>
      <c r="AJ30" s="81"/>
      <c r="AK30" s="78"/>
      <c r="AL30" s="82"/>
      <c r="AM30" s="164"/>
      <c r="AN30" s="153">
        <f t="shared" si="2"/>
        <v>20</v>
      </c>
      <c r="AO30" s="155">
        <f t="shared" si="3"/>
        <v>1.5</v>
      </c>
    </row>
    <row r="31" spans="1:41" ht="25.15" customHeight="1" thickTop="1" thickBot="1" x14ac:dyDescent="0.25">
      <c r="A31" s="150">
        <v>14</v>
      </c>
      <c r="B31" s="161" t="s">
        <v>22</v>
      </c>
      <c r="C31" s="231" t="s">
        <v>95</v>
      </c>
      <c r="D31" s="110"/>
      <c r="E31" s="108"/>
      <c r="F31" s="80"/>
      <c r="G31" s="80"/>
      <c r="H31" s="80"/>
      <c r="I31" s="80"/>
      <c r="J31" s="80"/>
      <c r="K31" s="80"/>
      <c r="L31" s="80"/>
      <c r="M31" s="81"/>
      <c r="N31" s="78"/>
      <c r="O31" s="78"/>
      <c r="P31" s="78"/>
      <c r="Q31" s="78"/>
      <c r="R31" s="78"/>
      <c r="S31" s="78"/>
      <c r="T31" s="49"/>
      <c r="U31" s="227"/>
      <c r="V31" s="77">
        <v>20</v>
      </c>
      <c r="W31" s="78">
        <v>10</v>
      </c>
      <c r="X31" s="78"/>
      <c r="Y31" s="79"/>
      <c r="Z31" s="79"/>
      <c r="AA31" s="79"/>
      <c r="AB31" s="79"/>
      <c r="AC31" s="79"/>
      <c r="AD31" s="80"/>
      <c r="AE31" s="80"/>
      <c r="AF31" s="80"/>
      <c r="AG31" s="80"/>
      <c r="AH31" s="80"/>
      <c r="AI31" s="80"/>
      <c r="AJ31" s="81">
        <f>SUM(V31:AH31)</f>
        <v>30</v>
      </c>
      <c r="AK31" s="78">
        <f>SUM(V31:AI31)</f>
        <v>30</v>
      </c>
      <c r="AL31" s="82" t="s">
        <v>47</v>
      </c>
      <c r="AM31" s="164">
        <v>1.5</v>
      </c>
      <c r="AN31" s="153">
        <f t="shared" si="2"/>
        <v>30</v>
      </c>
      <c r="AO31" s="155">
        <f t="shared" si="3"/>
        <v>1.5</v>
      </c>
    </row>
    <row r="32" spans="1:41" ht="25.15" customHeight="1" thickTop="1" thickBot="1" x14ac:dyDescent="0.25">
      <c r="A32" s="150">
        <v>15</v>
      </c>
      <c r="B32" s="161" t="s">
        <v>22</v>
      </c>
      <c r="C32" s="231" t="s">
        <v>96</v>
      </c>
      <c r="D32" s="110"/>
      <c r="E32" s="108"/>
      <c r="F32" s="80"/>
      <c r="G32" s="80"/>
      <c r="H32" s="80"/>
      <c r="I32" s="80"/>
      <c r="J32" s="80"/>
      <c r="K32" s="80"/>
      <c r="L32" s="80"/>
      <c r="M32" s="81"/>
      <c r="N32" s="78"/>
      <c r="O32" s="78"/>
      <c r="P32" s="78"/>
      <c r="Q32" s="78"/>
      <c r="R32" s="78"/>
      <c r="S32" s="78"/>
      <c r="T32" s="49"/>
      <c r="U32" s="227"/>
      <c r="V32" s="77">
        <v>20</v>
      </c>
      <c r="W32" s="78">
        <v>5</v>
      </c>
      <c r="X32" s="78"/>
      <c r="Y32" s="79"/>
      <c r="Z32" s="79"/>
      <c r="AA32" s="79"/>
      <c r="AB32" s="79"/>
      <c r="AC32" s="79"/>
      <c r="AD32" s="80"/>
      <c r="AE32" s="80"/>
      <c r="AF32" s="80"/>
      <c r="AG32" s="80"/>
      <c r="AH32" s="80"/>
      <c r="AI32" s="80"/>
      <c r="AJ32" s="81">
        <f>SUM(V32:AH32)</f>
        <v>25</v>
      </c>
      <c r="AK32" s="78">
        <f>SUM(V32:AI32)</f>
        <v>25</v>
      </c>
      <c r="AL32" s="82" t="s">
        <v>43</v>
      </c>
      <c r="AM32" s="164">
        <v>1.5</v>
      </c>
      <c r="AN32" s="153">
        <f t="shared" si="2"/>
        <v>25</v>
      </c>
      <c r="AO32" s="155">
        <f t="shared" si="3"/>
        <v>1.5</v>
      </c>
    </row>
    <row r="33" spans="1:41" ht="25.15" customHeight="1" thickTop="1" thickBot="1" x14ac:dyDescent="0.25">
      <c r="A33" s="150">
        <v>16</v>
      </c>
      <c r="B33" s="161" t="s">
        <v>22</v>
      </c>
      <c r="C33" s="232" t="s">
        <v>97</v>
      </c>
      <c r="D33" s="110"/>
      <c r="E33" s="108"/>
      <c r="F33" s="79"/>
      <c r="G33" s="79"/>
      <c r="H33" s="79"/>
      <c r="I33" s="79"/>
      <c r="J33" s="79"/>
      <c r="K33" s="79"/>
      <c r="L33" s="80"/>
      <c r="M33" s="81"/>
      <c r="N33" s="78"/>
      <c r="O33" s="78"/>
      <c r="P33" s="78"/>
      <c r="Q33" s="78"/>
      <c r="R33" s="78"/>
      <c r="S33" s="78"/>
      <c r="T33" s="49"/>
      <c r="U33" s="227"/>
      <c r="V33" s="77">
        <v>20</v>
      </c>
      <c r="W33" s="78">
        <v>5</v>
      </c>
      <c r="X33" s="78"/>
      <c r="Y33" s="79"/>
      <c r="Z33" s="79"/>
      <c r="AA33" s="79"/>
      <c r="AB33" s="79"/>
      <c r="AC33" s="79"/>
      <c r="AD33" s="80"/>
      <c r="AE33" s="80"/>
      <c r="AF33" s="80"/>
      <c r="AG33" s="80"/>
      <c r="AH33" s="80"/>
      <c r="AI33" s="80"/>
      <c r="AJ33" s="81">
        <f>SUM(V33:AH33)</f>
        <v>25</v>
      </c>
      <c r="AK33" s="78">
        <f>SUM(V33:AI33)</f>
        <v>25</v>
      </c>
      <c r="AL33" s="82" t="s">
        <v>43</v>
      </c>
      <c r="AM33" s="164">
        <v>1.52</v>
      </c>
      <c r="AN33" s="153">
        <f t="shared" si="2"/>
        <v>25</v>
      </c>
      <c r="AO33" s="155">
        <f t="shared" si="3"/>
        <v>1.52</v>
      </c>
    </row>
    <row r="34" spans="1:41" ht="48.6" customHeight="1" thickTop="1" thickBot="1" x14ac:dyDescent="0.25">
      <c r="A34" s="150">
        <v>17</v>
      </c>
      <c r="B34" s="161" t="s">
        <v>22</v>
      </c>
      <c r="C34" s="232" t="s">
        <v>98</v>
      </c>
      <c r="D34" s="110">
        <v>25</v>
      </c>
      <c r="E34" s="108">
        <v>5</v>
      </c>
      <c r="F34" s="79"/>
      <c r="G34" s="79"/>
      <c r="H34" s="79"/>
      <c r="I34" s="79"/>
      <c r="J34" s="79"/>
      <c r="K34" s="79"/>
      <c r="L34" s="80"/>
      <c r="M34" s="81"/>
      <c r="N34" s="78"/>
      <c r="O34" s="78"/>
      <c r="P34" s="78"/>
      <c r="Q34" s="78"/>
      <c r="R34" s="78">
        <v>25</v>
      </c>
      <c r="S34" s="78">
        <f>D34+E34</f>
        <v>30</v>
      </c>
      <c r="T34" s="49" t="s">
        <v>43</v>
      </c>
      <c r="U34" s="227">
        <v>1.5</v>
      </c>
      <c r="V34" s="77"/>
      <c r="W34" s="78"/>
      <c r="X34" s="78"/>
      <c r="Y34" s="79"/>
      <c r="Z34" s="79"/>
      <c r="AA34" s="79"/>
      <c r="AB34" s="79"/>
      <c r="AC34" s="79"/>
      <c r="AD34" s="80"/>
      <c r="AE34" s="80"/>
      <c r="AF34" s="80"/>
      <c r="AG34" s="80"/>
      <c r="AH34" s="80"/>
      <c r="AI34" s="80"/>
      <c r="AJ34" s="81"/>
      <c r="AK34" s="78"/>
      <c r="AL34" s="82"/>
      <c r="AM34" s="164"/>
      <c r="AN34" s="153">
        <f t="shared" si="2"/>
        <v>30</v>
      </c>
      <c r="AO34" s="155">
        <f t="shared" si="3"/>
        <v>1.5</v>
      </c>
    </row>
    <row r="35" spans="1:41" ht="25.15" customHeight="1" thickTop="1" thickBot="1" x14ac:dyDescent="0.25">
      <c r="A35" s="150">
        <v>18</v>
      </c>
      <c r="B35" s="162" t="s">
        <v>23</v>
      </c>
      <c r="C35" s="233" t="s">
        <v>99</v>
      </c>
      <c r="D35" s="110">
        <v>10</v>
      </c>
      <c r="E35" s="108">
        <v>10</v>
      </c>
      <c r="F35" s="79"/>
      <c r="G35" s="79"/>
      <c r="H35" s="79"/>
      <c r="I35" s="79"/>
      <c r="J35" s="79"/>
      <c r="K35" s="79"/>
      <c r="L35" s="80"/>
      <c r="M35" s="81"/>
      <c r="N35" s="78"/>
      <c r="O35" s="78"/>
      <c r="P35" s="78"/>
      <c r="Q35" s="104"/>
      <c r="R35" s="78">
        <f t="shared" si="0"/>
        <v>20</v>
      </c>
      <c r="S35" s="78">
        <f t="shared" si="1"/>
        <v>20</v>
      </c>
      <c r="T35" s="49" t="s">
        <v>43</v>
      </c>
      <c r="U35" s="227">
        <v>1.5</v>
      </c>
      <c r="V35" s="77"/>
      <c r="W35" s="78"/>
      <c r="X35" s="78"/>
      <c r="Y35" s="79"/>
      <c r="Z35" s="79"/>
      <c r="AA35" s="79"/>
      <c r="AB35" s="79"/>
      <c r="AC35" s="79"/>
      <c r="AD35" s="80"/>
      <c r="AE35" s="80"/>
      <c r="AF35" s="80"/>
      <c r="AG35" s="80"/>
      <c r="AH35" s="80"/>
      <c r="AI35" s="80"/>
      <c r="AJ35" s="81"/>
      <c r="AK35" s="78"/>
      <c r="AL35" s="82"/>
      <c r="AM35" s="164"/>
      <c r="AN35" s="153">
        <f t="shared" si="2"/>
        <v>20</v>
      </c>
      <c r="AO35" s="155">
        <f t="shared" si="3"/>
        <v>1.5</v>
      </c>
    </row>
    <row r="36" spans="1:41" ht="25.15" customHeight="1" thickTop="1" thickBot="1" x14ac:dyDescent="0.25">
      <c r="A36" s="150">
        <v>19</v>
      </c>
      <c r="B36" s="162" t="s">
        <v>23</v>
      </c>
      <c r="C36" s="234" t="s">
        <v>100</v>
      </c>
      <c r="D36" s="110">
        <v>10</v>
      </c>
      <c r="E36" s="108">
        <v>10</v>
      </c>
      <c r="F36" s="79"/>
      <c r="G36" s="79"/>
      <c r="H36" s="79"/>
      <c r="I36" s="79"/>
      <c r="J36" s="79"/>
      <c r="K36" s="79"/>
      <c r="L36" s="80"/>
      <c r="M36" s="81"/>
      <c r="N36" s="78"/>
      <c r="O36" s="78"/>
      <c r="P36" s="78"/>
      <c r="Q36" s="104"/>
      <c r="R36" s="78">
        <f t="shared" si="0"/>
        <v>20</v>
      </c>
      <c r="S36" s="78">
        <f t="shared" si="1"/>
        <v>20</v>
      </c>
      <c r="T36" s="49" t="s">
        <v>43</v>
      </c>
      <c r="U36" s="227">
        <v>1.5</v>
      </c>
      <c r="V36" s="77"/>
      <c r="W36" s="78"/>
      <c r="X36" s="78"/>
      <c r="Y36" s="79"/>
      <c r="Z36" s="79"/>
      <c r="AA36" s="79"/>
      <c r="AB36" s="79"/>
      <c r="AC36" s="79"/>
      <c r="AD36" s="80"/>
      <c r="AE36" s="80"/>
      <c r="AF36" s="80"/>
      <c r="AG36" s="80"/>
      <c r="AH36" s="80"/>
      <c r="AI36" s="80"/>
      <c r="AJ36" s="96"/>
      <c r="AK36" s="100"/>
      <c r="AL36" s="141"/>
      <c r="AM36" s="166"/>
      <c r="AN36" s="153">
        <f t="shared" si="2"/>
        <v>20</v>
      </c>
      <c r="AO36" s="155">
        <f t="shared" si="3"/>
        <v>1.5</v>
      </c>
    </row>
    <row r="37" spans="1:41" ht="25.15" customHeight="1" thickTop="1" thickBot="1" x14ac:dyDescent="0.25">
      <c r="A37" s="150">
        <v>20</v>
      </c>
      <c r="B37" s="162" t="s">
        <v>23</v>
      </c>
      <c r="C37" s="234" t="s">
        <v>101</v>
      </c>
      <c r="D37" s="70"/>
      <c r="E37" s="47"/>
      <c r="F37" s="43"/>
      <c r="G37" s="43"/>
      <c r="H37" s="43"/>
      <c r="I37" s="43"/>
      <c r="J37" s="43"/>
      <c r="K37" s="43"/>
      <c r="L37" s="44"/>
      <c r="M37" s="71"/>
      <c r="N37" s="46"/>
      <c r="O37" s="46"/>
      <c r="P37" s="46"/>
      <c r="Q37" s="48"/>
      <c r="R37" s="46"/>
      <c r="S37" s="46"/>
      <c r="T37" s="49"/>
      <c r="U37" s="227"/>
      <c r="V37" s="70">
        <v>10</v>
      </c>
      <c r="W37" s="47">
        <v>10</v>
      </c>
      <c r="X37" s="43"/>
      <c r="Y37" s="43"/>
      <c r="Z37" s="43"/>
      <c r="AA37" s="43"/>
      <c r="AB37" s="43"/>
      <c r="AC37" s="43"/>
      <c r="AD37" s="44"/>
      <c r="AE37" s="71"/>
      <c r="AF37" s="46"/>
      <c r="AG37" s="46"/>
      <c r="AH37" s="46"/>
      <c r="AI37" s="48"/>
      <c r="AJ37" s="46">
        <f t="shared" ref="AJ37" si="4">SUM(V37:AH37)</f>
        <v>20</v>
      </c>
      <c r="AK37" s="46">
        <f t="shared" ref="AK37" si="5">SUM(V37:AI37)</f>
        <v>20</v>
      </c>
      <c r="AL37" s="49" t="s">
        <v>42</v>
      </c>
      <c r="AM37" s="167">
        <v>1.5</v>
      </c>
      <c r="AN37" s="153">
        <f t="shared" si="2"/>
        <v>20</v>
      </c>
      <c r="AO37" s="155">
        <f t="shared" si="3"/>
        <v>1.5</v>
      </c>
    </row>
    <row r="38" spans="1:41" ht="25.15" customHeight="1" thickTop="1" thickBot="1" x14ac:dyDescent="0.25">
      <c r="A38" s="150">
        <v>21</v>
      </c>
      <c r="B38" s="163" t="s">
        <v>20</v>
      </c>
      <c r="C38" s="233" t="s">
        <v>102</v>
      </c>
      <c r="D38" s="70"/>
      <c r="E38" s="148">
        <v>5</v>
      </c>
      <c r="F38" s="148"/>
      <c r="G38" s="148"/>
      <c r="H38" s="148"/>
      <c r="I38" s="148"/>
      <c r="J38" s="148"/>
      <c r="K38" s="148"/>
      <c r="L38" s="148"/>
      <c r="M38" s="149"/>
      <c r="N38" s="78"/>
      <c r="O38" s="78"/>
      <c r="P38" s="78"/>
      <c r="Q38" s="78"/>
      <c r="R38" s="78">
        <v>5</v>
      </c>
      <c r="S38" s="78">
        <v>5</v>
      </c>
      <c r="T38" s="82" t="s">
        <v>43</v>
      </c>
      <c r="U38" s="229">
        <v>3</v>
      </c>
      <c r="V38" s="77"/>
      <c r="W38" s="78"/>
      <c r="X38" s="78"/>
      <c r="Y38" s="94"/>
      <c r="Z38" s="94"/>
      <c r="AA38" s="94"/>
      <c r="AB38" s="94"/>
      <c r="AC38" s="94"/>
      <c r="AD38" s="95"/>
      <c r="AE38" s="95"/>
      <c r="AF38" s="95"/>
      <c r="AG38" s="95"/>
      <c r="AH38" s="95"/>
      <c r="AI38" s="95"/>
      <c r="AJ38" s="97"/>
      <c r="AK38" s="97"/>
      <c r="AL38" s="98"/>
      <c r="AM38" s="50"/>
      <c r="AN38" s="153">
        <f t="shared" si="2"/>
        <v>5</v>
      </c>
      <c r="AO38" s="155">
        <f t="shared" si="3"/>
        <v>3</v>
      </c>
    </row>
    <row r="39" spans="1:41" ht="25.15" customHeight="1" thickTop="1" thickBot="1" x14ac:dyDescent="0.25">
      <c r="A39" s="150">
        <v>22</v>
      </c>
      <c r="B39" s="163" t="s">
        <v>20</v>
      </c>
      <c r="C39" s="235" t="s">
        <v>103</v>
      </c>
      <c r="D39" s="43"/>
      <c r="E39" s="72"/>
      <c r="F39" s="73"/>
      <c r="G39" s="74"/>
      <c r="H39" s="73"/>
      <c r="I39" s="73"/>
      <c r="J39" s="75"/>
      <c r="K39" s="75"/>
      <c r="L39" s="75"/>
      <c r="M39" s="74"/>
      <c r="N39" s="75"/>
      <c r="O39" s="75"/>
      <c r="P39" s="75"/>
      <c r="Q39" s="75"/>
      <c r="R39" s="75"/>
      <c r="S39" s="75"/>
      <c r="T39" s="75"/>
      <c r="U39" s="230"/>
      <c r="V39" s="99"/>
      <c r="W39" s="100">
        <v>5</v>
      </c>
      <c r="X39" s="100"/>
      <c r="Y39" s="94"/>
      <c r="Z39" s="94"/>
      <c r="AA39" s="94"/>
      <c r="AB39" s="94"/>
      <c r="AC39" s="94"/>
      <c r="AD39" s="95"/>
      <c r="AE39" s="95"/>
      <c r="AF39" s="95"/>
      <c r="AG39" s="95"/>
      <c r="AH39" s="95"/>
      <c r="AI39" s="95"/>
      <c r="AJ39" s="95">
        <f>SUM(V39:AH39)</f>
        <v>5</v>
      </c>
      <c r="AK39" s="95">
        <f>SUM(V39:AI39)</f>
        <v>5</v>
      </c>
      <c r="AL39" s="101" t="s">
        <v>43</v>
      </c>
      <c r="AM39" s="45">
        <v>4</v>
      </c>
      <c r="AN39" s="153">
        <f t="shared" si="2"/>
        <v>5</v>
      </c>
      <c r="AO39" s="155">
        <f t="shared" si="3"/>
        <v>4</v>
      </c>
    </row>
    <row r="40" spans="1:41" ht="15" customHeight="1" thickBot="1" x14ac:dyDescent="0.25">
      <c r="A40" s="264" t="s">
        <v>2</v>
      </c>
      <c r="B40" s="265"/>
      <c r="C40" s="266"/>
      <c r="D40" s="12">
        <f t="shared" ref="D40:S40" si="6">SUM(D18:D39)</f>
        <v>155</v>
      </c>
      <c r="E40" s="12">
        <f t="shared" si="6"/>
        <v>100</v>
      </c>
      <c r="F40" s="12"/>
      <c r="G40" s="12"/>
      <c r="H40" s="12"/>
      <c r="I40" s="12"/>
      <c r="J40" s="12"/>
      <c r="K40" s="12"/>
      <c r="L40" s="12"/>
      <c r="M40" s="12">
        <f t="shared" si="6"/>
        <v>30</v>
      </c>
      <c r="N40" s="12"/>
      <c r="O40" s="12"/>
      <c r="P40" s="12"/>
      <c r="Q40" s="12"/>
      <c r="R40" s="12">
        <v>285</v>
      </c>
      <c r="S40" s="12">
        <f t="shared" si="6"/>
        <v>285</v>
      </c>
      <c r="T40" s="12"/>
      <c r="U40" s="24">
        <f t="shared" ref="U40:AK40" si="7">SUM(U18:U39)</f>
        <v>22.5</v>
      </c>
      <c r="V40" s="12">
        <f t="shared" si="7"/>
        <v>150</v>
      </c>
      <c r="W40" s="12">
        <f t="shared" si="7"/>
        <v>60</v>
      </c>
      <c r="X40" s="12">
        <f t="shared" si="7"/>
        <v>5</v>
      </c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>
        <f t="shared" si="7"/>
        <v>215</v>
      </c>
      <c r="AK40" s="12">
        <f t="shared" si="7"/>
        <v>215</v>
      </c>
      <c r="AL40" s="12"/>
      <c r="AM40" s="168">
        <v>16.5</v>
      </c>
      <c r="AN40" s="157">
        <f>SUM(S40,AK40)</f>
        <v>500</v>
      </c>
      <c r="AO40" s="158">
        <f>AM40+U40</f>
        <v>39</v>
      </c>
    </row>
    <row r="41" spans="1:41" x14ac:dyDescent="0.2">
      <c r="C41" s="7" t="s">
        <v>26</v>
      </c>
    </row>
    <row r="42" spans="1:41" x14ac:dyDescent="0.2">
      <c r="C42" s="7" t="s">
        <v>33</v>
      </c>
    </row>
    <row r="46" spans="1:41" x14ac:dyDescent="0.2">
      <c r="C46" s="261">
        <v>44972</v>
      </c>
      <c r="O46" s="7" t="s">
        <v>56</v>
      </c>
      <c r="AF46" s="274" t="s">
        <v>128</v>
      </c>
      <c r="AG46" s="274"/>
      <c r="AH46" s="274"/>
      <c r="AI46" s="274"/>
      <c r="AJ46" s="274"/>
      <c r="AK46" s="274"/>
      <c r="AL46" s="274"/>
    </row>
    <row r="47" spans="1:41" x14ac:dyDescent="0.2">
      <c r="C47" s="1" t="s">
        <v>6</v>
      </c>
      <c r="M47" s="6"/>
      <c r="O47" s="274" t="s">
        <v>3</v>
      </c>
      <c r="P47" s="274"/>
      <c r="Q47" s="274"/>
      <c r="R47" s="274"/>
      <c r="S47" s="274"/>
      <c r="T47" s="274"/>
      <c r="U47" s="274"/>
      <c r="AF47" s="274" t="s">
        <v>4</v>
      </c>
      <c r="AG47" s="274"/>
      <c r="AH47" s="274"/>
      <c r="AI47" s="274"/>
      <c r="AJ47" s="274"/>
      <c r="AK47" s="274"/>
      <c r="AL47" s="274"/>
    </row>
  </sheetData>
  <mergeCells count="13">
    <mergeCell ref="A40:C40"/>
    <mergeCell ref="AF46:AL46"/>
    <mergeCell ref="O47:U47"/>
    <mergeCell ref="AF47:AL47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ErrorMessage="1" sqref="B18:B39" xr:uid="{CD9808F9-13DF-4888-9D19-D7AF6929B84A}">
      <formula1>RodzajeZajec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ADEE-1CA7-483B-ADD6-13D3469DF4A9}">
  <dimension ref="A1:AS62"/>
  <sheetViews>
    <sheetView tabSelected="1" topLeftCell="A22" zoomScale="60" zoomScaleNormal="60" workbookViewId="0">
      <selection activeCell="G55" sqref="G55"/>
    </sheetView>
  </sheetViews>
  <sheetFormatPr defaultColWidth="11.42578125" defaultRowHeight="12.75" x14ac:dyDescent="0.2"/>
  <cols>
    <col min="1" max="1" width="4.28515625" style="7" customWidth="1"/>
    <col min="2" max="2" width="13.28515625" style="7" customWidth="1"/>
    <col min="3" max="3" width="36.42578125" style="7" customWidth="1"/>
    <col min="4" max="5" width="7.7109375" style="7" customWidth="1"/>
    <col min="6" max="17" width="5.7109375" style="7" customWidth="1"/>
    <col min="18" max="19" width="7.7109375" style="7" customWidth="1"/>
    <col min="20" max="20" width="5.7109375" style="7" customWidth="1"/>
    <col min="21" max="21" width="5.7109375" style="111" customWidth="1"/>
    <col min="22" max="22" width="7.7109375" style="7" customWidth="1"/>
    <col min="23" max="35" width="5.7109375" style="7" customWidth="1"/>
    <col min="36" max="37" width="7.7109375" style="7" customWidth="1"/>
    <col min="38" max="38" width="5.7109375" style="7" customWidth="1"/>
    <col min="39" max="39" width="5.7109375" style="111" customWidth="1"/>
    <col min="40" max="40" width="7.7109375" style="7" customWidth="1"/>
    <col min="41" max="41" width="5.7109375" style="7" customWidth="1"/>
    <col min="42" max="16384" width="11.42578125" style="7"/>
  </cols>
  <sheetData>
    <row r="1" spans="1:41" x14ac:dyDescent="0.2">
      <c r="A1" s="7">
        <v>1</v>
      </c>
    </row>
    <row r="2" spans="1:41" x14ac:dyDescent="0.2">
      <c r="AJ2" s="262"/>
      <c r="AK2" s="262"/>
      <c r="AL2" s="262"/>
      <c r="AM2" s="262"/>
      <c r="AN2" s="262"/>
    </row>
    <row r="4" spans="1:41" x14ac:dyDescent="0.2">
      <c r="AJ4" s="262"/>
      <c r="AK4" s="262"/>
      <c r="AL4" s="262"/>
      <c r="AM4" s="262"/>
      <c r="AN4" s="262"/>
    </row>
    <row r="6" spans="1:41" s="2" customFormat="1" ht="20.100000000000001" customHeight="1" x14ac:dyDescent="0.2">
      <c r="A6" s="271" t="s">
        <v>39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</row>
    <row r="7" spans="1:41" s="2" customFormat="1" ht="20.10000000000000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x14ac:dyDescent="0.2">
      <c r="N8" s="251" t="s">
        <v>130</v>
      </c>
    </row>
    <row r="9" spans="1:41" s="4" customFormat="1" ht="15" customHeight="1" x14ac:dyDescent="0.25">
      <c r="A9" s="4" t="s">
        <v>36</v>
      </c>
      <c r="U9" s="112"/>
      <c r="AM9" s="112"/>
    </row>
    <row r="10" spans="1:41" s="4" customFormat="1" ht="15" customHeight="1" x14ac:dyDescent="0.25">
      <c r="A10" s="4" t="s">
        <v>52</v>
      </c>
      <c r="U10" s="112"/>
      <c r="AM10" s="112"/>
    </row>
    <row r="11" spans="1:41" s="4" customFormat="1" ht="15" customHeight="1" x14ac:dyDescent="0.25">
      <c r="A11" s="4" t="s">
        <v>48</v>
      </c>
      <c r="U11" s="112"/>
      <c r="AM11" s="112"/>
    </row>
    <row r="12" spans="1:41" s="4" customFormat="1" ht="15" customHeight="1" x14ac:dyDescent="0.25">
      <c r="A12" s="4" t="s">
        <v>50</v>
      </c>
      <c r="U12" s="112"/>
      <c r="AM12" s="112"/>
    </row>
    <row r="13" spans="1:41" ht="15" customHeight="1" x14ac:dyDescent="0.25">
      <c r="A13" s="4" t="s">
        <v>55</v>
      </c>
    </row>
    <row r="15" spans="1:41" ht="13.5" thickBot="1" x14ac:dyDescent="0.25"/>
    <row r="16" spans="1:41" ht="13.5" customHeight="1" thickBot="1" x14ac:dyDescent="0.25">
      <c r="A16" s="275" t="s">
        <v>5</v>
      </c>
      <c r="B16" s="8"/>
      <c r="C16" s="277" t="s">
        <v>28</v>
      </c>
      <c r="D16" s="272" t="s">
        <v>8</v>
      </c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2" t="s">
        <v>9</v>
      </c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67" t="s">
        <v>10</v>
      </c>
      <c r="AO16" s="269" t="s">
        <v>29</v>
      </c>
    </row>
    <row r="17" spans="1:41" ht="237.75" thickBot="1" x14ac:dyDescent="0.25">
      <c r="A17" s="276"/>
      <c r="B17" s="19" t="s">
        <v>27</v>
      </c>
      <c r="C17" s="278"/>
      <c r="D17" s="13" t="s">
        <v>11</v>
      </c>
      <c r="E17" s="14" t="s">
        <v>12</v>
      </c>
      <c r="F17" s="15" t="s">
        <v>32</v>
      </c>
      <c r="G17" s="15" t="s">
        <v>13</v>
      </c>
      <c r="H17" s="15" t="s">
        <v>14</v>
      </c>
      <c r="I17" s="15" t="s">
        <v>15</v>
      </c>
      <c r="J17" s="15" t="s">
        <v>16</v>
      </c>
      <c r="K17" s="15" t="s">
        <v>34</v>
      </c>
      <c r="L17" s="15" t="s">
        <v>35</v>
      </c>
      <c r="M17" s="15" t="s">
        <v>17</v>
      </c>
      <c r="N17" s="15" t="s">
        <v>21</v>
      </c>
      <c r="O17" s="15" t="s">
        <v>31</v>
      </c>
      <c r="P17" s="15" t="s">
        <v>18</v>
      </c>
      <c r="Q17" s="15" t="s">
        <v>0</v>
      </c>
      <c r="R17" s="15" t="s">
        <v>19</v>
      </c>
      <c r="S17" s="15" t="s">
        <v>7</v>
      </c>
      <c r="T17" s="15" t="s">
        <v>1</v>
      </c>
      <c r="U17" s="113" t="s">
        <v>30</v>
      </c>
      <c r="V17" s="13" t="s">
        <v>11</v>
      </c>
      <c r="W17" s="15" t="s">
        <v>12</v>
      </c>
      <c r="X17" s="15" t="s">
        <v>32</v>
      </c>
      <c r="Y17" s="15" t="s">
        <v>13</v>
      </c>
      <c r="Z17" s="14" t="s">
        <v>14</v>
      </c>
      <c r="AA17" s="14" t="s">
        <v>15</v>
      </c>
      <c r="AB17" s="14" t="s">
        <v>16</v>
      </c>
      <c r="AC17" s="15" t="s">
        <v>25</v>
      </c>
      <c r="AD17" s="15" t="s">
        <v>24</v>
      </c>
      <c r="AE17" s="15" t="s">
        <v>17</v>
      </c>
      <c r="AF17" s="15" t="s">
        <v>21</v>
      </c>
      <c r="AG17" s="15" t="s">
        <v>31</v>
      </c>
      <c r="AH17" s="15" t="s">
        <v>18</v>
      </c>
      <c r="AI17" s="15" t="s">
        <v>0</v>
      </c>
      <c r="AJ17" s="15" t="s">
        <v>19</v>
      </c>
      <c r="AK17" s="15" t="s">
        <v>7</v>
      </c>
      <c r="AL17" s="15" t="s">
        <v>1</v>
      </c>
      <c r="AM17" s="113" t="s">
        <v>30</v>
      </c>
      <c r="AN17" s="268"/>
      <c r="AO17" s="270"/>
    </row>
    <row r="18" spans="1:41" ht="15" customHeight="1" thickTop="1" x14ac:dyDescent="0.2">
      <c r="A18" s="150">
        <v>1</v>
      </c>
      <c r="B18" s="174" t="s">
        <v>20</v>
      </c>
      <c r="C18" s="183" t="s">
        <v>57</v>
      </c>
      <c r="D18" s="182">
        <v>15</v>
      </c>
      <c r="E18" s="29">
        <v>5</v>
      </c>
      <c r="F18" s="53"/>
      <c r="G18" s="53"/>
      <c r="H18" s="53"/>
      <c r="I18" s="53"/>
      <c r="J18" s="53"/>
      <c r="K18" s="53"/>
      <c r="L18" s="53"/>
      <c r="M18" s="53"/>
      <c r="N18" s="53"/>
      <c r="O18" s="58"/>
      <c r="P18" s="10"/>
      <c r="Q18" s="63"/>
      <c r="R18" s="10">
        <f t="shared" ref="R18:R36" si="0">SUM(D18:P18)</f>
        <v>20</v>
      </c>
      <c r="S18" s="10">
        <f t="shared" ref="S18:S36" si="1">SUM(D18:Q18)</f>
        <v>20</v>
      </c>
      <c r="T18" s="63" t="s">
        <v>40</v>
      </c>
      <c r="U18" s="119">
        <v>2</v>
      </c>
      <c r="V18" s="184"/>
      <c r="W18" s="63"/>
      <c r="X18" s="63"/>
      <c r="Y18" s="52"/>
      <c r="Z18" s="52"/>
      <c r="AA18" s="52"/>
      <c r="AB18" s="52"/>
      <c r="AC18" s="52"/>
      <c r="AD18" s="53"/>
      <c r="AE18" s="53"/>
      <c r="AF18" s="53"/>
      <c r="AG18" s="53"/>
      <c r="AH18" s="53"/>
      <c r="AI18" s="29"/>
      <c r="AJ18" s="53"/>
      <c r="AK18" s="53"/>
      <c r="AL18" s="185"/>
      <c r="AM18" s="64"/>
      <c r="AN18" s="153">
        <f>S18+AK18</f>
        <v>20</v>
      </c>
      <c r="AO18" s="155">
        <f>U18+AM18</f>
        <v>2</v>
      </c>
    </row>
    <row r="19" spans="1:41" ht="15" customHeight="1" x14ac:dyDescent="0.2">
      <c r="A19" s="150">
        <v>2</v>
      </c>
      <c r="B19" s="174" t="s">
        <v>20</v>
      </c>
      <c r="C19" s="30" t="s">
        <v>58</v>
      </c>
      <c r="D19" s="182">
        <v>15</v>
      </c>
      <c r="E19" s="29">
        <v>5</v>
      </c>
      <c r="F19" s="53"/>
      <c r="G19" s="53"/>
      <c r="H19" s="53"/>
      <c r="I19" s="53"/>
      <c r="J19" s="53"/>
      <c r="K19" s="53"/>
      <c r="L19" s="53"/>
      <c r="M19" s="53"/>
      <c r="N19" s="53"/>
      <c r="O19" s="58"/>
      <c r="P19" s="10"/>
      <c r="Q19" s="63"/>
      <c r="R19" s="10">
        <f t="shared" si="0"/>
        <v>20</v>
      </c>
      <c r="S19" s="10">
        <f t="shared" si="1"/>
        <v>20</v>
      </c>
      <c r="T19" s="63" t="s">
        <v>41</v>
      </c>
      <c r="U19" s="119">
        <v>2</v>
      </c>
      <c r="V19" s="184"/>
      <c r="W19" s="63"/>
      <c r="X19" s="63"/>
      <c r="Y19" s="52"/>
      <c r="Z19" s="52"/>
      <c r="AA19" s="52"/>
      <c r="AB19" s="52"/>
      <c r="AC19" s="52"/>
      <c r="AD19" s="53"/>
      <c r="AE19" s="53"/>
      <c r="AF19" s="53"/>
      <c r="AG19" s="53"/>
      <c r="AH19" s="53"/>
      <c r="AI19" s="29"/>
      <c r="AJ19" s="53"/>
      <c r="AK19" s="53"/>
      <c r="AL19" s="185"/>
      <c r="AM19" s="64"/>
      <c r="AN19" s="154">
        <f t="shared" ref="AN19:AN45" si="2">S19+AK19</f>
        <v>20</v>
      </c>
      <c r="AO19" s="156">
        <f t="shared" ref="AO19:AO45" si="3">U19+AM19</f>
        <v>2</v>
      </c>
    </row>
    <row r="20" spans="1:41" ht="15" customHeight="1" x14ac:dyDescent="0.2">
      <c r="A20" s="150">
        <v>3</v>
      </c>
      <c r="B20" s="174" t="s">
        <v>20</v>
      </c>
      <c r="C20" s="183" t="s">
        <v>59</v>
      </c>
      <c r="D20" s="182">
        <v>15</v>
      </c>
      <c r="E20" s="29">
        <v>5</v>
      </c>
      <c r="F20" s="53"/>
      <c r="G20" s="53"/>
      <c r="H20" s="53"/>
      <c r="I20" s="53"/>
      <c r="J20" s="53"/>
      <c r="K20" s="53"/>
      <c r="L20" s="53"/>
      <c r="M20" s="53"/>
      <c r="N20" s="53"/>
      <c r="O20" s="58"/>
      <c r="P20" s="10"/>
      <c r="Q20" s="63"/>
      <c r="R20" s="10">
        <f t="shared" si="0"/>
        <v>20</v>
      </c>
      <c r="S20" s="10">
        <f t="shared" si="1"/>
        <v>20</v>
      </c>
      <c r="T20" s="63" t="s">
        <v>40</v>
      </c>
      <c r="U20" s="119">
        <v>2</v>
      </c>
      <c r="V20" s="184"/>
      <c r="W20" s="63"/>
      <c r="X20" s="63"/>
      <c r="Y20" s="52"/>
      <c r="Z20" s="52"/>
      <c r="AA20" s="52"/>
      <c r="AB20" s="52"/>
      <c r="AC20" s="52"/>
      <c r="AD20" s="53"/>
      <c r="AE20" s="53"/>
      <c r="AF20" s="53"/>
      <c r="AG20" s="53"/>
      <c r="AH20" s="53"/>
      <c r="AI20" s="29"/>
      <c r="AJ20" s="53"/>
      <c r="AK20" s="53"/>
      <c r="AL20" s="185"/>
      <c r="AM20" s="64"/>
      <c r="AN20" s="154">
        <f t="shared" si="2"/>
        <v>20</v>
      </c>
      <c r="AO20" s="156">
        <f t="shared" si="3"/>
        <v>2</v>
      </c>
    </row>
    <row r="21" spans="1:41" ht="15" customHeight="1" x14ac:dyDescent="0.2">
      <c r="A21" s="150">
        <v>4</v>
      </c>
      <c r="B21" s="174" t="s">
        <v>20</v>
      </c>
      <c r="C21" s="183" t="s">
        <v>60</v>
      </c>
      <c r="D21" s="182">
        <v>15</v>
      </c>
      <c r="E21" s="29">
        <v>5</v>
      </c>
      <c r="F21" s="53"/>
      <c r="G21" s="53"/>
      <c r="H21" s="53"/>
      <c r="I21" s="53"/>
      <c r="J21" s="53"/>
      <c r="K21" s="53"/>
      <c r="L21" s="53"/>
      <c r="M21" s="53"/>
      <c r="N21" s="53"/>
      <c r="O21" s="58"/>
      <c r="P21" s="10"/>
      <c r="Q21" s="63"/>
      <c r="R21" s="10">
        <f t="shared" si="0"/>
        <v>20</v>
      </c>
      <c r="S21" s="10">
        <f t="shared" si="1"/>
        <v>20</v>
      </c>
      <c r="T21" s="63" t="s">
        <v>40</v>
      </c>
      <c r="U21" s="119">
        <v>2</v>
      </c>
      <c r="V21" s="184"/>
      <c r="W21" s="63"/>
      <c r="X21" s="63"/>
      <c r="Y21" s="52"/>
      <c r="Z21" s="52"/>
      <c r="AA21" s="52"/>
      <c r="AB21" s="52"/>
      <c r="AC21" s="52"/>
      <c r="AD21" s="53"/>
      <c r="AE21" s="53"/>
      <c r="AF21" s="53"/>
      <c r="AG21" s="53"/>
      <c r="AH21" s="53"/>
      <c r="AI21" s="29"/>
      <c r="AJ21" s="53"/>
      <c r="AK21" s="53"/>
      <c r="AL21" s="185"/>
      <c r="AM21" s="64"/>
      <c r="AN21" s="154">
        <f t="shared" si="2"/>
        <v>20</v>
      </c>
      <c r="AO21" s="156">
        <f t="shared" si="3"/>
        <v>2</v>
      </c>
    </row>
    <row r="22" spans="1:41" ht="15" customHeight="1" x14ac:dyDescent="0.2">
      <c r="A22" s="150">
        <v>5</v>
      </c>
      <c r="B22" s="174" t="s">
        <v>20</v>
      </c>
      <c r="C22" s="183" t="s">
        <v>61</v>
      </c>
      <c r="D22" s="184">
        <v>15</v>
      </c>
      <c r="E22" s="63"/>
      <c r="F22" s="63">
        <v>5</v>
      </c>
      <c r="G22" s="52"/>
      <c r="H22" s="52"/>
      <c r="I22" s="52"/>
      <c r="J22" s="52"/>
      <c r="K22" s="52"/>
      <c r="L22" s="53"/>
      <c r="M22" s="53"/>
      <c r="N22" s="53"/>
      <c r="O22" s="53"/>
      <c r="P22" s="53"/>
      <c r="Q22" s="29"/>
      <c r="R22" s="53">
        <f>SUM(D22:P22)</f>
        <v>20</v>
      </c>
      <c r="S22" s="53">
        <f>SUM(D22:Q22)</f>
        <v>20</v>
      </c>
      <c r="T22" s="186" t="s">
        <v>40</v>
      </c>
      <c r="U22" s="119">
        <v>1.5</v>
      </c>
      <c r="V22" s="184"/>
      <c r="W22" s="63"/>
      <c r="X22" s="63"/>
      <c r="Y22" s="52"/>
      <c r="Z22" s="52"/>
      <c r="AA22" s="52"/>
      <c r="AB22" s="52"/>
      <c r="AC22" s="52"/>
      <c r="AD22" s="53"/>
      <c r="AE22" s="53"/>
      <c r="AF22" s="53"/>
      <c r="AG22" s="53"/>
      <c r="AH22" s="53"/>
      <c r="AI22" s="29"/>
      <c r="AJ22" s="53"/>
      <c r="AK22" s="53"/>
      <c r="AL22" s="186"/>
      <c r="AM22" s="64"/>
      <c r="AN22" s="154">
        <f t="shared" si="2"/>
        <v>20</v>
      </c>
      <c r="AO22" s="156">
        <f t="shared" si="3"/>
        <v>1.5</v>
      </c>
    </row>
    <row r="23" spans="1:41" ht="15" customHeight="1" x14ac:dyDescent="0.2">
      <c r="A23" s="150">
        <v>6</v>
      </c>
      <c r="B23" s="174" t="s">
        <v>20</v>
      </c>
      <c r="C23" s="183" t="s">
        <v>104</v>
      </c>
      <c r="D23" s="184">
        <v>10</v>
      </c>
      <c r="E23" s="63"/>
      <c r="F23" s="63">
        <v>15</v>
      </c>
      <c r="G23" s="52"/>
      <c r="H23" s="52"/>
      <c r="I23" s="52"/>
      <c r="J23" s="52"/>
      <c r="K23" s="52"/>
      <c r="L23" s="53"/>
      <c r="M23" s="53"/>
      <c r="N23" s="53"/>
      <c r="O23" s="53"/>
      <c r="P23" s="53"/>
      <c r="Q23" s="29"/>
      <c r="R23" s="53">
        <f>SUM(D23:P23)</f>
        <v>25</v>
      </c>
      <c r="S23" s="53">
        <f>SUM(D23:Q23)</f>
        <v>25</v>
      </c>
      <c r="T23" s="186" t="s">
        <v>41</v>
      </c>
      <c r="U23" s="119">
        <v>2</v>
      </c>
      <c r="V23" s="184"/>
      <c r="W23" s="63"/>
      <c r="X23" s="63"/>
      <c r="Y23" s="52"/>
      <c r="Z23" s="52"/>
      <c r="AA23" s="52"/>
      <c r="AB23" s="52"/>
      <c r="AC23" s="52"/>
      <c r="AD23" s="53"/>
      <c r="AE23" s="53"/>
      <c r="AF23" s="53"/>
      <c r="AG23" s="53"/>
      <c r="AH23" s="53"/>
      <c r="AI23" s="29"/>
      <c r="AJ23" s="53"/>
      <c r="AK23" s="53"/>
      <c r="AL23" s="186"/>
      <c r="AM23" s="64"/>
      <c r="AN23" s="154">
        <f t="shared" si="2"/>
        <v>25</v>
      </c>
      <c r="AO23" s="156">
        <f t="shared" si="3"/>
        <v>2</v>
      </c>
    </row>
    <row r="24" spans="1:41" ht="21" customHeight="1" x14ac:dyDescent="0.2">
      <c r="A24" s="150">
        <v>7</v>
      </c>
      <c r="B24" s="174" t="s">
        <v>20</v>
      </c>
      <c r="C24" s="183" t="s">
        <v>64</v>
      </c>
      <c r="D24" s="182">
        <v>20</v>
      </c>
      <c r="E24" s="29">
        <v>10</v>
      </c>
      <c r="F24" s="53"/>
      <c r="G24" s="53"/>
      <c r="H24" s="53"/>
      <c r="I24" s="53"/>
      <c r="J24" s="53"/>
      <c r="K24" s="53"/>
      <c r="L24" s="53"/>
      <c r="M24" s="53"/>
      <c r="N24" s="53"/>
      <c r="O24" s="58"/>
      <c r="P24" s="10"/>
      <c r="Q24" s="63"/>
      <c r="R24" s="10">
        <f t="shared" si="0"/>
        <v>30</v>
      </c>
      <c r="S24" s="10">
        <f t="shared" si="1"/>
        <v>30</v>
      </c>
      <c r="T24" s="11" t="s">
        <v>41</v>
      </c>
      <c r="U24" s="119">
        <v>2</v>
      </c>
      <c r="V24" s="9"/>
      <c r="W24" s="10"/>
      <c r="X24" s="10"/>
      <c r="Y24" s="52"/>
      <c r="Z24" s="52"/>
      <c r="AA24" s="52"/>
      <c r="AB24" s="52"/>
      <c r="AC24" s="52"/>
      <c r="AD24" s="53"/>
      <c r="AE24" s="53"/>
      <c r="AF24" s="53"/>
      <c r="AG24" s="53"/>
      <c r="AH24" s="53"/>
      <c r="AI24" s="53"/>
      <c r="AJ24" s="53"/>
      <c r="AK24" s="53"/>
      <c r="AL24" s="187"/>
      <c r="AM24" s="64"/>
      <c r="AN24" s="154">
        <f t="shared" si="2"/>
        <v>30</v>
      </c>
      <c r="AO24" s="156">
        <f t="shared" si="3"/>
        <v>2</v>
      </c>
    </row>
    <row r="25" spans="1:41" ht="28.9" customHeight="1" x14ac:dyDescent="0.2">
      <c r="A25" s="150">
        <v>8</v>
      </c>
      <c r="B25" s="174" t="s">
        <v>20</v>
      </c>
      <c r="C25" s="188" t="s">
        <v>65</v>
      </c>
      <c r="D25" s="182">
        <v>15</v>
      </c>
      <c r="E25" s="29"/>
      <c r="F25" s="53">
        <v>5</v>
      </c>
      <c r="G25" s="53"/>
      <c r="H25" s="53"/>
      <c r="I25" s="53"/>
      <c r="J25" s="53"/>
      <c r="K25" s="53"/>
      <c r="L25" s="53"/>
      <c r="M25" s="53"/>
      <c r="N25" s="53"/>
      <c r="O25" s="58"/>
      <c r="P25" s="10"/>
      <c r="Q25" s="63"/>
      <c r="R25" s="10">
        <f t="shared" si="0"/>
        <v>20</v>
      </c>
      <c r="S25" s="10">
        <f t="shared" si="1"/>
        <v>20</v>
      </c>
      <c r="T25" s="11" t="s">
        <v>40</v>
      </c>
      <c r="U25" s="119">
        <v>2</v>
      </c>
      <c r="V25" s="9"/>
      <c r="W25" s="10"/>
      <c r="X25" s="10"/>
      <c r="Y25" s="52"/>
      <c r="Z25" s="52"/>
      <c r="AA25" s="52"/>
      <c r="AB25" s="52"/>
      <c r="AC25" s="52"/>
      <c r="AD25" s="53"/>
      <c r="AE25" s="53"/>
      <c r="AF25" s="53"/>
      <c r="AG25" s="53"/>
      <c r="AH25" s="53"/>
      <c r="AI25" s="53"/>
      <c r="AJ25" s="53"/>
      <c r="AK25" s="53"/>
      <c r="AL25" s="187"/>
      <c r="AM25" s="64"/>
      <c r="AN25" s="154">
        <f t="shared" si="2"/>
        <v>20</v>
      </c>
      <c r="AO25" s="156">
        <f t="shared" si="3"/>
        <v>2</v>
      </c>
    </row>
    <row r="26" spans="1:41" ht="21" customHeight="1" x14ac:dyDescent="0.2">
      <c r="A26" s="150">
        <v>9</v>
      </c>
      <c r="B26" s="174" t="s">
        <v>20</v>
      </c>
      <c r="C26" s="189" t="s">
        <v>67</v>
      </c>
      <c r="D26" s="182">
        <v>20</v>
      </c>
      <c r="E26" s="29">
        <v>5</v>
      </c>
      <c r="F26" s="53"/>
      <c r="G26" s="53"/>
      <c r="H26" s="53"/>
      <c r="I26" s="53"/>
      <c r="J26" s="53"/>
      <c r="K26" s="53"/>
      <c r="L26" s="53"/>
      <c r="M26" s="53"/>
      <c r="N26" s="53"/>
      <c r="O26" s="58"/>
      <c r="P26" s="10"/>
      <c r="Q26" s="63"/>
      <c r="R26" s="10">
        <f t="shared" si="0"/>
        <v>25</v>
      </c>
      <c r="S26" s="10">
        <f t="shared" si="1"/>
        <v>25</v>
      </c>
      <c r="T26" s="11" t="s">
        <v>40</v>
      </c>
      <c r="U26" s="119">
        <v>2</v>
      </c>
      <c r="V26" s="9"/>
      <c r="W26" s="10"/>
      <c r="X26" s="10"/>
      <c r="Y26" s="52"/>
      <c r="Z26" s="52"/>
      <c r="AA26" s="52"/>
      <c r="AB26" s="52"/>
      <c r="AC26" s="52"/>
      <c r="AD26" s="53"/>
      <c r="AE26" s="53"/>
      <c r="AF26" s="53"/>
      <c r="AG26" s="53"/>
      <c r="AH26" s="53"/>
      <c r="AI26" s="53"/>
      <c r="AJ26" s="53"/>
      <c r="AK26" s="53"/>
      <c r="AL26" s="187"/>
      <c r="AM26" s="64"/>
      <c r="AN26" s="154">
        <f t="shared" si="2"/>
        <v>25</v>
      </c>
      <c r="AO26" s="156">
        <f t="shared" si="3"/>
        <v>2</v>
      </c>
    </row>
    <row r="27" spans="1:41" ht="22.9" customHeight="1" x14ac:dyDescent="0.2">
      <c r="A27" s="150">
        <v>10</v>
      </c>
      <c r="B27" s="174" t="s">
        <v>20</v>
      </c>
      <c r="C27" s="247" t="s">
        <v>105</v>
      </c>
      <c r="D27" s="51"/>
      <c r="E27" s="29"/>
      <c r="F27" s="53"/>
      <c r="G27" s="53"/>
      <c r="H27" s="53"/>
      <c r="I27" s="53"/>
      <c r="J27" s="53"/>
      <c r="K27" s="53"/>
      <c r="L27" s="53"/>
      <c r="M27" s="53"/>
      <c r="N27" s="53"/>
      <c r="O27" s="58"/>
      <c r="P27" s="10"/>
      <c r="Q27" s="63"/>
      <c r="R27" s="10"/>
      <c r="S27" s="10"/>
      <c r="T27" s="11"/>
      <c r="U27" s="119"/>
      <c r="V27" s="51">
        <v>20</v>
      </c>
      <c r="W27" s="29">
        <v>10</v>
      </c>
      <c r="X27" s="53"/>
      <c r="Y27" s="53"/>
      <c r="Z27" s="53"/>
      <c r="AA27" s="53"/>
      <c r="AB27" s="53"/>
      <c r="AC27" s="53"/>
      <c r="AD27" s="53"/>
      <c r="AE27" s="53"/>
      <c r="AF27" s="53"/>
      <c r="AG27" s="58"/>
      <c r="AH27" s="10"/>
      <c r="AI27" s="63"/>
      <c r="AJ27" s="10">
        <f t="shared" ref="AJ27" si="4">SUM(V27:AH27)</f>
        <v>30</v>
      </c>
      <c r="AK27" s="10">
        <f t="shared" ref="AK27" si="5">SUM(V27:AI27)</f>
        <v>30</v>
      </c>
      <c r="AL27" s="11" t="s">
        <v>40</v>
      </c>
      <c r="AM27" s="114">
        <v>2</v>
      </c>
      <c r="AN27" s="154">
        <f t="shared" si="2"/>
        <v>30</v>
      </c>
      <c r="AO27" s="156">
        <f t="shared" si="3"/>
        <v>2</v>
      </c>
    </row>
    <row r="28" spans="1:41" ht="15.6" customHeight="1" x14ac:dyDescent="0.2">
      <c r="A28" s="150">
        <v>11</v>
      </c>
      <c r="B28" s="246" t="s">
        <v>20</v>
      </c>
      <c r="C28" s="248" t="s">
        <v>70</v>
      </c>
      <c r="D28" s="184">
        <v>20</v>
      </c>
      <c r="E28" s="63"/>
      <c r="F28" s="10">
        <v>5</v>
      </c>
      <c r="G28" s="52"/>
      <c r="H28" s="52"/>
      <c r="I28" s="52"/>
      <c r="J28" s="52"/>
      <c r="K28" s="52"/>
      <c r="L28" s="53"/>
      <c r="M28" s="53"/>
      <c r="N28" s="53"/>
      <c r="O28" s="53"/>
      <c r="P28" s="53"/>
      <c r="Q28" s="29"/>
      <c r="R28" s="53">
        <f>SUM(D28:P28)</f>
        <v>25</v>
      </c>
      <c r="S28" s="53">
        <f>SUM(D28:Q28)</f>
        <v>25</v>
      </c>
      <c r="T28" s="187" t="s">
        <v>40</v>
      </c>
      <c r="U28" s="119">
        <v>1.5</v>
      </c>
      <c r="V28" s="184"/>
      <c r="W28" s="63"/>
      <c r="X28" s="10"/>
      <c r="Y28" s="52"/>
      <c r="Z28" s="52"/>
      <c r="AA28" s="52"/>
      <c r="AB28" s="52"/>
      <c r="AC28" s="52"/>
      <c r="AD28" s="53"/>
      <c r="AE28" s="53"/>
      <c r="AF28" s="53"/>
      <c r="AG28" s="53"/>
      <c r="AH28" s="53"/>
      <c r="AI28" s="29"/>
      <c r="AJ28" s="53"/>
      <c r="AK28" s="53"/>
      <c r="AL28" s="187"/>
      <c r="AM28" s="64"/>
      <c r="AN28" s="154">
        <f t="shared" si="2"/>
        <v>25</v>
      </c>
      <c r="AO28" s="156">
        <f t="shared" si="3"/>
        <v>1.5</v>
      </c>
    </row>
    <row r="29" spans="1:41" ht="22.9" customHeight="1" x14ac:dyDescent="0.2">
      <c r="A29" s="150">
        <v>12</v>
      </c>
      <c r="B29" s="174" t="s">
        <v>20</v>
      </c>
      <c r="C29" s="249" t="s">
        <v>106</v>
      </c>
      <c r="D29" s="182"/>
      <c r="E29" s="29"/>
      <c r="F29" s="53"/>
      <c r="G29" s="53"/>
      <c r="H29" s="53"/>
      <c r="I29" s="53"/>
      <c r="J29" s="53"/>
      <c r="K29" s="53"/>
      <c r="L29" s="53"/>
      <c r="M29" s="53"/>
      <c r="N29" s="53"/>
      <c r="O29" s="58"/>
      <c r="P29" s="10"/>
      <c r="Q29" s="63"/>
      <c r="R29" s="10"/>
      <c r="S29" s="10"/>
      <c r="T29" s="11"/>
      <c r="U29" s="119"/>
      <c r="V29" s="51">
        <v>15</v>
      </c>
      <c r="W29" s="29">
        <v>5</v>
      </c>
      <c r="X29" s="53"/>
      <c r="Y29" s="53"/>
      <c r="Z29" s="53"/>
      <c r="AA29" s="53"/>
      <c r="AB29" s="53"/>
      <c r="AC29" s="53"/>
      <c r="AD29" s="53"/>
      <c r="AE29" s="53"/>
      <c r="AF29" s="53"/>
      <c r="AG29" s="58"/>
      <c r="AH29" s="10"/>
      <c r="AI29" s="63"/>
      <c r="AJ29" s="10">
        <f t="shared" ref="AJ29:AJ30" si="6">SUM(V29:AH29)</f>
        <v>20</v>
      </c>
      <c r="AK29" s="10">
        <f t="shared" ref="AK29:AK30" si="7">SUM(V29:AI29)</f>
        <v>20</v>
      </c>
      <c r="AL29" s="11" t="s">
        <v>40</v>
      </c>
      <c r="AM29" s="114">
        <v>1.5</v>
      </c>
      <c r="AN29" s="154">
        <f t="shared" si="2"/>
        <v>20</v>
      </c>
      <c r="AO29" s="156">
        <f t="shared" si="3"/>
        <v>1.5</v>
      </c>
    </row>
    <row r="30" spans="1:41" ht="30" customHeight="1" x14ac:dyDescent="0.2">
      <c r="A30" s="150">
        <v>13</v>
      </c>
      <c r="B30" s="174" t="s">
        <v>20</v>
      </c>
      <c r="C30" s="190" t="s">
        <v>107</v>
      </c>
      <c r="D30" s="182"/>
      <c r="E30" s="29"/>
      <c r="F30" s="53"/>
      <c r="G30" s="53"/>
      <c r="H30" s="53"/>
      <c r="I30" s="53"/>
      <c r="J30" s="53"/>
      <c r="K30" s="53"/>
      <c r="L30" s="53"/>
      <c r="M30" s="53"/>
      <c r="N30" s="53"/>
      <c r="O30" s="58"/>
      <c r="P30" s="10"/>
      <c r="Q30" s="63"/>
      <c r="R30" s="10"/>
      <c r="S30" s="10"/>
      <c r="T30" s="11"/>
      <c r="U30" s="119"/>
      <c r="V30" s="184">
        <v>15</v>
      </c>
      <c r="W30" s="63">
        <v>5</v>
      </c>
      <c r="X30" s="10"/>
      <c r="Y30" s="52"/>
      <c r="Z30" s="52"/>
      <c r="AA30" s="52"/>
      <c r="AB30" s="52"/>
      <c r="AC30" s="52"/>
      <c r="AD30" s="53"/>
      <c r="AE30" s="53"/>
      <c r="AF30" s="53"/>
      <c r="AG30" s="53"/>
      <c r="AH30" s="53"/>
      <c r="AI30" s="63"/>
      <c r="AJ30" s="10">
        <f t="shared" si="6"/>
        <v>20</v>
      </c>
      <c r="AK30" s="10">
        <f t="shared" si="7"/>
        <v>20</v>
      </c>
      <c r="AL30" s="11" t="s">
        <v>40</v>
      </c>
      <c r="AM30" s="64">
        <v>1.5</v>
      </c>
      <c r="AN30" s="154">
        <f t="shared" si="2"/>
        <v>20</v>
      </c>
      <c r="AO30" s="156">
        <f t="shared" si="3"/>
        <v>1.5</v>
      </c>
    </row>
    <row r="31" spans="1:41" ht="15" customHeight="1" x14ac:dyDescent="0.2">
      <c r="A31" s="150">
        <v>14</v>
      </c>
      <c r="B31" s="174" t="s">
        <v>20</v>
      </c>
      <c r="C31" s="190" t="s">
        <v>71</v>
      </c>
      <c r="D31" s="182"/>
      <c r="E31" s="29"/>
      <c r="F31" s="53"/>
      <c r="G31" s="53"/>
      <c r="H31" s="53"/>
      <c r="I31" s="53"/>
      <c r="J31" s="53"/>
      <c r="K31" s="53"/>
      <c r="L31" s="53"/>
      <c r="M31" s="53"/>
      <c r="N31" s="53"/>
      <c r="O31" s="58"/>
      <c r="P31" s="10"/>
      <c r="Q31" s="63"/>
      <c r="R31" s="10"/>
      <c r="S31" s="10"/>
      <c r="T31" s="11"/>
      <c r="U31" s="119"/>
      <c r="V31" s="184">
        <v>15</v>
      </c>
      <c r="W31" s="63">
        <v>5</v>
      </c>
      <c r="X31" s="10"/>
      <c r="Y31" s="52"/>
      <c r="Z31" s="52"/>
      <c r="AA31" s="52"/>
      <c r="AB31" s="52"/>
      <c r="AC31" s="52"/>
      <c r="AD31" s="53"/>
      <c r="AE31" s="53"/>
      <c r="AF31" s="53"/>
      <c r="AG31" s="53"/>
      <c r="AH31" s="53"/>
      <c r="AI31" s="35"/>
      <c r="AJ31" s="53">
        <f>SUM(V31:AH31)</f>
        <v>20</v>
      </c>
      <c r="AK31" s="53">
        <f>SUM(V31:AI31)</f>
        <v>20</v>
      </c>
      <c r="AL31" s="187" t="s">
        <v>40</v>
      </c>
      <c r="AM31" s="64">
        <v>1.5</v>
      </c>
      <c r="AN31" s="154">
        <f t="shared" si="2"/>
        <v>20</v>
      </c>
      <c r="AO31" s="156">
        <f t="shared" si="3"/>
        <v>1.5</v>
      </c>
    </row>
    <row r="32" spans="1:41" ht="25.15" customHeight="1" x14ac:dyDescent="0.2">
      <c r="A32" s="150">
        <v>15</v>
      </c>
      <c r="B32" s="175" t="s">
        <v>20</v>
      </c>
      <c r="C32" s="250" t="s">
        <v>124</v>
      </c>
      <c r="D32" s="66"/>
      <c r="E32" s="29"/>
      <c r="F32" s="53"/>
      <c r="G32" s="53"/>
      <c r="H32" s="53"/>
      <c r="I32" s="53"/>
      <c r="J32" s="53"/>
      <c r="K32" s="53"/>
      <c r="L32" s="53"/>
      <c r="M32" s="53">
        <v>30</v>
      </c>
      <c r="N32" s="53"/>
      <c r="O32" s="58"/>
      <c r="P32" s="10"/>
      <c r="Q32" s="63"/>
      <c r="R32" s="10">
        <f t="shared" si="0"/>
        <v>30</v>
      </c>
      <c r="S32" s="10">
        <f t="shared" si="1"/>
        <v>30</v>
      </c>
      <c r="T32" s="11" t="s">
        <v>40</v>
      </c>
      <c r="U32" s="119">
        <v>2</v>
      </c>
      <c r="V32" s="184"/>
      <c r="W32" s="63"/>
      <c r="X32" s="10"/>
      <c r="Y32" s="52"/>
      <c r="Z32" s="52"/>
      <c r="AA32" s="52"/>
      <c r="AB32" s="52"/>
      <c r="AC32" s="52"/>
      <c r="AD32" s="53"/>
      <c r="AE32" s="53"/>
      <c r="AF32" s="53"/>
      <c r="AG32" s="53"/>
      <c r="AH32" s="58"/>
      <c r="AI32" s="29"/>
      <c r="AJ32" s="53"/>
      <c r="AK32" s="53"/>
      <c r="AL32" s="187"/>
      <c r="AM32" s="64"/>
      <c r="AN32" s="154">
        <f t="shared" si="2"/>
        <v>30</v>
      </c>
      <c r="AO32" s="156">
        <f t="shared" si="3"/>
        <v>2</v>
      </c>
    </row>
    <row r="33" spans="1:45" ht="40.15" customHeight="1" x14ac:dyDescent="0.2">
      <c r="A33" s="150">
        <v>16</v>
      </c>
      <c r="B33" s="175" t="s">
        <v>22</v>
      </c>
      <c r="C33" s="190" t="s">
        <v>108</v>
      </c>
      <c r="D33" s="182"/>
      <c r="E33" s="29"/>
      <c r="F33" s="53"/>
      <c r="G33" s="53"/>
      <c r="H33" s="53"/>
      <c r="I33" s="53"/>
      <c r="J33" s="53"/>
      <c r="K33" s="53"/>
      <c r="L33" s="53"/>
      <c r="M33" s="53"/>
      <c r="N33" s="53"/>
      <c r="O33" s="58"/>
      <c r="P33" s="10"/>
      <c r="Q33" s="63"/>
      <c r="R33" s="10"/>
      <c r="S33" s="10"/>
      <c r="T33" s="11"/>
      <c r="U33" s="119"/>
      <c r="V33" s="51">
        <v>15</v>
      </c>
      <c r="W33" s="29">
        <v>5</v>
      </c>
      <c r="X33" s="53"/>
      <c r="Y33" s="53"/>
      <c r="Z33" s="53"/>
      <c r="AA33" s="53"/>
      <c r="AB33" s="53"/>
      <c r="AC33" s="53"/>
      <c r="AD33" s="53"/>
      <c r="AE33" s="53"/>
      <c r="AF33" s="53"/>
      <c r="AG33" s="58"/>
      <c r="AH33" s="10"/>
      <c r="AI33" s="63"/>
      <c r="AJ33" s="10">
        <f t="shared" ref="AJ33" si="8">SUM(V33:AH33)</f>
        <v>20</v>
      </c>
      <c r="AK33" s="10">
        <f t="shared" ref="AK33" si="9">SUM(V33:AI33)</f>
        <v>20</v>
      </c>
      <c r="AL33" s="11" t="s">
        <v>42</v>
      </c>
      <c r="AM33" s="114">
        <v>2</v>
      </c>
      <c r="AN33" s="154">
        <f t="shared" si="2"/>
        <v>20</v>
      </c>
      <c r="AO33" s="156">
        <f t="shared" si="3"/>
        <v>2</v>
      </c>
    </row>
    <row r="34" spans="1:45" ht="25.15" customHeight="1" x14ac:dyDescent="0.2">
      <c r="A34" s="150">
        <v>17</v>
      </c>
      <c r="B34" s="175" t="s">
        <v>22</v>
      </c>
      <c r="C34" s="191" t="s">
        <v>109</v>
      </c>
      <c r="D34" s="51">
        <v>15</v>
      </c>
      <c r="E34" s="29">
        <v>10</v>
      </c>
      <c r="F34" s="53"/>
      <c r="G34" s="53"/>
      <c r="H34" s="53"/>
      <c r="I34" s="53"/>
      <c r="J34" s="53"/>
      <c r="K34" s="53"/>
      <c r="L34" s="53"/>
      <c r="M34" s="53"/>
      <c r="N34" s="53"/>
      <c r="O34" s="58"/>
      <c r="P34" s="10"/>
      <c r="Q34" s="63"/>
      <c r="R34" s="10">
        <f t="shared" si="0"/>
        <v>25</v>
      </c>
      <c r="S34" s="10">
        <f t="shared" si="1"/>
        <v>25</v>
      </c>
      <c r="T34" s="11" t="s">
        <v>42</v>
      </c>
      <c r="U34" s="119">
        <v>2</v>
      </c>
      <c r="V34" s="184"/>
      <c r="W34" s="63"/>
      <c r="X34" s="10"/>
      <c r="Y34" s="52"/>
      <c r="Z34" s="52"/>
      <c r="AA34" s="52"/>
      <c r="AB34" s="52"/>
      <c r="AC34" s="52"/>
      <c r="AD34" s="53"/>
      <c r="AE34" s="53"/>
      <c r="AF34" s="53"/>
      <c r="AG34" s="53"/>
      <c r="AH34" s="58"/>
      <c r="AI34" s="29"/>
      <c r="AJ34" s="53"/>
      <c r="AK34" s="53"/>
      <c r="AL34" s="187"/>
      <c r="AM34" s="64"/>
      <c r="AN34" s="154">
        <f t="shared" si="2"/>
        <v>25</v>
      </c>
      <c r="AO34" s="156">
        <f t="shared" si="3"/>
        <v>2</v>
      </c>
    </row>
    <row r="35" spans="1:45" ht="45" customHeight="1" x14ac:dyDescent="0.2">
      <c r="A35" s="150">
        <v>18</v>
      </c>
      <c r="B35" s="175" t="s">
        <v>22</v>
      </c>
      <c r="C35" s="191" t="s">
        <v>110</v>
      </c>
      <c r="D35" s="51"/>
      <c r="E35" s="29"/>
      <c r="F35" s="53"/>
      <c r="G35" s="53"/>
      <c r="H35" s="53"/>
      <c r="I35" s="53"/>
      <c r="J35" s="53"/>
      <c r="K35" s="53"/>
      <c r="L35" s="53"/>
      <c r="M35" s="53"/>
      <c r="N35" s="53"/>
      <c r="O35" s="58"/>
      <c r="P35" s="10"/>
      <c r="Q35" s="63"/>
      <c r="R35" s="10"/>
      <c r="S35" s="10"/>
      <c r="T35" s="11"/>
      <c r="U35" s="119"/>
      <c r="V35" s="51">
        <v>15</v>
      </c>
      <c r="W35" s="29">
        <v>10</v>
      </c>
      <c r="X35" s="53"/>
      <c r="Y35" s="53"/>
      <c r="Z35" s="53"/>
      <c r="AA35" s="53"/>
      <c r="AB35" s="53"/>
      <c r="AC35" s="53"/>
      <c r="AD35" s="53"/>
      <c r="AE35" s="53"/>
      <c r="AF35" s="53"/>
      <c r="AG35" s="58"/>
      <c r="AH35" s="10"/>
      <c r="AI35" s="63"/>
      <c r="AJ35" s="10">
        <f t="shared" ref="AJ35" si="10">SUM(V35:AH35)</f>
        <v>25</v>
      </c>
      <c r="AK35" s="10">
        <f t="shared" ref="AK35" si="11">SUM(V35:AI35)</f>
        <v>25</v>
      </c>
      <c r="AL35" s="11" t="s">
        <v>42</v>
      </c>
      <c r="AM35" s="114">
        <v>2</v>
      </c>
      <c r="AN35" s="154">
        <f t="shared" si="2"/>
        <v>25</v>
      </c>
      <c r="AO35" s="156">
        <f t="shared" si="3"/>
        <v>2</v>
      </c>
    </row>
    <row r="36" spans="1:45" ht="45" customHeight="1" x14ac:dyDescent="0.2">
      <c r="A36" s="150">
        <v>19</v>
      </c>
      <c r="B36" s="175" t="s">
        <v>22</v>
      </c>
      <c r="C36" s="191" t="s">
        <v>76</v>
      </c>
      <c r="D36" s="51">
        <v>15</v>
      </c>
      <c r="E36" s="29">
        <v>5</v>
      </c>
      <c r="F36" s="53"/>
      <c r="G36" s="53"/>
      <c r="H36" s="53"/>
      <c r="I36" s="53"/>
      <c r="J36" s="53"/>
      <c r="K36" s="53"/>
      <c r="L36" s="53"/>
      <c r="M36" s="53"/>
      <c r="N36" s="53"/>
      <c r="O36" s="58"/>
      <c r="P36" s="10"/>
      <c r="Q36" s="63"/>
      <c r="R36" s="10">
        <f t="shared" si="0"/>
        <v>20</v>
      </c>
      <c r="S36" s="10">
        <f t="shared" si="1"/>
        <v>20</v>
      </c>
      <c r="T36" s="11" t="s">
        <v>42</v>
      </c>
      <c r="U36" s="119">
        <v>2</v>
      </c>
      <c r="V36" s="184"/>
      <c r="W36" s="63"/>
      <c r="X36" s="10"/>
      <c r="Y36" s="52"/>
      <c r="Z36" s="52"/>
      <c r="AA36" s="52"/>
      <c r="AB36" s="52"/>
      <c r="AC36" s="52"/>
      <c r="AD36" s="53"/>
      <c r="AE36" s="53"/>
      <c r="AF36" s="53"/>
      <c r="AG36" s="53"/>
      <c r="AH36" s="58"/>
      <c r="AI36" s="29"/>
      <c r="AJ36" s="53"/>
      <c r="AK36" s="53"/>
      <c r="AL36" s="187"/>
      <c r="AM36" s="64"/>
      <c r="AN36" s="154">
        <f t="shared" si="2"/>
        <v>20</v>
      </c>
      <c r="AO36" s="156">
        <f t="shared" si="3"/>
        <v>2</v>
      </c>
    </row>
    <row r="37" spans="1:45" ht="30" customHeight="1" x14ac:dyDescent="0.2">
      <c r="A37" s="150">
        <v>20</v>
      </c>
      <c r="B37" s="175" t="s">
        <v>22</v>
      </c>
      <c r="C37" s="192" t="s">
        <v>111</v>
      </c>
      <c r="D37" s="67"/>
      <c r="E37" s="35"/>
      <c r="F37" s="53"/>
      <c r="G37" s="53"/>
      <c r="H37" s="53"/>
      <c r="I37" s="53"/>
      <c r="J37" s="53"/>
      <c r="K37" s="53"/>
      <c r="L37" s="53"/>
      <c r="M37" s="53"/>
      <c r="N37" s="53"/>
      <c r="O37" s="58"/>
      <c r="P37" s="10"/>
      <c r="Q37" s="63"/>
      <c r="R37" s="10"/>
      <c r="S37" s="10"/>
      <c r="T37" s="11"/>
      <c r="U37" s="119"/>
      <c r="V37" s="184">
        <v>15</v>
      </c>
      <c r="W37" s="63">
        <v>5</v>
      </c>
      <c r="X37" s="10"/>
      <c r="Y37" s="52"/>
      <c r="Z37" s="52"/>
      <c r="AA37" s="52"/>
      <c r="AB37" s="52"/>
      <c r="AC37" s="52"/>
      <c r="AD37" s="53"/>
      <c r="AE37" s="53"/>
      <c r="AF37" s="53"/>
      <c r="AG37" s="53"/>
      <c r="AH37" s="58"/>
      <c r="AI37" s="29"/>
      <c r="AJ37" s="53">
        <f>SUM(V37:AH37)</f>
        <v>20</v>
      </c>
      <c r="AK37" s="53">
        <f>SUM(V37:AI37)</f>
        <v>20</v>
      </c>
      <c r="AL37" s="187" t="s">
        <v>42</v>
      </c>
      <c r="AM37" s="64">
        <v>1.5</v>
      </c>
      <c r="AN37" s="154">
        <f t="shared" si="2"/>
        <v>20</v>
      </c>
      <c r="AO37" s="156">
        <f t="shared" si="3"/>
        <v>1.5</v>
      </c>
    </row>
    <row r="38" spans="1:45" ht="30" customHeight="1" x14ac:dyDescent="0.2">
      <c r="A38" s="150">
        <v>21</v>
      </c>
      <c r="B38" s="175" t="s">
        <v>22</v>
      </c>
      <c r="C38" s="192" t="s">
        <v>112</v>
      </c>
      <c r="D38" s="67"/>
      <c r="E38" s="35"/>
      <c r="F38" s="53"/>
      <c r="G38" s="53"/>
      <c r="H38" s="53"/>
      <c r="I38" s="53"/>
      <c r="J38" s="53"/>
      <c r="K38" s="53"/>
      <c r="L38" s="53"/>
      <c r="M38" s="53"/>
      <c r="N38" s="53"/>
      <c r="O38" s="58"/>
      <c r="P38" s="10"/>
      <c r="Q38" s="63"/>
      <c r="R38" s="10"/>
      <c r="S38" s="10"/>
      <c r="T38" s="11"/>
      <c r="U38" s="119"/>
      <c r="V38" s="184">
        <v>15</v>
      </c>
      <c r="W38" s="63">
        <v>5</v>
      </c>
      <c r="X38" s="10"/>
      <c r="Y38" s="52"/>
      <c r="Z38" s="52"/>
      <c r="AA38" s="52"/>
      <c r="AB38" s="52"/>
      <c r="AC38" s="52"/>
      <c r="AD38" s="53"/>
      <c r="AE38" s="53"/>
      <c r="AF38" s="53"/>
      <c r="AG38" s="53"/>
      <c r="AH38" s="58"/>
      <c r="AI38" s="29"/>
      <c r="AJ38" s="52">
        <f>SUM(V38:AH38)</f>
        <v>20</v>
      </c>
      <c r="AK38" s="53">
        <f>SUM(V38:AI38)</f>
        <v>20</v>
      </c>
      <c r="AL38" s="187" t="s">
        <v>43</v>
      </c>
      <c r="AM38" s="64">
        <v>1.5</v>
      </c>
      <c r="AN38" s="154">
        <f t="shared" si="2"/>
        <v>20</v>
      </c>
      <c r="AO38" s="156">
        <f t="shared" si="3"/>
        <v>1.5</v>
      </c>
    </row>
    <row r="39" spans="1:45" ht="25.15" customHeight="1" x14ac:dyDescent="0.2">
      <c r="A39" s="150">
        <v>22</v>
      </c>
      <c r="B39" s="176" t="s">
        <v>23</v>
      </c>
      <c r="C39" s="193" t="s">
        <v>77</v>
      </c>
      <c r="D39" s="51"/>
      <c r="E39" s="29"/>
      <c r="F39" s="53"/>
      <c r="G39" s="53"/>
      <c r="H39" s="53"/>
      <c r="I39" s="53"/>
      <c r="J39" s="53"/>
      <c r="K39" s="53"/>
      <c r="L39" s="53"/>
      <c r="M39" s="53"/>
      <c r="N39" s="53"/>
      <c r="O39" s="58"/>
      <c r="P39" s="10"/>
      <c r="Q39" s="63"/>
      <c r="R39" s="10"/>
      <c r="S39" s="10"/>
      <c r="T39" s="11"/>
      <c r="U39" s="119"/>
      <c r="V39" s="184">
        <v>10</v>
      </c>
      <c r="W39" s="63">
        <v>10</v>
      </c>
      <c r="X39" s="10"/>
      <c r="Y39" s="55"/>
      <c r="Z39" s="55"/>
      <c r="AA39" s="55"/>
      <c r="AB39" s="55"/>
      <c r="AC39" s="55"/>
      <c r="AD39" s="59"/>
      <c r="AE39" s="59"/>
      <c r="AF39" s="59"/>
      <c r="AG39" s="59"/>
      <c r="AH39" s="59"/>
      <c r="AI39" s="60"/>
      <c r="AJ39" s="59">
        <f>SUM(V39:AH39)</f>
        <v>20</v>
      </c>
      <c r="AK39" s="59">
        <f>SUM(V39:AI39)</f>
        <v>20</v>
      </c>
      <c r="AL39" s="194" t="s">
        <v>43</v>
      </c>
      <c r="AM39" s="64">
        <v>1.5</v>
      </c>
      <c r="AN39" s="154">
        <f t="shared" si="2"/>
        <v>20</v>
      </c>
      <c r="AO39" s="156">
        <f t="shared" si="3"/>
        <v>1.5</v>
      </c>
    </row>
    <row r="40" spans="1:45" ht="25.15" customHeight="1" x14ac:dyDescent="0.2">
      <c r="A40" s="150">
        <v>23</v>
      </c>
      <c r="B40" s="177" t="s">
        <v>23</v>
      </c>
      <c r="C40" s="193" t="s">
        <v>78</v>
      </c>
      <c r="D40" s="51"/>
      <c r="E40" s="29"/>
      <c r="F40" s="53"/>
      <c r="G40" s="53"/>
      <c r="H40" s="53"/>
      <c r="I40" s="53"/>
      <c r="J40" s="53"/>
      <c r="K40" s="53"/>
      <c r="L40" s="53"/>
      <c r="M40" s="53"/>
      <c r="N40" s="53"/>
      <c r="O40" s="58"/>
      <c r="P40" s="10"/>
      <c r="Q40" s="63"/>
      <c r="R40" s="10"/>
      <c r="S40" s="10"/>
      <c r="T40" s="11"/>
      <c r="U40" s="119"/>
      <c r="V40" s="184">
        <v>10</v>
      </c>
      <c r="W40" s="63">
        <v>10</v>
      </c>
      <c r="X40" s="10"/>
      <c r="Y40" s="9"/>
      <c r="Z40" s="10"/>
      <c r="AA40" s="10"/>
      <c r="AB40" s="10"/>
      <c r="AC40" s="10"/>
      <c r="AD40" s="10"/>
      <c r="AE40" s="10"/>
      <c r="AF40" s="10"/>
      <c r="AG40" s="10"/>
      <c r="AH40" s="10"/>
      <c r="AI40" s="63"/>
      <c r="AJ40" s="10">
        <f>SUM(V40:AH40)</f>
        <v>20</v>
      </c>
      <c r="AK40" s="10">
        <f>SUM(V40:AI40)</f>
        <v>20</v>
      </c>
      <c r="AL40" s="195" t="s">
        <v>43</v>
      </c>
      <c r="AM40" s="64">
        <v>1.5</v>
      </c>
      <c r="AN40" s="154">
        <f t="shared" si="2"/>
        <v>20</v>
      </c>
      <c r="AO40" s="156">
        <f t="shared" si="3"/>
        <v>1.5</v>
      </c>
    </row>
    <row r="41" spans="1:45" ht="25.15" customHeight="1" thickBot="1" x14ac:dyDescent="0.25">
      <c r="A41" s="150">
        <v>24</v>
      </c>
      <c r="B41" s="177" t="s">
        <v>23</v>
      </c>
      <c r="C41" s="193" t="s">
        <v>79</v>
      </c>
      <c r="D41" s="51"/>
      <c r="E41" s="51"/>
      <c r="F41" s="53"/>
      <c r="G41" s="53"/>
      <c r="H41" s="53"/>
      <c r="I41" s="53"/>
      <c r="J41" s="53"/>
      <c r="K41" s="53"/>
      <c r="L41" s="53"/>
      <c r="M41" s="53"/>
      <c r="N41" s="53"/>
      <c r="O41" s="58"/>
      <c r="P41" s="10"/>
      <c r="Q41" s="63"/>
      <c r="R41" s="10"/>
      <c r="S41" s="10"/>
      <c r="T41" s="11"/>
      <c r="U41" s="119"/>
      <c r="V41" s="184">
        <v>10</v>
      </c>
      <c r="W41" s="63">
        <v>10</v>
      </c>
      <c r="X41" s="10"/>
      <c r="Y41" s="9"/>
      <c r="Z41" s="10"/>
      <c r="AA41" s="10"/>
      <c r="AB41" s="10"/>
      <c r="AC41" s="10"/>
      <c r="AD41" s="10"/>
      <c r="AE41" s="10"/>
      <c r="AF41" s="10"/>
      <c r="AG41" s="10"/>
      <c r="AH41" s="10"/>
      <c r="AI41" s="63"/>
      <c r="AJ41" s="10">
        <f>SUM(V41:AH41)</f>
        <v>20</v>
      </c>
      <c r="AK41" s="10">
        <f>SUM(V41:AI41)</f>
        <v>20</v>
      </c>
      <c r="AL41" s="195" t="s">
        <v>43</v>
      </c>
      <c r="AM41" s="64">
        <v>1.5</v>
      </c>
      <c r="AN41" s="154">
        <f t="shared" si="2"/>
        <v>20</v>
      </c>
      <c r="AO41" s="156">
        <f t="shared" si="3"/>
        <v>1.5</v>
      </c>
    </row>
    <row r="42" spans="1:45" ht="25.15" customHeight="1" thickTop="1" thickBot="1" x14ac:dyDescent="0.25">
      <c r="A42" s="150">
        <v>25</v>
      </c>
      <c r="B42" s="177" t="s">
        <v>23</v>
      </c>
      <c r="C42" s="196" t="s">
        <v>80</v>
      </c>
      <c r="D42" s="197"/>
      <c r="E42" s="55">
        <v>5</v>
      </c>
      <c r="F42" s="59"/>
      <c r="G42" s="59"/>
      <c r="H42" s="59"/>
      <c r="I42" s="59"/>
      <c r="J42" s="59"/>
      <c r="K42" s="59"/>
      <c r="L42" s="59"/>
      <c r="M42" s="59"/>
      <c r="N42" s="59"/>
      <c r="O42" s="137"/>
      <c r="P42" s="17"/>
      <c r="Q42" s="17"/>
      <c r="R42" s="17">
        <v>5</v>
      </c>
      <c r="S42" s="17">
        <v>5</v>
      </c>
      <c r="T42" s="18" t="s">
        <v>42</v>
      </c>
      <c r="U42" s="253">
        <v>2</v>
      </c>
      <c r="V42" s="144"/>
      <c r="W42" s="18"/>
      <c r="X42" s="18"/>
      <c r="Y42" s="19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0"/>
      <c r="AK42" s="18"/>
      <c r="AL42" s="199"/>
      <c r="AM42" s="200"/>
      <c r="AN42" s="154">
        <f t="shared" si="2"/>
        <v>5</v>
      </c>
      <c r="AO42" s="156">
        <f t="shared" si="3"/>
        <v>2</v>
      </c>
      <c r="AS42" s="173"/>
    </row>
    <row r="43" spans="1:45" ht="25.15" customHeight="1" thickTop="1" x14ac:dyDescent="0.2">
      <c r="A43" s="150">
        <v>26</v>
      </c>
      <c r="B43" s="152" t="s">
        <v>23</v>
      </c>
      <c r="C43" s="256" t="s">
        <v>81</v>
      </c>
      <c r="D43" s="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1"/>
      <c r="U43" s="119"/>
      <c r="V43" s="184"/>
      <c r="W43" s="63">
        <v>5</v>
      </c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63"/>
      <c r="AJ43" s="10">
        <f t="shared" ref="AJ43" si="12">SUM(V43:AH43)</f>
        <v>5</v>
      </c>
      <c r="AK43" s="10">
        <v>5</v>
      </c>
      <c r="AL43" s="11" t="s">
        <v>43</v>
      </c>
      <c r="AM43" s="64">
        <v>3</v>
      </c>
      <c r="AN43" s="154">
        <f t="shared" si="2"/>
        <v>5</v>
      </c>
      <c r="AO43" s="156">
        <f t="shared" si="3"/>
        <v>3</v>
      </c>
    </row>
    <row r="44" spans="1:45" x14ac:dyDescent="0.2">
      <c r="A44" s="150">
        <v>27</v>
      </c>
      <c r="B44" s="147" t="s">
        <v>20</v>
      </c>
      <c r="C44" s="257" t="s">
        <v>131</v>
      </c>
      <c r="D44" s="258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254"/>
      <c r="V44" s="252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>
        <v>40</v>
      </c>
      <c r="AI44" s="11"/>
      <c r="AJ44" s="10"/>
      <c r="AK44" s="11">
        <v>40</v>
      </c>
      <c r="AL44" s="11" t="s">
        <v>42</v>
      </c>
      <c r="AM44" s="64">
        <v>1.5</v>
      </c>
      <c r="AN44" s="154">
        <f t="shared" si="2"/>
        <v>40</v>
      </c>
      <c r="AO44" s="156">
        <f t="shared" si="3"/>
        <v>1.5</v>
      </c>
    </row>
    <row r="45" spans="1:45" ht="15" customHeight="1" thickBot="1" x14ac:dyDescent="0.25">
      <c r="A45" s="150">
        <v>28</v>
      </c>
      <c r="B45" s="124" t="s">
        <v>20</v>
      </c>
      <c r="C45" s="201" t="s">
        <v>132</v>
      </c>
      <c r="D45" s="202"/>
      <c r="E45" s="57"/>
      <c r="F45" s="121"/>
      <c r="G45" s="121"/>
      <c r="H45" s="121"/>
      <c r="I45" s="121"/>
      <c r="J45" s="121"/>
      <c r="K45" s="121"/>
      <c r="L45" s="121"/>
      <c r="M45" s="121"/>
      <c r="N45" s="121"/>
      <c r="O45" s="203"/>
      <c r="P45" s="204"/>
      <c r="Q45" s="204"/>
      <c r="R45" s="204"/>
      <c r="S45" s="204"/>
      <c r="T45" s="205"/>
      <c r="U45" s="255"/>
      <c r="V45" s="206"/>
      <c r="W45" s="204"/>
      <c r="X45" s="204"/>
      <c r="Y45" s="146"/>
      <c r="Z45" s="57"/>
      <c r="AA45" s="57"/>
      <c r="AB45" s="57"/>
      <c r="AC45" s="57"/>
      <c r="AD45" s="121"/>
      <c r="AE45" s="121"/>
      <c r="AF45" s="121"/>
      <c r="AG45" s="121"/>
      <c r="AH45" s="121">
        <v>40</v>
      </c>
      <c r="AI45" s="121"/>
      <c r="AJ45" s="10"/>
      <c r="AK45" s="121">
        <v>40</v>
      </c>
      <c r="AL45" s="123" t="s">
        <v>43</v>
      </c>
      <c r="AM45" s="207">
        <v>1.5</v>
      </c>
      <c r="AN45" s="154">
        <f t="shared" si="2"/>
        <v>40</v>
      </c>
      <c r="AO45" s="156">
        <f t="shared" si="3"/>
        <v>1.5</v>
      </c>
    </row>
    <row r="46" spans="1:45" ht="15" customHeight="1" thickBot="1" x14ac:dyDescent="0.25">
      <c r="A46" s="264" t="s">
        <v>2</v>
      </c>
      <c r="B46" s="265"/>
      <c r="C46" s="266"/>
      <c r="D46" s="12">
        <f t="shared" ref="D46:S46" si="13">SUM(D18:D45)</f>
        <v>190</v>
      </c>
      <c r="E46" s="12">
        <f t="shared" si="13"/>
        <v>55</v>
      </c>
      <c r="F46" s="12">
        <f t="shared" si="13"/>
        <v>30</v>
      </c>
      <c r="G46" s="12">
        <f t="shared" si="13"/>
        <v>0</v>
      </c>
      <c r="H46" s="12">
        <f t="shared" si="13"/>
        <v>0</v>
      </c>
      <c r="I46" s="12">
        <f t="shared" si="13"/>
        <v>0</v>
      </c>
      <c r="J46" s="12">
        <f t="shared" si="13"/>
        <v>0</v>
      </c>
      <c r="K46" s="12">
        <f t="shared" si="13"/>
        <v>0</v>
      </c>
      <c r="L46" s="12">
        <f t="shared" si="13"/>
        <v>0</v>
      </c>
      <c r="M46" s="12">
        <f t="shared" si="13"/>
        <v>30</v>
      </c>
      <c r="N46" s="12">
        <f t="shared" si="13"/>
        <v>0</v>
      </c>
      <c r="O46" s="12">
        <f t="shared" si="13"/>
        <v>0</v>
      </c>
      <c r="P46" s="12">
        <f t="shared" si="13"/>
        <v>0</v>
      </c>
      <c r="Q46" s="12">
        <f t="shared" si="13"/>
        <v>0</v>
      </c>
      <c r="R46" s="12">
        <f t="shared" si="13"/>
        <v>305</v>
      </c>
      <c r="S46" s="12">
        <f t="shared" si="13"/>
        <v>305</v>
      </c>
      <c r="T46" s="12"/>
      <c r="U46" s="3">
        <f t="shared" ref="U46:AK46" si="14">SUM(U18:U45)</f>
        <v>27</v>
      </c>
      <c r="V46" s="12">
        <f t="shared" si="14"/>
        <v>155</v>
      </c>
      <c r="W46" s="12">
        <f t="shared" si="14"/>
        <v>85</v>
      </c>
      <c r="X46" s="12">
        <f t="shared" si="14"/>
        <v>0</v>
      </c>
      <c r="Y46" s="12">
        <f t="shared" si="14"/>
        <v>0</v>
      </c>
      <c r="Z46" s="12">
        <f t="shared" si="14"/>
        <v>0</v>
      </c>
      <c r="AA46" s="12">
        <f t="shared" si="14"/>
        <v>0</v>
      </c>
      <c r="AB46" s="12">
        <f t="shared" si="14"/>
        <v>0</v>
      </c>
      <c r="AC46" s="12">
        <f t="shared" si="14"/>
        <v>0</v>
      </c>
      <c r="AD46" s="12">
        <f t="shared" si="14"/>
        <v>0</v>
      </c>
      <c r="AE46" s="12">
        <f t="shared" si="14"/>
        <v>0</v>
      </c>
      <c r="AF46" s="12">
        <f t="shared" si="14"/>
        <v>0</v>
      </c>
      <c r="AG46" s="12">
        <f t="shared" si="14"/>
        <v>0</v>
      </c>
      <c r="AH46" s="12">
        <f t="shared" si="14"/>
        <v>80</v>
      </c>
      <c r="AI46" s="12">
        <f t="shared" si="14"/>
        <v>0</v>
      </c>
      <c r="AJ46" s="12">
        <f t="shared" si="14"/>
        <v>240</v>
      </c>
      <c r="AK46" s="12">
        <f t="shared" si="14"/>
        <v>320</v>
      </c>
      <c r="AL46" s="12"/>
      <c r="AM46" s="172">
        <f>SUM(AM18:AM45)</f>
        <v>24</v>
      </c>
      <c r="AN46" s="157">
        <f>SUM(S46,AK46)</f>
        <v>625</v>
      </c>
      <c r="AO46" s="158">
        <f>SUM(U46,AM46)</f>
        <v>51</v>
      </c>
    </row>
    <row r="47" spans="1:45" x14ac:dyDescent="0.2">
      <c r="C47" s="7" t="s">
        <v>26</v>
      </c>
    </row>
    <row r="48" spans="1:45" x14ac:dyDescent="0.2">
      <c r="C48" s="7" t="s">
        <v>33</v>
      </c>
    </row>
    <row r="52" spans="1:41" x14ac:dyDescent="0.2">
      <c r="C52" s="261">
        <v>44972</v>
      </c>
      <c r="O52" s="7" t="s">
        <v>56</v>
      </c>
      <c r="AF52" s="274" t="s">
        <v>128</v>
      </c>
      <c r="AG52" s="274"/>
      <c r="AH52" s="274"/>
      <c r="AI52" s="274"/>
      <c r="AJ52" s="274"/>
      <c r="AK52" s="274"/>
      <c r="AL52" s="274"/>
    </row>
    <row r="53" spans="1:41" x14ac:dyDescent="0.2">
      <c r="C53" s="1" t="s">
        <v>6</v>
      </c>
      <c r="M53" s="6"/>
      <c r="O53" s="274" t="s">
        <v>3</v>
      </c>
      <c r="P53" s="274"/>
      <c r="Q53" s="274"/>
      <c r="R53" s="274"/>
      <c r="S53" s="274"/>
      <c r="T53" s="274"/>
      <c r="U53" s="274"/>
      <c r="AF53" s="274" t="s">
        <v>4</v>
      </c>
      <c r="AG53" s="274"/>
      <c r="AH53" s="274"/>
      <c r="AI53" s="274"/>
      <c r="AJ53" s="274"/>
      <c r="AK53" s="274"/>
      <c r="AL53" s="274"/>
    </row>
    <row r="62" spans="1:41" ht="15" customHeight="1" x14ac:dyDescent="0.2">
      <c r="A62" s="116"/>
      <c r="B62" s="143"/>
      <c r="C62" s="117"/>
      <c r="D62" s="115"/>
      <c r="E62" s="52"/>
      <c r="F62" s="53"/>
      <c r="G62" s="53"/>
      <c r="H62" s="53"/>
      <c r="I62" s="53"/>
      <c r="J62" s="53"/>
      <c r="K62" s="53"/>
      <c r="L62" s="53"/>
      <c r="M62" s="53"/>
      <c r="N62" s="53"/>
      <c r="O62" s="58"/>
      <c r="P62" s="17"/>
      <c r="Q62" s="17"/>
      <c r="R62" s="17"/>
      <c r="S62" s="17"/>
      <c r="T62" s="18"/>
      <c r="U62" s="125"/>
      <c r="V62" s="144"/>
      <c r="W62" s="145"/>
      <c r="X62" s="17"/>
      <c r="Y62" s="146"/>
      <c r="Z62" s="57"/>
      <c r="AA62" s="57"/>
      <c r="AB62" s="57"/>
      <c r="AC62" s="57"/>
      <c r="AD62" s="121"/>
      <c r="AE62" s="121"/>
      <c r="AF62" s="121"/>
      <c r="AG62" s="121"/>
      <c r="AH62" s="121"/>
      <c r="AI62" s="122"/>
      <c r="AJ62" s="121"/>
      <c r="AK62" s="121"/>
      <c r="AL62" s="123"/>
      <c r="AM62" s="125"/>
      <c r="AN62" s="118"/>
      <c r="AO62" s="119"/>
    </row>
  </sheetData>
  <mergeCells count="13">
    <mergeCell ref="A46:C46"/>
    <mergeCell ref="AF52:AL52"/>
    <mergeCell ref="O53:U53"/>
    <mergeCell ref="AF53:AL53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ErrorMessage="1" sqref="B62 B45 B18:B43" xr:uid="{C9ECEDCB-AE8A-479F-B612-45B963C467BF}">
      <formula1>RodzajeZajec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F1FC-92F2-4AA1-A778-5B42A712BC39}">
  <sheetPr>
    <pageSetUpPr fitToPage="1"/>
  </sheetPr>
  <dimension ref="A2:AO47"/>
  <sheetViews>
    <sheetView topLeftCell="A4" zoomScale="60" zoomScaleNormal="60" workbookViewId="0">
      <selection activeCell="O8" sqref="O8"/>
    </sheetView>
  </sheetViews>
  <sheetFormatPr defaultColWidth="11.42578125" defaultRowHeight="12.75" x14ac:dyDescent="0.2"/>
  <cols>
    <col min="1" max="1" width="4.28515625" style="7" customWidth="1"/>
    <col min="2" max="2" width="13.28515625" style="7" customWidth="1"/>
    <col min="3" max="3" width="36.42578125" style="7" customWidth="1"/>
    <col min="4" max="5" width="7.7109375" style="7" customWidth="1"/>
    <col min="6" max="17" width="5.7109375" style="7" customWidth="1"/>
    <col min="18" max="19" width="7.7109375" style="7" customWidth="1"/>
    <col min="20" max="20" width="5.7109375" style="7" customWidth="1"/>
    <col min="21" max="21" width="5.7109375" style="111" customWidth="1"/>
    <col min="22" max="22" width="7.7109375" style="7" customWidth="1"/>
    <col min="23" max="35" width="5.7109375" style="7" customWidth="1"/>
    <col min="36" max="37" width="7.7109375" style="7" customWidth="1"/>
    <col min="38" max="38" width="5.7109375" style="7" customWidth="1"/>
    <col min="39" max="39" width="5.7109375" style="111" customWidth="1"/>
    <col min="40" max="41" width="5.7109375" style="7" customWidth="1"/>
    <col min="42" max="16384" width="11.42578125" style="7"/>
  </cols>
  <sheetData>
    <row r="2" spans="1:41" x14ac:dyDescent="0.2">
      <c r="AJ2" s="262"/>
      <c r="AK2" s="262"/>
      <c r="AL2" s="262"/>
      <c r="AM2" s="262"/>
      <c r="AN2" s="262"/>
    </row>
    <row r="4" spans="1:41" x14ac:dyDescent="0.2">
      <c r="AJ4" s="262"/>
      <c r="AK4" s="262"/>
      <c r="AL4" s="262"/>
      <c r="AM4" s="262"/>
      <c r="AN4" s="262"/>
    </row>
    <row r="6" spans="1:41" s="2" customFormat="1" ht="20.100000000000001" customHeight="1" x14ac:dyDescent="0.2">
      <c r="A6" s="271" t="s">
        <v>129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</row>
    <row r="7" spans="1:41" s="2" customFormat="1" ht="20.10000000000000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x14ac:dyDescent="0.2">
      <c r="O8" s="7" t="s">
        <v>130</v>
      </c>
    </row>
    <row r="9" spans="1:41" s="4" customFormat="1" ht="15" customHeight="1" x14ac:dyDescent="0.25">
      <c r="A9" s="4" t="s">
        <v>36</v>
      </c>
      <c r="U9" s="112"/>
      <c r="AM9" s="112"/>
    </row>
    <row r="10" spans="1:41" s="4" customFormat="1" ht="15" customHeight="1" x14ac:dyDescent="0.25">
      <c r="A10" s="4" t="s">
        <v>52</v>
      </c>
      <c r="U10" s="112"/>
      <c r="AM10" s="112"/>
    </row>
    <row r="11" spans="1:41" s="4" customFormat="1" ht="15" customHeight="1" x14ac:dyDescent="0.25">
      <c r="A11" s="4" t="s">
        <v>38</v>
      </c>
      <c r="U11" s="112"/>
      <c r="AM11" s="112"/>
    </row>
    <row r="12" spans="1:41" s="4" customFormat="1" ht="15" customHeight="1" x14ac:dyDescent="0.25">
      <c r="A12" s="4" t="s">
        <v>50</v>
      </c>
      <c r="U12" s="112"/>
      <c r="AM12" s="112"/>
    </row>
    <row r="13" spans="1:41" ht="15" customHeight="1" x14ac:dyDescent="0.25">
      <c r="A13" s="4" t="s">
        <v>55</v>
      </c>
    </row>
    <row r="15" spans="1:41" ht="13.5" thickBot="1" x14ac:dyDescent="0.25"/>
    <row r="16" spans="1:41" ht="13.5" customHeight="1" thickBot="1" x14ac:dyDescent="0.25">
      <c r="A16" s="275" t="s">
        <v>5</v>
      </c>
      <c r="B16" s="8"/>
      <c r="C16" s="277" t="s">
        <v>28</v>
      </c>
      <c r="D16" s="272" t="s">
        <v>8</v>
      </c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2" t="s">
        <v>9</v>
      </c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67" t="s">
        <v>10</v>
      </c>
      <c r="AO16" s="269" t="s">
        <v>29</v>
      </c>
    </row>
    <row r="17" spans="1:41" ht="237.75" thickBot="1" x14ac:dyDescent="0.25">
      <c r="A17" s="276"/>
      <c r="B17" s="19" t="s">
        <v>27</v>
      </c>
      <c r="C17" s="278"/>
      <c r="D17" s="13" t="s">
        <v>11</v>
      </c>
      <c r="E17" s="14" t="s">
        <v>12</v>
      </c>
      <c r="F17" s="15" t="s">
        <v>32</v>
      </c>
      <c r="G17" s="15" t="s">
        <v>13</v>
      </c>
      <c r="H17" s="15" t="s">
        <v>14</v>
      </c>
      <c r="I17" s="15" t="s">
        <v>15</v>
      </c>
      <c r="J17" s="15" t="s">
        <v>16</v>
      </c>
      <c r="K17" s="15" t="s">
        <v>34</v>
      </c>
      <c r="L17" s="15" t="s">
        <v>35</v>
      </c>
      <c r="M17" s="15" t="s">
        <v>17</v>
      </c>
      <c r="N17" s="15" t="s">
        <v>21</v>
      </c>
      <c r="O17" s="15" t="s">
        <v>31</v>
      </c>
      <c r="P17" s="15" t="s">
        <v>18</v>
      </c>
      <c r="Q17" s="15" t="s">
        <v>0</v>
      </c>
      <c r="R17" s="15" t="s">
        <v>19</v>
      </c>
      <c r="S17" s="15" t="s">
        <v>7</v>
      </c>
      <c r="T17" s="15" t="s">
        <v>1</v>
      </c>
      <c r="U17" s="113" t="s">
        <v>30</v>
      </c>
      <c r="V17" s="13" t="s">
        <v>11</v>
      </c>
      <c r="W17" s="15" t="s">
        <v>12</v>
      </c>
      <c r="X17" s="15" t="s">
        <v>32</v>
      </c>
      <c r="Y17" s="15" t="s">
        <v>13</v>
      </c>
      <c r="Z17" s="14" t="s">
        <v>14</v>
      </c>
      <c r="AA17" s="14" t="s">
        <v>15</v>
      </c>
      <c r="AB17" s="14" t="s">
        <v>16</v>
      </c>
      <c r="AC17" s="15" t="s">
        <v>25</v>
      </c>
      <c r="AD17" s="15" t="s">
        <v>24</v>
      </c>
      <c r="AE17" s="15" t="s">
        <v>17</v>
      </c>
      <c r="AF17" s="15" t="s">
        <v>21</v>
      </c>
      <c r="AG17" s="15" t="s">
        <v>31</v>
      </c>
      <c r="AH17" s="15" t="s">
        <v>18</v>
      </c>
      <c r="AI17" s="15" t="s">
        <v>0</v>
      </c>
      <c r="AJ17" s="15" t="s">
        <v>19</v>
      </c>
      <c r="AK17" s="15" t="s">
        <v>7</v>
      </c>
      <c r="AL17" s="15" t="s">
        <v>1</v>
      </c>
      <c r="AM17" s="113" t="s">
        <v>30</v>
      </c>
      <c r="AN17" s="268"/>
      <c r="AO17" s="270"/>
    </row>
    <row r="18" spans="1:41" ht="15" customHeight="1" thickTop="1" x14ac:dyDescent="0.2">
      <c r="A18" s="126">
        <v>1</v>
      </c>
      <c r="B18" s="242" t="s">
        <v>20</v>
      </c>
      <c r="C18" s="127" t="s">
        <v>84</v>
      </c>
      <c r="D18" s="115">
        <v>10</v>
      </c>
      <c r="E18" s="52">
        <v>5</v>
      </c>
      <c r="F18" s="53"/>
      <c r="G18" s="53"/>
      <c r="H18" s="53"/>
      <c r="I18" s="53"/>
      <c r="J18" s="53"/>
      <c r="K18" s="53"/>
      <c r="L18" s="58"/>
      <c r="M18" s="10"/>
      <c r="N18" s="10"/>
      <c r="O18" s="10"/>
      <c r="P18" s="10"/>
      <c r="Q18" s="10"/>
      <c r="R18" s="10">
        <f t="shared" ref="R18:R39" si="0">SUM(D18:P18)</f>
        <v>15</v>
      </c>
      <c r="S18" s="10">
        <f t="shared" ref="S18:S39" si="1">SUM(D18:Q18)</f>
        <v>15</v>
      </c>
      <c r="T18" s="11" t="s">
        <v>44</v>
      </c>
      <c r="U18" s="119">
        <v>1.5</v>
      </c>
      <c r="V18" s="9"/>
      <c r="W18" s="10"/>
      <c r="X18" s="52"/>
      <c r="Y18" s="52"/>
      <c r="Z18" s="52"/>
      <c r="AA18" s="52"/>
      <c r="AB18" s="52"/>
      <c r="AC18" s="52"/>
      <c r="AD18" s="53"/>
      <c r="AE18" s="53"/>
      <c r="AF18" s="53"/>
      <c r="AG18" s="53"/>
      <c r="AH18" s="53"/>
      <c r="AI18" s="53"/>
      <c r="AJ18" s="58"/>
      <c r="AK18" s="10"/>
      <c r="AL18" s="11"/>
      <c r="AM18" s="64"/>
      <c r="AN18" s="153">
        <f>S18+AK18</f>
        <v>15</v>
      </c>
      <c r="AO18" s="155">
        <f>U18+AM18</f>
        <v>1.5</v>
      </c>
    </row>
    <row r="19" spans="1:41" ht="15" customHeight="1" x14ac:dyDescent="0.2">
      <c r="A19" s="126">
        <v>2</v>
      </c>
      <c r="B19" s="242" t="s">
        <v>20</v>
      </c>
      <c r="C19" s="127" t="s">
        <v>85</v>
      </c>
      <c r="D19" s="115">
        <v>15</v>
      </c>
      <c r="E19" s="52">
        <v>10</v>
      </c>
      <c r="F19" s="53"/>
      <c r="G19" s="53"/>
      <c r="H19" s="53"/>
      <c r="I19" s="53"/>
      <c r="J19" s="53"/>
      <c r="K19" s="53"/>
      <c r="L19" s="58"/>
      <c r="M19" s="10"/>
      <c r="N19" s="10"/>
      <c r="O19" s="10"/>
      <c r="P19" s="10"/>
      <c r="Q19" s="10"/>
      <c r="R19" s="10">
        <f t="shared" si="0"/>
        <v>25</v>
      </c>
      <c r="S19" s="10">
        <f t="shared" si="1"/>
        <v>25</v>
      </c>
      <c r="T19" s="11" t="s">
        <v>45</v>
      </c>
      <c r="U19" s="119">
        <v>2</v>
      </c>
      <c r="V19" s="9"/>
      <c r="W19" s="10"/>
      <c r="X19" s="52"/>
      <c r="Y19" s="52"/>
      <c r="Z19" s="52"/>
      <c r="AA19" s="52"/>
      <c r="AB19" s="52"/>
      <c r="AC19" s="52"/>
      <c r="AD19" s="53"/>
      <c r="AE19" s="53"/>
      <c r="AF19" s="53"/>
      <c r="AG19" s="53"/>
      <c r="AH19" s="53"/>
      <c r="AI19" s="53"/>
      <c r="AJ19" s="58"/>
      <c r="AK19" s="10"/>
      <c r="AL19" s="11"/>
      <c r="AM19" s="64"/>
      <c r="AN19" s="154">
        <f t="shared" ref="AN19:AN39" si="2">S19+AK19</f>
        <v>25</v>
      </c>
      <c r="AO19" s="156">
        <f t="shared" ref="AO19:AO39" si="3">U19+AM19</f>
        <v>2</v>
      </c>
    </row>
    <row r="20" spans="1:41" ht="24.6" customHeight="1" x14ac:dyDescent="0.2">
      <c r="A20" s="126">
        <v>3</v>
      </c>
      <c r="B20" s="242" t="s">
        <v>20</v>
      </c>
      <c r="C20" s="120" t="s">
        <v>86</v>
      </c>
      <c r="D20" s="115"/>
      <c r="E20" s="52"/>
      <c r="F20" s="53"/>
      <c r="G20" s="53"/>
      <c r="H20" s="53"/>
      <c r="I20" s="53"/>
      <c r="J20" s="53"/>
      <c r="K20" s="53"/>
      <c r="L20" s="58"/>
      <c r="M20" s="10"/>
      <c r="N20" s="10"/>
      <c r="O20" s="10"/>
      <c r="P20" s="10"/>
      <c r="Q20" s="10"/>
      <c r="R20" s="10">
        <f t="shared" si="0"/>
        <v>0</v>
      </c>
      <c r="S20" s="10">
        <f t="shared" si="1"/>
        <v>0</v>
      </c>
      <c r="T20" s="11"/>
      <c r="U20" s="119"/>
      <c r="V20" s="9">
        <v>20</v>
      </c>
      <c r="W20" s="10">
        <v>10</v>
      </c>
      <c r="X20" s="52"/>
      <c r="Y20" s="52"/>
      <c r="Z20" s="52"/>
      <c r="AA20" s="52"/>
      <c r="AB20" s="52"/>
      <c r="AC20" s="52"/>
      <c r="AD20" s="53"/>
      <c r="AE20" s="53"/>
      <c r="AF20" s="53"/>
      <c r="AG20" s="53"/>
      <c r="AH20" s="53"/>
      <c r="AI20" s="53"/>
      <c r="AJ20" s="58">
        <f>SUM(V20:AH20)</f>
        <v>30</v>
      </c>
      <c r="AK20" s="10">
        <f>SUM(V20:AI20)</f>
        <v>30</v>
      </c>
      <c r="AL20" s="11" t="s">
        <v>40</v>
      </c>
      <c r="AM20" s="64">
        <v>1.5</v>
      </c>
      <c r="AN20" s="154">
        <f t="shared" si="2"/>
        <v>30</v>
      </c>
      <c r="AO20" s="156">
        <f t="shared" si="3"/>
        <v>1.5</v>
      </c>
    </row>
    <row r="21" spans="1:41" ht="15" customHeight="1" x14ac:dyDescent="0.2">
      <c r="A21" s="126">
        <v>4</v>
      </c>
      <c r="B21" s="242" t="s">
        <v>20</v>
      </c>
      <c r="C21" s="128" t="s">
        <v>113</v>
      </c>
      <c r="D21" s="129">
        <v>10</v>
      </c>
      <c r="E21" s="130"/>
      <c r="F21" s="53">
        <v>10</v>
      </c>
      <c r="G21" s="53"/>
      <c r="H21" s="53"/>
      <c r="I21" s="53"/>
      <c r="J21" s="53"/>
      <c r="K21" s="53"/>
      <c r="L21" s="58"/>
      <c r="M21" s="10"/>
      <c r="N21" s="10"/>
      <c r="O21" s="10"/>
      <c r="P21" s="10"/>
      <c r="Q21" s="63"/>
      <c r="R21" s="10">
        <f t="shared" si="0"/>
        <v>20</v>
      </c>
      <c r="S21" s="10">
        <f t="shared" si="1"/>
        <v>20</v>
      </c>
      <c r="T21" s="11" t="s">
        <v>40</v>
      </c>
      <c r="U21" s="119">
        <v>1.5</v>
      </c>
      <c r="V21" s="9"/>
      <c r="W21" s="10"/>
      <c r="X21" s="52"/>
      <c r="Y21" s="52"/>
      <c r="Z21" s="52"/>
      <c r="AA21" s="52"/>
      <c r="AB21" s="52"/>
      <c r="AC21" s="52"/>
      <c r="AD21" s="53"/>
      <c r="AE21" s="53"/>
      <c r="AF21" s="53"/>
      <c r="AG21" s="53"/>
      <c r="AH21" s="53"/>
      <c r="AI21" s="53"/>
      <c r="AJ21" s="58">
        <f t="shared" ref="AJ21:AJ39" si="4">SUM(V21:AH21)</f>
        <v>0</v>
      </c>
      <c r="AK21" s="10">
        <f t="shared" ref="AK21:AK39" si="5">SUM(V21:AI21)</f>
        <v>0</v>
      </c>
      <c r="AL21" s="11"/>
      <c r="AM21" s="64"/>
      <c r="AN21" s="154">
        <f t="shared" si="2"/>
        <v>20</v>
      </c>
      <c r="AO21" s="156">
        <f t="shared" si="3"/>
        <v>1.5</v>
      </c>
    </row>
    <row r="22" spans="1:41" ht="31.15" customHeight="1" x14ac:dyDescent="0.2">
      <c r="A22" s="126">
        <v>5</v>
      </c>
      <c r="B22" s="242" t="s">
        <v>20</v>
      </c>
      <c r="C22" s="131" t="s">
        <v>114</v>
      </c>
      <c r="D22" s="129">
        <v>15</v>
      </c>
      <c r="E22" s="130">
        <v>5</v>
      </c>
      <c r="F22" s="53"/>
      <c r="G22" s="53"/>
      <c r="H22" s="53"/>
      <c r="I22" s="53"/>
      <c r="J22" s="53"/>
      <c r="K22" s="53"/>
      <c r="L22" s="58"/>
      <c r="M22" s="10"/>
      <c r="N22" s="10"/>
      <c r="O22" s="10"/>
      <c r="P22" s="10"/>
      <c r="Q22" s="63"/>
      <c r="R22" s="10">
        <f t="shared" si="0"/>
        <v>20</v>
      </c>
      <c r="S22" s="10">
        <f t="shared" si="1"/>
        <v>20</v>
      </c>
      <c r="T22" s="11" t="s">
        <v>40</v>
      </c>
      <c r="U22" s="119">
        <v>1.5</v>
      </c>
      <c r="V22" s="9"/>
      <c r="W22" s="10"/>
      <c r="X22" s="52"/>
      <c r="Y22" s="52"/>
      <c r="Z22" s="52"/>
      <c r="AA22" s="52"/>
      <c r="AB22" s="52"/>
      <c r="AC22" s="52"/>
      <c r="AD22" s="53"/>
      <c r="AE22" s="53"/>
      <c r="AF22" s="53"/>
      <c r="AG22" s="53"/>
      <c r="AH22" s="53"/>
      <c r="AI22" s="53"/>
      <c r="AJ22" s="58">
        <f t="shared" si="4"/>
        <v>0</v>
      </c>
      <c r="AK22" s="10">
        <f t="shared" si="5"/>
        <v>0</v>
      </c>
      <c r="AL22" s="11"/>
      <c r="AM22" s="64"/>
      <c r="AN22" s="154">
        <f t="shared" si="2"/>
        <v>20</v>
      </c>
      <c r="AO22" s="156">
        <f t="shared" si="3"/>
        <v>1.5</v>
      </c>
    </row>
    <row r="23" spans="1:41" ht="15" customHeight="1" x14ac:dyDescent="0.2">
      <c r="A23" s="126">
        <v>6</v>
      </c>
      <c r="B23" s="242" t="s">
        <v>20</v>
      </c>
      <c r="C23" s="128" t="s">
        <v>87</v>
      </c>
      <c r="D23" s="129">
        <v>10</v>
      </c>
      <c r="E23" s="130">
        <v>10</v>
      </c>
      <c r="F23" s="53"/>
      <c r="G23" s="53"/>
      <c r="H23" s="53"/>
      <c r="I23" s="53"/>
      <c r="J23" s="53"/>
      <c r="K23" s="53"/>
      <c r="L23" s="58"/>
      <c r="M23" s="10"/>
      <c r="N23" s="10"/>
      <c r="O23" s="10"/>
      <c r="P23" s="10"/>
      <c r="Q23" s="63"/>
      <c r="R23" s="10">
        <f t="shared" si="0"/>
        <v>20</v>
      </c>
      <c r="S23" s="10">
        <f t="shared" si="1"/>
        <v>20</v>
      </c>
      <c r="T23" s="11" t="s">
        <v>40</v>
      </c>
      <c r="U23" s="119">
        <v>2</v>
      </c>
      <c r="V23" s="9"/>
      <c r="W23" s="10"/>
      <c r="X23" s="52"/>
      <c r="Y23" s="52"/>
      <c r="Z23" s="52"/>
      <c r="AA23" s="52"/>
      <c r="AB23" s="52"/>
      <c r="AC23" s="52"/>
      <c r="AD23" s="53"/>
      <c r="AE23" s="53"/>
      <c r="AF23" s="53"/>
      <c r="AG23" s="53"/>
      <c r="AH23" s="53"/>
      <c r="AI23" s="53"/>
      <c r="AJ23" s="58">
        <f t="shared" si="4"/>
        <v>0</v>
      </c>
      <c r="AK23" s="10">
        <f t="shared" si="5"/>
        <v>0</v>
      </c>
      <c r="AL23" s="11"/>
      <c r="AM23" s="64"/>
      <c r="AN23" s="154">
        <f t="shared" si="2"/>
        <v>20</v>
      </c>
      <c r="AO23" s="156">
        <f t="shared" si="3"/>
        <v>2</v>
      </c>
    </row>
    <row r="24" spans="1:41" ht="15" customHeight="1" x14ac:dyDescent="0.2">
      <c r="A24" s="126">
        <v>7</v>
      </c>
      <c r="B24" s="242" t="s">
        <v>20</v>
      </c>
      <c r="C24" s="128" t="s">
        <v>115</v>
      </c>
      <c r="D24" s="129">
        <v>15</v>
      </c>
      <c r="E24" s="130">
        <v>10</v>
      </c>
      <c r="F24" s="53"/>
      <c r="G24" s="53"/>
      <c r="H24" s="53"/>
      <c r="I24" s="53"/>
      <c r="J24" s="53"/>
      <c r="K24" s="53"/>
      <c r="L24" s="58"/>
      <c r="M24" s="10"/>
      <c r="N24" s="10"/>
      <c r="O24" s="10"/>
      <c r="P24" s="10"/>
      <c r="Q24" s="63"/>
      <c r="R24" s="10">
        <f t="shared" si="0"/>
        <v>25</v>
      </c>
      <c r="S24" s="10">
        <f t="shared" si="1"/>
        <v>25</v>
      </c>
      <c r="T24" s="11" t="s">
        <v>41</v>
      </c>
      <c r="U24" s="119">
        <v>1.5</v>
      </c>
      <c r="V24" s="9"/>
      <c r="W24" s="10"/>
      <c r="X24" s="52"/>
      <c r="Y24" s="52"/>
      <c r="Z24" s="52"/>
      <c r="AA24" s="52"/>
      <c r="AB24" s="52"/>
      <c r="AC24" s="52"/>
      <c r="AD24" s="53"/>
      <c r="AE24" s="53"/>
      <c r="AF24" s="53"/>
      <c r="AG24" s="53"/>
      <c r="AH24" s="53"/>
      <c r="AI24" s="53"/>
      <c r="AJ24" s="58">
        <f t="shared" si="4"/>
        <v>0</v>
      </c>
      <c r="AK24" s="10">
        <f t="shared" si="5"/>
        <v>0</v>
      </c>
      <c r="AL24" s="11"/>
      <c r="AM24" s="64"/>
      <c r="AN24" s="154">
        <f t="shared" si="2"/>
        <v>25</v>
      </c>
      <c r="AO24" s="156">
        <f t="shared" si="3"/>
        <v>1.5</v>
      </c>
    </row>
    <row r="25" spans="1:41" ht="15" customHeight="1" x14ac:dyDescent="0.2">
      <c r="A25" s="126">
        <v>8</v>
      </c>
      <c r="B25" s="242" t="s">
        <v>20</v>
      </c>
      <c r="C25" s="128" t="s">
        <v>116</v>
      </c>
      <c r="D25" s="129">
        <v>15</v>
      </c>
      <c r="E25" s="130">
        <v>10</v>
      </c>
      <c r="F25" s="53"/>
      <c r="G25" s="53"/>
      <c r="H25" s="53"/>
      <c r="I25" s="53"/>
      <c r="J25" s="53"/>
      <c r="K25" s="53"/>
      <c r="L25" s="58"/>
      <c r="M25" s="10"/>
      <c r="N25" s="10"/>
      <c r="O25" s="10"/>
      <c r="P25" s="10"/>
      <c r="Q25" s="63"/>
      <c r="R25" s="10">
        <f t="shared" si="0"/>
        <v>25</v>
      </c>
      <c r="S25" s="10">
        <f t="shared" si="1"/>
        <v>25</v>
      </c>
      <c r="T25" s="11" t="s">
        <v>40</v>
      </c>
      <c r="U25" s="119">
        <v>2</v>
      </c>
      <c r="V25" s="9"/>
      <c r="W25" s="10"/>
      <c r="X25" s="52"/>
      <c r="Y25" s="52"/>
      <c r="Z25" s="52"/>
      <c r="AA25" s="52"/>
      <c r="AB25" s="52"/>
      <c r="AC25" s="52"/>
      <c r="AD25" s="53"/>
      <c r="AE25" s="53"/>
      <c r="AF25" s="53"/>
      <c r="AG25" s="53"/>
      <c r="AH25" s="53"/>
      <c r="AI25" s="53"/>
      <c r="AJ25" s="58">
        <f t="shared" si="4"/>
        <v>0</v>
      </c>
      <c r="AK25" s="10">
        <f t="shared" si="5"/>
        <v>0</v>
      </c>
      <c r="AL25" s="11"/>
      <c r="AM25" s="64"/>
      <c r="AN25" s="154">
        <f t="shared" si="2"/>
        <v>25</v>
      </c>
      <c r="AO25" s="156">
        <f t="shared" si="3"/>
        <v>2</v>
      </c>
    </row>
    <row r="26" spans="1:41" ht="15" customHeight="1" x14ac:dyDescent="0.2">
      <c r="A26" s="126">
        <v>9</v>
      </c>
      <c r="B26" s="242" t="s">
        <v>20</v>
      </c>
      <c r="C26" s="128" t="s">
        <v>89</v>
      </c>
      <c r="D26" s="129">
        <v>10</v>
      </c>
      <c r="E26" s="130">
        <v>10</v>
      </c>
      <c r="F26" s="53"/>
      <c r="G26" s="53"/>
      <c r="H26" s="53"/>
      <c r="I26" s="53"/>
      <c r="J26" s="53"/>
      <c r="K26" s="53"/>
      <c r="L26" s="58"/>
      <c r="M26" s="10"/>
      <c r="N26" s="10"/>
      <c r="O26" s="10"/>
      <c r="P26" s="10"/>
      <c r="Q26" s="63"/>
      <c r="R26" s="10">
        <f t="shared" si="0"/>
        <v>20</v>
      </c>
      <c r="S26" s="10">
        <f t="shared" si="1"/>
        <v>20</v>
      </c>
      <c r="T26" s="11" t="s">
        <v>40</v>
      </c>
      <c r="U26" s="119">
        <v>1.5</v>
      </c>
      <c r="V26" s="9"/>
      <c r="W26" s="10"/>
      <c r="X26" s="52"/>
      <c r="Y26" s="52"/>
      <c r="Z26" s="52"/>
      <c r="AA26" s="52"/>
      <c r="AB26" s="52"/>
      <c r="AC26" s="52"/>
      <c r="AD26" s="53"/>
      <c r="AE26" s="53"/>
      <c r="AF26" s="53"/>
      <c r="AG26" s="53"/>
      <c r="AH26" s="53"/>
      <c r="AI26" s="53"/>
      <c r="AJ26" s="58">
        <f t="shared" si="4"/>
        <v>0</v>
      </c>
      <c r="AK26" s="10">
        <f t="shared" si="5"/>
        <v>0</v>
      </c>
      <c r="AL26" s="11"/>
      <c r="AM26" s="64"/>
      <c r="AN26" s="154">
        <f t="shared" si="2"/>
        <v>20</v>
      </c>
      <c r="AO26" s="156">
        <f t="shared" si="3"/>
        <v>1.5</v>
      </c>
    </row>
    <row r="27" spans="1:41" ht="25.15" customHeight="1" x14ac:dyDescent="0.2">
      <c r="A27" s="126">
        <v>10</v>
      </c>
      <c r="B27" s="242" t="s">
        <v>20</v>
      </c>
      <c r="C27" s="131" t="s">
        <v>117</v>
      </c>
      <c r="D27" s="129">
        <v>25</v>
      </c>
      <c r="E27" s="130">
        <v>5</v>
      </c>
      <c r="F27" s="132"/>
      <c r="G27" s="53"/>
      <c r="H27" s="53"/>
      <c r="I27" s="53"/>
      <c r="J27" s="53"/>
      <c r="K27" s="53"/>
      <c r="L27" s="58"/>
      <c r="M27" s="10"/>
      <c r="N27" s="10"/>
      <c r="O27" s="10"/>
      <c r="P27" s="10"/>
      <c r="Q27" s="63"/>
      <c r="R27" s="10">
        <f t="shared" si="0"/>
        <v>30</v>
      </c>
      <c r="S27" s="10">
        <f t="shared" si="1"/>
        <v>30</v>
      </c>
      <c r="T27" s="11" t="s">
        <v>40</v>
      </c>
      <c r="U27" s="119">
        <v>1.5</v>
      </c>
      <c r="V27" s="9"/>
      <c r="W27" s="10"/>
      <c r="X27" s="52"/>
      <c r="Y27" s="52"/>
      <c r="Z27" s="52"/>
      <c r="AA27" s="52"/>
      <c r="AB27" s="52"/>
      <c r="AC27" s="52"/>
      <c r="AD27" s="53"/>
      <c r="AE27" s="53"/>
      <c r="AF27" s="53"/>
      <c r="AG27" s="53"/>
      <c r="AH27" s="53"/>
      <c r="AI27" s="53"/>
      <c r="AJ27" s="58">
        <f t="shared" si="4"/>
        <v>0</v>
      </c>
      <c r="AK27" s="10">
        <f t="shared" si="5"/>
        <v>0</v>
      </c>
      <c r="AL27" s="11"/>
      <c r="AM27" s="64"/>
      <c r="AN27" s="154">
        <f t="shared" si="2"/>
        <v>30</v>
      </c>
      <c r="AO27" s="156">
        <f t="shared" si="3"/>
        <v>1.5</v>
      </c>
    </row>
    <row r="28" spans="1:41" ht="17.45" customHeight="1" x14ac:dyDescent="0.2">
      <c r="A28" s="126">
        <v>11</v>
      </c>
      <c r="B28" s="242" t="s">
        <v>20</v>
      </c>
      <c r="C28" s="131" t="s">
        <v>91</v>
      </c>
      <c r="D28" s="51"/>
      <c r="E28" s="29"/>
      <c r="F28" s="53"/>
      <c r="G28" s="53"/>
      <c r="H28" s="53"/>
      <c r="I28" s="53"/>
      <c r="J28" s="53"/>
      <c r="K28" s="53"/>
      <c r="L28" s="58"/>
      <c r="M28" s="10"/>
      <c r="N28" s="10"/>
      <c r="O28" s="10"/>
      <c r="P28" s="10"/>
      <c r="Q28" s="10"/>
      <c r="R28" s="10">
        <f t="shared" si="0"/>
        <v>0</v>
      </c>
      <c r="S28" s="10">
        <f t="shared" si="1"/>
        <v>0</v>
      </c>
      <c r="T28" s="11"/>
      <c r="U28" s="119"/>
      <c r="V28" s="133">
        <v>15</v>
      </c>
      <c r="W28" s="134">
        <v>10</v>
      </c>
      <c r="X28" s="52"/>
      <c r="Y28" s="52"/>
      <c r="Z28" s="52"/>
      <c r="AA28" s="52"/>
      <c r="AB28" s="52"/>
      <c r="AC28" s="52"/>
      <c r="AD28" s="53"/>
      <c r="AE28" s="53"/>
      <c r="AF28" s="53"/>
      <c r="AG28" s="53"/>
      <c r="AH28" s="53"/>
      <c r="AI28" s="53"/>
      <c r="AJ28" s="58">
        <f t="shared" si="4"/>
        <v>25</v>
      </c>
      <c r="AK28" s="10">
        <f t="shared" si="5"/>
        <v>25</v>
      </c>
      <c r="AL28" s="11" t="s">
        <v>41</v>
      </c>
      <c r="AM28" s="64">
        <v>1.5</v>
      </c>
      <c r="AN28" s="154">
        <f t="shared" si="2"/>
        <v>25</v>
      </c>
      <c r="AO28" s="156">
        <f t="shared" si="3"/>
        <v>1.5</v>
      </c>
    </row>
    <row r="29" spans="1:41" ht="17.45" customHeight="1" x14ac:dyDescent="0.2">
      <c r="A29" s="126">
        <v>12</v>
      </c>
      <c r="B29" s="243" t="s">
        <v>22</v>
      </c>
      <c r="C29" s="135" t="s">
        <v>118</v>
      </c>
      <c r="D29" s="51"/>
      <c r="E29" s="29"/>
      <c r="F29" s="53"/>
      <c r="G29" s="53"/>
      <c r="H29" s="53"/>
      <c r="I29" s="53"/>
      <c r="J29" s="53"/>
      <c r="K29" s="53"/>
      <c r="L29" s="58"/>
      <c r="M29" s="10">
        <v>30</v>
      </c>
      <c r="N29" s="10"/>
      <c r="O29" s="10"/>
      <c r="P29" s="10"/>
      <c r="Q29" s="10"/>
      <c r="R29" s="10">
        <f t="shared" si="0"/>
        <v>30</v>
      </c>
      <c r="S29" s="10">
        <f t="shared" si="1"/>
        <v>30</v>
      </c>
      <c r="T29" s="11" t="s">
        <v>40</v>
      </c>
      <c r="U29" s="119">
        <v>2</v>
      </c>
      <c r="V29" s="9"/>
      <c r="W29" s="10"/>
      <c r="X29" s="52"/>
      <c r="Y29" s="52"/>
      <c r="Z29" s="52"/>
      <c r="AA29" s="52"/>
      <c r="AB29" s="52"/>
      <c r="AC29" s="52"/>
      <c r="AD29" s="53"/>
      <c r="AE29" s="53"/>
      <c r="AF29" s="53"/>
      <c r="AG29" s="53"/>
      <c r="AH29" s="53"/>
      <c r="AI29" s="53"/>
      <c r="AJ29" s="58">
        <f t="shared" si="4"/>
        <v>0</v>
      </c>
      <c r="AK29" s="10">
        <f t="shared" si="5"/>
        <v>0</v>
      </c>
      <c r="AL29" s="11"/>
      <c r="AM29" s="64"/>
      <c r="AN29" s="154">
        <f t="shared" si="2"/>
        <v>30</v>
      </c>
      <c r="AO29" s="156">
        <f t="shared" si="3"/>
        <v>2</v>
      </c>
    </row>
    <row r="30" spans="1:41" ht="49.9" customHeight="1" x14ac:dyDescent="0.2">
      <c r="A30" s="126">
        <v>15</v>
      </c>
      <c r="B30" s="243" t="s">
        <v>22</v>
      </c>
      <c r="C30" s="131" t="s">
        <v>119</v>
      </c>
      <c r="D30" s="51">
        <v>20</v>
      </c>
      <c r="E30" s="29">
        <v>10</v>
      </c>
      <c r="F30" s="53"/>
      <c r="G30" s="53"/>
      <c r="H30" s="53"/>
      <c r="I30" s="53"/>
      <c r="J30" s="53"/>
      <c r="K30" s="53"/>
      <c r="L30" s="58"/>
      <c r="M30" s="10"/>
      <c r="N30" s="10"/>
      <c r="O30" s="10"/>
      <c r="P30" s="10"/>
      <c r="Q30" s="10"/>
      <c r="R30" s="10">
        <f t="shared" si="0"/>
        <v>30</v>
      </c>
      <c r="S30" s="10">
        <f t="shared" si="1"/>
        <v>30</v>
      </c>
      <c r="T30" s="11" t="s">
        <v>42</v>
      </c>
      <c r="U30" s="119">
        <v>1.5</v>
      </c>
      <c r="V30" s="9"/>
      <c r="W30" s="10"/>
      <c r="X30" s="52"/>
      <c r="Y30" s="52"/>
      <c r="Z30" s="52"/>
      <c r="AA30" s="52"/>
      <c r="AB30" s="52"/>
      <c r="AC30" s="52"/>
      <c r="AD30" s="53"/>
      <c r="AE30" s="53"/>
      <c r="AF30" s="53"/>
      <c r="AG30" s="53"/>
      <c r="AH30" s="53"/>
      <c r="AI30" s="53"/>
      <c r="AJ30" s="58">
        <f t="shared" si="4"/>
        <v>0</v>
      </c>
      <c r="AK30" s="10">
        <f t="shared" si="5"/>
        <v>0</v>
      </c>
      <c r="AL30" s="11"/>
      <c r="AM30" s="64"/>
      <c r="AN30" s="154">
        <f t="shared" si="2"/>
        <v>30</v>
      </c>
      <c r="AO30" s="156">
        <f t="shared" si="3"/>
        <v>1.5</v>
      </c>
    </row>
    <row r="31" spans="1:41" ht="44.45" customHeight="1" x14ac:dyDescent="0.2">
      <c r="A31" s="126">
        <v>14</v>
      </c>
      <c r="B31" s="243" t="s">
        <v>22</v>
      </c>
      <c r="C31" s="131" t="s">
        <v>125</v>
      </c>
      <c r="D31" s="51"/>
      <c r="E31" s="29"/>
      <c r="F31" s="53"/>
      <c r="G31" s="53"/>
      <c r="H31" s="53"/>
      <c r="I31" s="53"/>
      <c r="J31" s="53"/>
      <c r="K31" s="53"/>
      <c r="L31" s="58"/>
      <c r="M31" s="10"/>
      <c r="N31" s="10"/>
      <c r="O31" s="10"/>
      <c r="P31" s="10"/>
      <c r="Q31" s="10"/>
      <c r="R31" s="10">
        <f t="shared" si="0"/>
        <v>0</v>
      </c>
      <c r="S31" s="10">
        <f t="shared" si="1"/>
        <v>0</v>
      </c>
      <c r="T31" s="11"/>
      <c r="U31" s="119"/>
      <c r="V31" s="51">
        <v>10</v>
      </c>
      <c r="W31" s="29">
        <v>10</v>
      </c>
      <c r="X31" s="53"/>
      <c r="Y31" s="53"/>
      <c r="Z31" s="53"/>
      <c r="AA31" s="53"/>
      <c r="AB31" s="53"/>
      <c r="AC31" s="53"/>
      <c r="AD31" s="58"/>
      <c r="AE31" s="10"/>
      <c r="AF31" s="10"/>
      <c r="AG31" s="10"/>
      <c r="AH31" s="10"/>
      <c r="AI31" s="10"/>
      <c r="AJ31" s="58">
        <f t="shared" si="4"/>
        <v>20</v>
      </c>
      <c r="AK31" s="10">
        <f t="shared" si="5"/>
        <v>20</v>
      </c>
      <c r="AL31" s="11" t="s">
        <v>42</v>
      </c>
      <c r="AM31" s="64">
        <v>1.5</v>
      </c>
      <c r="AN31" s="154">
        <f t="shared" si="2"/>
        <v>20</v>
      </c>
      <c r="AO31" s="156">
        <f t="shared" si="3"/>
        <v>1.5</v>
      </c>
    </row>
    <row r="32" spans="1:41" ht="27" customHeight="1" x14ac:dyDescent="0.2">
      <c r="A32" s="126">
        <v>15</v>
      </c>
      <c r="B32" s="243" t="s">
        <v>22</v>
      </c>
      <c r="C32" s="131" t="s">
        <v>120</v>
      </c>
      <c r="D32" s="51"/>
      <c r="E32" s="29"/>
      <c r="F32" s="53"/>
      <c r="G32" s="53"/>
      <c r="H32" s="53"/>
      <c r="I32" s="53"/>
      <c r="J32" s="53"/>
      <c r="K32" s="53"/>
      <c r="L32" s="58"/>
      <c r="M32" s="10"/>
      <c r="N32" s="10"/>
      <c r="O32" s="10"/>
      <c r="P32" s="10"/>
      <c r="Q32" s="10"/>
      <c r="R32" s="10">
        <f t="shared" si="0"/>
        <v>0</v>
      </c>
      <c r="S32" s="10">
        <f t="shared" si="1"/>
        <v>0</v>
      </c>
      <c r="T32" s="11"/>
      <c r="U32" s="119"/>
      <c r="V32" s="9">
        <v>15</v>
      </c>
      <c r="W32" s="10">
        <v>10</v>
      </c>
      <c r="X32" s="52"/>
      <c r="Y32" s="52"/>
      <c r="Z32" s="52"/>
      <c r="AA32" s="52"/>
      <c r="AB32" s="52"/>
      <c r="AC32" s="52"/>
      <c r="AD32" s="53"/>
      <c r="AE32" s="53"/>
      <c r="AF32" s="53"/>
      <c r="AG32" s="53"/>
      <c r="AH32" s="53"/>
      <c r="AI32" s="53"/>
      <c r="AJ32" s="58">
        <f t="shared" si="4"/>
        <v>25</v>
      </c>
      <c r="AK32" s="10">
        <f t="shared" si="5"/>
        <v>25</v>
      </c>
      <c r="AL32" s="11" t="s">
        <v>47</v>
      </c>
      <c r="AM32" s="64">
        <v>1.5</v>
      </c>
      <c r="AN32" s="154">
        <f t="shared" si="2"/>
        <v>25</v>
      </c>
      <c r="AO32" s="156">
        <f t="shared" si="3"/>
        <v>1.5</v>
      </c>
    </row>
    <row r="33" spans="1:41" ht="33" customHeight="1" x14ac:dyDescent="0.2">
      <c r="A33" s="126">
        <v>16</v>
      </c>
      <c r="B33" s="243" t="s">
        <v>22</v>
      </c>
      <c r="C33" s="136" t="s">
        <v>126</v>
      </c>
      <c r="D33" s="51"/>
      <c r="E33" s="29"/>
      <c r="F33" s="52"/>
      <c r="G33" s="52"/>
      <c r="H33" s="52"/>
      <c r="I33" s="52"/>
      <c r="J33" s="52"/>
      <c r="K33" s="52"/>
      <c r="L33" s="58"/>
      <c r="M33" s="10"/>
      <c r="N33" s="10"/>
      <c r="O33" s="10"/>
      <c r="P33" s="10"/>
      <c r="Q33" s="10"/>
      <c r="R33" s="10">
        <f t="shared" si="0"/>
        <v>0</v>
      </c>
      <c r="S33" s="10">
        <f t="shared" si="1"/>
        <v>0</v>
      </c>
      <c r="T33" s="11"/>
      <c r="U33" s="119"/>
      <c r="V33" s="9">
        <v>20</v>
      </c>
      <c r="W33" s="10">
        <v>10</v>
      </c>
      <c r="X33" s="52"/>
      <c r="Y33" s="52"/>
      <c r="Z33" s="52"/>
      <c r="AA33" s="52"/>
      <c r="AB33" s="52"/>
      <c r="AC33" s="52"/>
      <c r="AD33" s="53"/>
      <c r="AE33" s="53"/>
      <c r="AF33" s="53"/>
      <c r="AG33" s="53"/>
      <c r="AH33" s="53"/>
      <c r="AI33" s="53"/>
      <c r="AJ33" s="58">
        <f t="shared" si="4"/>
        <v>30</v>
      </c>
      <c r="AK33" s="10">
        <f t="shared" si="5"/>
        <v>30</v>
      </c>
      <c r="AL33" s="11" t="s">
        <v>42</v>
      </c>
      <c r="AM33" s="64">
        <v>1.5</v>
      </c>
      <c r="AN33" s="154">
        <f t="shared" si="2"/>
        <v>30</v>
      </c>
      <c r="AO33" s="156">
        <f t="shared" si="3"/>
        <v>1.5</v>
      </c>
    </row>
    <row r="34" spans="1:41" ht="60.6" customHeight="1" x14ac:dyDescent="0.2">
      <c r="A34" s="126">
        <v>17</v>
      </c>
      <c r="B34" s="243" t="s">
        <v>22</v>
      </c>
      <c r="C34" s="136" t="s">
        <v>121</v>
      </c>
      <c r="D34" s="51"/>
      <c r="E34" s="29"/>
      <c r="F34" s="52"/>
      <c r="G34" s="52"/>
      <c r="H34" s="52"/>
      <c r="I34" s="52"/>
      <c r="J34" s="52"/>
      <c r="K34" s="52"/>
      <c r="L34" s="58"/>
      <c r="M34" s="10"/>
      <c r="N34" s="10"/>
      <c r="O34" s="10"/>
      <c r="P34" s="10"/>
      <c r="Q34" s="10"/>
      <c r="R34" s="10">
        <f t="shared" si="0"/>
        <v>0</v>
      </c>
      <c r="S34" s="10">
        <f t="shared" si="1"/>
        <v>0</v>
      </c>
      <c r="T34" s="11"/>
      <c r="U34" s="119"/>
      <c r="V34" s="51">
        <v>30</v>
      </c>
      <c r="W34" s="29">
        <v>10</v>
      </c>
      <c r="X34" s="52"/>
      <c r="Y34" s="52"/>
      <c r="Z34" s="52"/>
      <c r="AA34" s="52"/>
      <c r="AB34" s="52"/>
      <c r="AC34" s="52"/>
      <c r="AD34" s="58"/>
      <c r="AE34" s="10"/>
      <c r="AF34" s="10"/>
      <c r="AG34" s="10"/>
      <c r="AH34" s="10"/>
      <c r="AI34" s="10"/>
      <c r="AJ34" s="58">
        <f t="shared" si="4"/>
        <v>40</v>
      </c>
      <c r="AK34" s="10">
        <f t="shared" si="5"/>
        <v>40</v>
      </c>
      <c r="AL34" s="11" t="s">
        <v>42</v>
      </c>
      <c r="AM34" s="64">
        <v>1.5</v>
      </c>
      <c r="AN34" s="154">
        <f t="shared" si="2"/>
        <v>40</v>
      </c>
      <c r="AO34" s="156">
        <f t="shared" si="3"/>
        <v>1.5</v>
      </c>
    </row>
    <row r="35" spans="1:41" ht="30.6" customHeight="1" x14ac:dyDescent="0.2">
      <c r="A35" s="126">
        <v>18</v>
      </c>
      <c r="B35" s="243" t="s">
        <v>23</v>
      </c>
      <c r="C35" s="138" t="s">
        <v>127</v>
      </c>
      <c r="D35" s="51">
        <v>10</v>
      </c>
      <c r="E35" s="29">
        <v>10</v>
      </c>
      <c r="F35" s="52"/>
      <c r="G35" s="52"/>
      <c r="H35" s="52"/>
      <c r="I35" s="52"/>
      <c r="J35" s="52"/>
      <c r="K35" s="52"/>
      <c r="L35" s="58"/>
      <c r="M35" s="10"/>
      <c r="N35" s="10"/>
      <c r="O35" s="10"/>
      <c r="P35" s="10"/>
      <c r="Q35" s="63"/>
      <c r="R35" s="10">
        <f t="shared" si="0"/>
        <v>20</v>
      </c>
      <c r="S35" s="10">
        <f t="shared" si="1"/>
        <v>20</v>
      </c>
      <c r="T35" s="11" t="s">
        <v>43</v>
      </c>
      <c r="U35" s="119">
        <v>1.5</v>
      </c>
      <c r="V35" s="9"/>
      <c r="W35" s="10"/>
      <c r="X35" s="52"/>
      <c r="Y35" s="52"/>
      <c r="Z35" s="52"/>
      <c r="AA35" s="52"/>
      <c r="AB35" s="52"/>
      <c r="AC35" s="52"/>
      <c r="AD35" s="53"/>
      <c r="AE35" s="53"/>
      <c r="AF35" s="53"/>
      <c r="AG35" s="53"/>
      <c r="AH35" s="53"/>
      <c r="AI35" s="53"/>
      <c r="AJ35" s="58">
        <f t="shared" si="4"/>
        <v>0</v>
      </c>
      <c r="AK35" s="10">
        <f t="shared" si="5"/>
        <v>0</v>
      </c>
      <c r="AL35" s="11"/>
      <c r="AM35" s="64"/>
      <c r="AN35" s="154">
        <f t="shared" si="2"/>
        <v>20</v>
      </c>
      <c r="AO35" s="156">
        <f t="shared" si="3"/>
        <v>1.5</v>
      </c>
    </row>
    <row r="36" spans="1:41" ht="30.6" customHeight="1" x14ac:dyDescent="0.2">
      <c r="A36" s="126">
        <v>19</v>
      </c>
      <c r="B36" s="243" t="s">
        <v>23</v>
      </c>
      <c r="C36" s="178" t="s">
        <v>100</v>
      </c>
      <c r="D36" s="66">
        <v>10</v>
      </c>
      <c r="E36" s="29">
        <v>10</v>
      </c>
      <c r="F36" s="52"/>
      <c r="G36" s="52"/>
      <c r="H36" s="52"/>
      <c r="I36" s="52"/>
      <c r="J36" s="52"/>
      <c r="K36" s="52"/>
      <c r="L36" s="58"/>
      <c r="M36" s="10"/>
      <c r="N36" s="10"/>
      <c r="O36" s="10"/>
      <c r="P36" s="10"/>
      <c r="Q36" s="63"/>
      <c r="R36" s="10">
        <f t="shared" si="0"/>
        <v>20</v>
      </c>
      <c r="S36" s="10">
        <f t="shared" si="1"/>
        <v>20</v>
      </c>
      <c r="T36" s="11" t="s">
        <v>43</v>
      </c>
      <c r="U36" s="119">
        <v>1.5</v>
      </c>
      <c r="V36" s="9"/>
      <c r="W36" s="10"/>
      <c r="X36" s="52"/>
      <c r="Y36" s="52"/>
      <c r="Z36" s="52"/>
      <c r="AA36" s="52"/>
      <c r="AB36" s="52"/>
      <c r="AC36" s="52"/>
      <c r="AD36" s="53"/>
      <c r="AE36" s="53"/>
      <c r="AF36" s="53"/>
      <c r="AG36" s="53"/>
      <c r="AH36" s="53"/>
      <c r="AI36" s="53"/>
      <c r="AJ36" s="58">
        <f t="shared" si="4"/>
        <v>0</v>
      </c>
      <c r="AK36" s="10">
        <f t="shared" si="5"/>
        <v>0</v>
      </c>
      <c r="AL36" s="11"/>
      <c r="AM36" s="64"/>
      <c r="AN36" s="154">
        <f t="shared" si="2"/>
        <v>20</v>
      </c>
      <c r="AO36" s="156">
        <f t="shared" si="3"/>
        <v>1.5</v>
      </c>
    </row>
    <row r="37" spans="1:41" ht="30.6" customHeight="1" x14ac:dyDescent="0.2">
      <c r="A37" s="126">
        <v>20</v>
      </c>
      <c r="B37" s="244" t="s">
        <v>23</v>
      </c>
      <c r="C37" s="178" t="s">
        <v>122</v>
      </c>
      <c r="D37" s="67"/>
      <c r="E37" s="67"/>
      <c r="F37" s="55"/>
      <c r="G37" s="55"/>
      <c r="H37" s="55"/>
      <c r="I37" s="55"/>
      <c r="J37" s="55"/>
      <c r="K37" s="55"/>
      <c r="L37" s="137"/>
      <c r="M37" s="10"/>
      <c r="N37" s="10"/>
      <c r="O37" s="10"/>
      <c r="P37" s="10"/>
      <c r="Q37" s="63"/>
      <c r="R37" s="10">
        <f t="shared" si="0"/>
        <v>0</v>
      </c>
      <c r="S37" s="10">
        <f t="shared" si="1"/>
        <v>0</v>
      </c>
      <c r="T37" s="11"/>
      <c r="U37" s="119"/>
      <c r="V37" s="9">
        <v>10</v>
      </c>
      <c r="W37" s="10">
        <v>10</v>
      </c>
      <c r="X37" s="55"/>
      <c r="Y37" s="55"/>
      <c r="Z37" s="55"/>
      <c r="AA37" s="55"/>
      <c r="AB37" s="55"/>
      <c r="AC37" s="55"/>
      <c r="AD37" s="59"/>
      <c r="AE37" s="59"/>
      <c r="AF37" s="59"/>
      <c r="AG37" s="59"/>
      <c r="AH37" s="59"/>
      <c r="AI37" s="59"/>
      <c r="AJ37" s="58">
        <f t="shared" si="4"/>
        <v>20</v>
      </c>
      <c r="AK37" s="10">
        <f t="shared" si="5"/>
        <v>20</v>
      </c>
      <c r="AL37" s="11" t="s">
        <v>43</v>
      </c>
      <c r="AM37" s="64">
        <v>1.5</v>
      </c>
      <c r="AN37" s="154">
        <f t="shared" si="2"/>
        <v>20</v>
      </c>
      <c r="AO37" s="156">
        <f t="shared" si="3"/>
        <v>1.5</v>
      </c>
    </row>
    <row r="38" spans="1:41" ht="25.15" customHeight="1" x14ac:dyDescent="0.2">
      <c r="A38" s="126">
        <v>21</v>
      </c>
      <c r="B38" s="243" t="s">
        <v>20</v>
      </c>
      <c r="C38" s="138" t="s">
        <v>102</v>
      </c>
      <c r="D38" s="67"/>
      <c r="E38" s="55">
        <v>5</v>
      </c>
      <c r="F38" s="59"/>
      <c r="G38" s="59"/>
      <c r="H38" s="59"/>
      <c r="I38" s="59"/>
      <c r="J38" s="59"/>
      <c r="K38" s="59"/>
      <c r="L38" s="137"/>
      <c r="M38" s="17"/>
      <c r="N38" s="10"/>
      <c r="O38" s="10"/>
      <c r="P38" s="10"/>
      <c r="Q38" s="10"/>
      <c r="R38" s="10">
        <f t="shared" si="0"/>
        <v>5</v>
      </c>
      <c r="S38" s="10">
        <f t="shared" si="1"/>
        <v>5</v>
      </c>
      <c r="T38" s="11" t="s">
        <v>43</v>
      </c>
      <c r="U38" s="119">
        <v>3</v>
      </c>
      <c r="V38" s="9"/>
      <c r="W38" s="10"/>
      <c r="X38" s="55"/>
      <c r="Y38" s="55"/>
      <c r="Z38" s="55"/>
      <c r="AA38" s="55"/>
      <c r="AB38" s="55"/>
      <c r="AC38" s="55"/>
      <c r="AD38" s="59"/>
      <c r="AE38" s="59"/>
      <c r="AF38" s="59"/>
      <c r="AG38" s="59"/>
      <c r="AH38" s="59"/>
      <c r="AI38" s="59"/>
      <c r="AJ38" s="58">
        <f t="shared" si="4"/>
        <v>0</v>
      </c>
      <c r="AK38" s="10">
        <f t="shared" si="5"/>
        <v>0</v>
      </c>
      <c r="AL38" s="11"/>
      <c r="AM38" s="64"/>
      <c r="AN38" s="154">
        <f t="shared" si="2"/>
        <v>5</v>
      </c>
      <c r="AO38" s="156">
        <f t="shared" si="3"/>
        <v>3</v>
      </c>
    </row>
    <row r="39" spans="1:41" ht="25.15" customHeight="1" thickBot="1" x14ac:dyDescent="0.25">
      <c r="A39" s="126">
        <v>22</v>
      </c>
      <c r="B39" s="245" t="s">
        <v>20</v>
      </c>
      <c r="C39" s="138" t="s">
        <v>103</v>
      </c>
      <c r="D39" s="139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0">
        <f t="shared" si="0"/>
        <v>0</v>
      </c>
      <c r="S39" s="10">
        <f t="shared" si="1"/>
        <v>0</v>
      </c>
      <c r="T39" s="18"/>
      <c r="U39" s="260"/>
      <c r="V39" s="16"/>
      <c r="W39" s="17">
        <v>5</v>
      </c>
      <c r="X39" s="55"/>
      <c r="Y39" s="55"/>
      <c r="Z39" s="55"/>
      <c r="AA39" s="55"/>
      <c r="AB39" s="55"/>
      <c r="AC39" s="55"/>
      <c r="AD39" s="59"/>
      <c r="AE39" s="59"/>
      <c r="AF39" s="59"/>
      <c r="AG39" s="59"/>
      <c r="AH39" s="59"/>
      <c r="AI39" s="59"/>
      <c r="AJ39" s="58">
        <f t="shared" si="4"/>
        <v>5</v>
      </c>
      <c r="AK39" s="10">
        <f t="shared" si="5"/>
        <v>5</v>
      </c>
      <c r="AL39" s="18" t="s">
        <v>43</v>
      </c>
      <c r="AM39" s="179">
        <v>4</v>
      </c>
      <c r="AN39" s="154">
        <f t="shared" si="2"/>
        <v>5</v>
      </c>
      <c r="AO39" s="156">
        <f t="shared" si="3"/>
        <v>4</v>
      </c>
    </row>
    <row r="40" spans="1:41" ht="15" customHeight="1" thickBot="1" x14ac:dyDescent="0.25">
      <c r="A40" s="279" t="s">
        <v>2</v>
      </c>
      <c r="B40" s="280"/>
      <c r="C40" s="281"/>
      <c r="D40" s="12">
        <f t="shared" ref="D40:S40" si="6">SUM(D18:D39)</f>
        <v>165</v>
      </c>
      <c r="E40" s="12">
        <f t="shared" si="6"/>
        <v>100</v>
      </c>
      <c r="F40" s="12">
        <f t="shared" si="6"/>
        <v>10</v>
      </c>
      <c r="G40" s="12">
        <f t="shared" si="6"/>
        <v>0</v>
      </c>
      <c r="H40" s="12">
        <f t="shared" si="6"/>
        <v>0</v>
      </c>
      <c r="I40" s="12">
        <f t="shared" si="6"/>
        <v>0</v>
      </c>
      <c r="J40" s="12">
        <f t="shared" si="6"/>
        <v>0</v>
      </c>
      <c r="K40" s="12">
        <f t="shared" si="6"/>
        <v>0</v>
      </c>
      <c r="L40" s="12">
        <f t="shared" si="6"/>
        <v>0</v>
      </c>
      <c r="M40" s="12">
        <f t="shared" si="6"/>
        <v>30</v>
      </c>
      <c r="N40" s="12">
        <f t="shared" si="6"/>
        <v>0</v>
      </c>
      <c r="O40" s="12">
        <f t="shared" si="6"/>
        <v>0</v>
      </c>
      <c r="P40" s="12">
        <f t="shared" si="6"/>
        <v>0</v>
      </c>
      <c r="Q40" s="12">
        <f t="shared" si="6"/>
        <v>0</v>
      </c>
      <c r="R40" s="12">
        <f t="shared" si="6"/>
        <v>305</v>
      </c>
      <c r="S40" s="12">
        <f t="shared" si="6"/>
        <v>305</v>
      </c>
      <c r="T40" s="12"/>
      <c r="U40" s="3">
        <f t="shared" ref="U40:AK40" si="7">SUM(U18:U39)</f>
        <v>24.5</v>
      </c>
      <c r="V40" s="259">
        <f t="shared" si="7"/>
        <v>120</v>
      </c>
      <c r="W40" s="12">
        <f t="shared" si="7"/>
        <v>75</v>
      </c>
      <c r="X40" s="12">
        <f t="shared" si="7"/>
        <v>0</v>
      </c>
      <c r="Y40" s="12">
        <f t="shared" si="7"/>
        <v>0</v>
      </c>
      <c r="Z40" s="12">
        <f t="shared" si="7"/>
        <v>0</v>
      </c>
      <c r="AA40" s="12">
        <f t="shared" si="7"/>
        <v>0</v>
      </c>
      <c r="AB40" s="12">
        <f t="shared" si="7"/>
        <v>0</v>
      </c>
      <c r="AC40" s="12">
        <f t="shared" si="7"/>
        <v>0</v>
      </c>
      <c r="AD40" s="12">
        <f t="shared" si="7"/>
        <v>0</v>
      </c>
      <c r="AE40" s="12">
        <f t="shared" si="7"/>
        <v>0</v>
      </c>
      <c r="AF40" s="12">
        <f t="shared" si="7"/>
        <v>0</v>
      </c>
      <c r="AG40" s="12">
        <f t="shared" si="7"/>
        <v>0</v>
      </c>
      <c r="AH40" s="12">
        <f t="shared" si="7"/>
        <v>0</v>
      </c>
      <c r="AI40" s="12">
        <f t="shared" si="7"/>
        <v>0</v>
      </c>
      <c r="AJ40" s="12">
        <f t="shared" si="7"/>
        <v>195</v>
      </c>
      <c r="AK40" s="12">
        <f t="shared" si="7"/>
        <v>195</v>
      </c>
      <c r="AL40" s="12"/>
      <c r="AM40" s="172">
        <f>SUM(AM18:AM39)</f>
        <v>14.5</v>
      </c>
      <c r="AN40" s="180">
        <f>SUM(S40,AK40)</f>
        <v>500</v>
      </c>
      <c r="AO40" s="158">
        <f>SUM(U40,AM40)</f>
        <v>39</v>
      </c>
    </row>
    <row r="41" spans="1:41" x14ac:dyDescent="0.2">
      <c r="C41" s="7" t="s">
        <v>26</v>
      </c>
    </row>
    <row r="42" spans="1:41" x14ac:dyDescent="0.2">
      <c r="C42" s="7" t="s">
        <v>33</v>
      </c>
    </row>
    <row r="46" spans="1:41" x14ac:dyDescent="0.2">
      <c r="C46" s="261">
        <v>44972</v>
      </c>
      <c r="O46" s="7" t="s">
        <v>56</v>
      </c>
      <c r="AF46" s="274" t="s">
        <v>128</v>
      </c>
      <c r="AG46" s="274"/>
      <c r="AH46" s="274"/>
      <c r="AI46" s="274"/>
      <c r="AJ46" s="274"/>
      <c r="AK46" s="274"/>
      <c r="AL46" s="274"/>
    </row>
    <row r="47" spans="1:41" x14ac:dyDescent="0.2">
      <c r="C47" s="1" t="s">
        <v>6</v>
      </c>
      <c r="M47" s="6"/>
      <c r="O47" s="274" t="s">
        <v>3</v>
      </c>
      <c r="P47" s="274"/>
      <c r="Q47" s="274"/>
      <c r="R47" s="274"/>
      <c r="S47" s="274"/>
      <c r="T47" s="274"/>
      <c r="U47" s="274"/>
      <c r="AF47" s="274" t="s">
        <v>4</v>
      </c>
      <c r="AG47" s="274"/>
      <c r="AH47" s="274"/>
      <c r="AI47" s="274"/>
      <c r="AJ47" s="274"/>
      <c r="AK47" s="274"/>
      <c r="AL47" s="274"/>
    </row>
  </sheetData>
  <mergeCells count="13">
    <mergeCell ref="A40:C40"/>
    <mergeCell ref="AF46:AL46"/>
    <mergeCell ref="O47:U47"/>
    <mergeCell ref="AF47:AL47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ErrorMessage="1" sqref="B18:B39" xr:uid="{F74D27A8-073B-4CAD-B02A-BAC0DF5FE530}">
      <formula1>RodzajeZajec</formula1>
      <formula2>0</formula2>
    </dataValidation>
  </dataValidation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6</vt:i4>
      </vt:variant>
    </vt:vector>
  </HeadingPairs>
  <TitlesOfParts>
    <vt:vector size="11" baseType="lpstr">
      <vt:lpstr>1rokZPopulacyjne</vt:lpstr>
      <vt:lpstr>Arkusz1</vt:lpstr>
      <vt:lpstr>2rok_ZPopulacyjne</vt:lpstr>
      <vt:lpstr>1 rok_organizacja i zarzadzanie</vt:lpstr>
      <vt:lpstr>2 rok_organizacja i zarządzanie</vt:lpstr>
      <vt:lpstr>'1rokZPopulacyjne'!Obszar_wydruku</vt:lpstr>
      <vt:lpstr>Arkusz1!Rodzaj_zajęć</vt:lpstr>
      <vt:lpstr>Arkusz1!Rodzaje_zajec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2023-01-26T10:59:40Z</cp:lastPrinted>
  <dcterms:created xsi:type="dcterms:W3CDTF">2014-08-22T07:06:50Z</dcterms:created>
  <dcterms:modified xsi:type="dcterms:W3CDTF">2024-01-10T08:12:43Z</dcterms:modified>
</cp:coreProperties>
</file>