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D\Desktop\Organizacyjne\SENATY\Senat  KWIECIEŃ 2024\Zmiana uchwały 2577 z 02.2024\Programy po Senacie\"/>
    </mc:Choice>
  </mc:AlternateContent>
  <xr:revisionPtr revIDLastSave="0" documentId="13_ncr:1_{C28BEE20-452F-429A-B88D-A5312E49AE8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rkusz1" sheetId="2" state="hidden" r:id="rId1"/>
    <sheet name="1 rok" sheetId="4" r:id="rId2"/>
    <sheet name="2 rok_zarządzanie i systemy " sheetId="5" r:id="rId3"/>
    <sheet name="2 rok_bezpieczenstwo" sheetId="8" r:id="rId4"/>
  </sheets>
  <definedNames>
    <definedName name="Rodzaj_zajęć" localSheetId="0">Arkusz1!$A$4:$A$6</definedName>
    <definedName name="Rodzaje_zajec" localSheetId="0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8" i="8" l="1"/>
  <c r="AJ28" i="8" l="1"/>
  <c r="AK28" i="8"/>
  <c r="AN28" i="8" s="1"/>
  <c r="AO28" i="5"/>
  <c r="AJ28" i="5"/>
  <c r="AK28" i="5"/>
  <c r="AN28" i="5" s="1"/>
  <c r="S29" i="4"/>
  <c r="R29" i="4"/>
  <c r="S28" i="4"/>
  <c r="R28" i="4"/>
  <c r="S26" i="4"/>
  <c r="R26" i="4"/>
  <c r="AM31" i="8" l="1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O30" i="8"/>
  <c r="AK30" i="8"/>
  <c r="AJ30" i="8"/>
  <c r="AO29" i="8"/>
  <c r="S29" i="8"/>
  <c r="AN29" i="8" s="1"/>
  <c r="R29" i="8"/>
  <c r="AO27" i="8"/>
  <c r="S27" i="8"/>
  <c r="R27" i="8"/>
  <c r="AO26" i="8"/>
  <c r="AK26" i="8"/>
  <c r="AJ26" i="8"/>
  <c r="AO25" i="8"/>
  <c r="S25" i="8"/>
  <c r="R25" i="8"/>
  <c r="AO24" i="8"/>
  <c r="AK24" i="8"/>
  <c r="AJ24" i="8"/>
  <c r="AO23" i="8"/>
  <c r="S23" i="8"/>
  <c r="R23" i="8"/>
  <c r="AO22" i="8"/>
  <c r="S22" i="8"/>
  <c r="R22" i="8"/>
  <c r="AO21" i="8"/>
  <c r="S21" i="8"/>
  <c r="R21" i="8"/>
  <c r="AO20" i="8"/>
  <c r="S20" i="8"/>
  <c r="AN20" i="8" s="1"/>
  <c r="R20" i="8"/>
  <c r="AO19" i="8"/>
  <c r="S19" i="8"/>
  <c r="AN19" i="8" s="1"/>
  <c r="R19" i="8"/>
  <c r="AO18" i="8"/>
  <c r="S18" i="8"/>
  <c r="AN18" i="8" s="1"/>
  <c r="R18" i="8"/>
  <c r="AO31" i="8" l="1"/>
  <c r="AJ31" i="8"/>
  <c r="AN27" i="8"/>
  <c r="AN30" i="8"/>
  <c r="R31" i="8"/>
  <c r="AN25" i="8"/>
  <c r="AK31" i="8"/>
  <c r="AN22" i="8"/>
  <c r="AN24" i="8"/>
  <c r="AN21" i="8"/>
  <c r="AN26" i="8"/>
  <c r="AN23" i="8"/>
  <c r="S31" i="8"/>
  <c r="AN31" i="8" l="1"/>
  <c r="AJ35" i="4"/>
  <c r="AK33" i="4"/>
  <c r="AJ33" i="4"/>
  <c r="AK32" i="4"/>
  <c r="AJ32" i="4"/>
  <c r="AK31" i="4"/>
  <c r="AJ31" i="4"/>
  <c r="S30" i="4"/>
  <c r="R30" i="4"/>
  <c r="S27" i="4"/>
  <c r="R27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AO22" i="4" l="1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19" i="5" l="1"/>
  <c r="AO20" i="5"/>
  <c r="AO21" i="5"/>
  <c r="AO22" i="5"/>
  <c r="AO23" i="5"/>
  <c r="AO24" i="5"/>
  <c r="AO25" i="5"/>
  <c r="AO26" i="5"/>
  <c r="AO27" i="5"/>
  <c r="AO29" i="5"/>
  <c r="AO30" i="5"/>
  <c r="AO18" i="5"/>
  <c r="AO19" i="4"/>
  <c r="AO20" i="4"/>
  <c r="AO21" i="4"/>
  <c r="AN34" i="4"/>
  <c r="AN35" i="4"/>
  <c r="AN36" i="4"/>
  <c r="AN37" i="4"/>
  <c r="AO18" i="4"/>
  <c r="AO31" i="5" l="1"/>
  <c r="AJ24" i="5"/>
  <c r="AJ26" i="5"/>
  <c r="AJ30" i="5"/>
  <c r="AK24" i="5"/>
  <c r="AK26" i="5"/>
  <c r="AK30" i="5"/>
  <c r="R19" i="5"/>
  <c r="R20" i="5"/>
  <c r="R21" i="5"/>
  <c r="R22" i="5"/>
  <c r="R23" i="5"/>
  <c r="R25" i="5"/>
  <c r="R27" i="5"/>
  <c r="R29" i="5"/>
  <c r="S19" i="5"/>
  <c r="AN19" i="5" s="1"/>
  <c r="S20" i="5"/>
  <c r="S21" i="5"/>
  <c r="S22" i="5"/>
  <c r="S23" i="5"/>
  <c r="S25" i="5"/>
  <c r="S27" i="5"/>
  <c r="S29" i="5"/>
  <c r="AN29" i="5" l="1"/>
  <c r="AN25" i="5"/>
  <c r="AN30" i="5"/>
  <c r="AN20" i="5"/>
  <c r="AN23" i="5"/>
  <c r="AN22" i="5"/>
  <c r="AN27" i="5"/>
  <c r="AN24" i="5"/>
  <c r="AN21" i="5"/>
  <c r="AN26" i="5"/>
  <c r="S18" i="5"/>
  <c r="AN18" i="5" s="1"/>
  <c r="R18" i="5"/>
  <c r="R31" i="5" s="1"/>
  <c r="AN33" i="4"/>
  <c r="AN26" i="4"/>
  <c r="AN28" i="4"/>
  <c r="AN32" i="4"/>
  <c r="AN29" i="4"/>
  <c r="AN27" i="4"/>
  <c r="AN22" i="4"/>
  <c r="AN21" i="4"/>
  <c r="AN31" i="4"/>
  <c r="AN30" i="4"/>
  <c r="AN25" i="4"/>
  <c r="AN24" i="4"/>
  <c r="AN23" i="4"/>
  <c r="AN20" i="4"/>
  <c r="AN19" i="4"/>
  <c r="AN18" i="4"/>
  <c r="AM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AM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N31" i="5" l="1"/>
  <c r="S31" i="5"/>
  <c r="AJ38" i="4"/>
  <c r="R38" i="4"/>
  <c r="AJ31" i="5"/>
  <c r="AO38" i="4"/>
  <c r="AK31" i="5"/>
  <c r="AK38" i="4"/>
  <c r="S38" i="4"/>
  <c r="AN38" i="4" l="1"/>
</calcChain>
</file>

<file path=xl/sharedStrings.xml><?xml version="1.0" encoding="utf-8"?>
<sst xmlns="http://schemas.openxmlformats.org/spreadsheetml/2006/main" count="329" uniqueCount="96">
  <si>
    <t>samokształcenie</t>
  </si>
  <si>
    <t>forma zakończenia semestru</t>
  </si>
  <si>
    <t>RAZEM</t>
  </si>
  <si>
    <t>………………………………………………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</si>
  <si>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</si>
  <si>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</si>
  <si>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</si>
  <si>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</si>
  <si>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</si>
  <si>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</si>
  <si>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</si>
  <si>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</si>
  <si>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</si>
  <si>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</si>
  <si>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</si>
  <si>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</si>
  <si>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</si>
  <si>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</si>
  <si>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</si>
  <si>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</si>
  <si>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</si>
  <si>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</si>
  <si>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</si>
  <si>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</si>
  <si>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wolnego wyboru/ fakultatywne</t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</si>
  <si>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</si>
  <si>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</si>
  <si>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</si>
  <si>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</si>
  <si>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</si>
  <si>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</si>
  <si>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</si>
  <si>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</si>
  <si>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</si>
  <si>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</si>
  <si>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</si>
  <si>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Nauk o Zdrowiu</t>
  </si>
  <si>
    <t>egz</t>
  </si>
  <si>
    <t>bezpieczeństwo danych w ochronie zdrowia</t>
  </si>
  <si>
    <t>epidemiologia</t>
  </si>
  <si>
    <t>badania naukowe w zdrowiu publicznym</t>
  </si>
  <si>
    <t xml:space="preserve">ekonomika ochrony zdrowia </t>
  </si>
  <si>
    <t>zal</t>
  </si>
  <si>
    <t>seminarium dyplomowe (magisterskie) 1</t>
  </si>
  <si>
    <t>seminarium dyplomowe (magisterskie) 2</t>
  </si>
  <si>
    <t>bioetyka</t>
  </si>
  <si>
    <t>prawo medyczne</t>
  </si>
  <si>
    <t>komunikacja interpersonalna</t>
  </si>
  <si>
    <t>marketing usług medycznych</t>
  </si>
  <si>
    <t>seminarium dyplomowe (magisterskie) 3</t>
  </si>
  <si>
    <t>seminarium dyplomowe (magisterskie) 4</t>
  </si>
  <si>
    <t>biostatystyka</t>
  </si>
  <si>
    <t>problematyka zdrowia publicznego</t>
  </si>
  <si>
    <t xml:space="preserve">organizacja i zarządzanie w ochronie zdrowia </t>
  </si>
  <si>
    <t>telemedycyna i e-zdrowie/ dokumentacja elektroniczna i systemy teleinformatyczne</t>
  </si>
  <si>
    <t>psychologia zarządzania</t>
  </si>
  <si>
    <t xml:space="preserve">zarządzanie zasobami ludzkimi w ochronie zdrowia </t>
  </si>
  <si>
    <t>praktyka zawodowa II</t>
  </si>
  <si>
    <t>praktyka zawodowa I</t>
  </si>
  <si>
    <t xml:space="preserve">rachunkowość finansowa i zarządcza podmiotów leczniczych </t>
  </si>
  <si>
    <t>Szczegółowy Program Studiów na rok akademicki 2024/2025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</si>
  <si>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</si>
  <si>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Szczegółowy Program Studiów na rok akademicki 2025/2026</t>
  </si>
  <si>
    <r>
      <t xml:space="preserve">Kierunek </t>
    </r>
    <r>
      <rPr>
        <b/>
        <sz val="11"/>
        <color rgb="FFC00000"/>
        <rFont val="Arial"/>
        <family val="2"/>
        <charset val="238"/>
      </rPr>
      <t xml:space="preserve">ZDROWIE PUBLICZNE II stopień 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</si>
  <si>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>ZDROWIE PUBLICZNE II stopień specjalność Zarządanie i systemy ochrony zdrowia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</si>
  <si>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 xml:space="preserve">ZDROWIE PUBLICZNE II stopień specjalność Bezpieczeństwo populacji i zarządzanie kryzysowe </t>
    </r>
  </si>
  <si>
    <t>język angielski</t>
  </si>
  <si>
    <t>zal/o</t>
  </si>
  <si>
    <t>Przedmiot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</si>
  <si>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</si>
  <si>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t>europejska polityka społeczna i zdrowotna</t>
  </si>
  <si>
    <t>dr hab. Anna Kołcz, prof. UMW</t>
  </si>
  <si>
    <r>
      <t xml:space="preserve">zajęcia praktyczne przy pacjencie (PP) </t>
    </r>
    <r>
      <rPr>
        <sz val="11"/>
        <rFont val="Calibri"/>
        <family val="2"/>
        <charset val="238"/>
      </rPr>
      <t>¹  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</si>
  <si>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</si>
  <si>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</t>
    </r>
    <r>
      <rPr>
        <sz val="11"/>
        <rFont val="Calibri"/>
        <family val="2"/>
        <charset val="238"/>
      </rPr>
      <t>²</t>
    </r>
  </si>
  <si>
    <t>moduł wolnego wyboru D</t>
  </si>
  <si>
    <t xml:space="preserve">media w zdrowiu publicznym / PR w ochronie zdrowia </t>
  </si>
  <si>
    <t>Rok studiów 1</t>
  </si>
  <si>
    <t>Forma studiów stacjonarne/niestacjonarne</t>
  </si>
  <si>
    <t>Rok studiów 2</t>
  </si>
  <si>
    <t>uchwała Senatu nr 2577 z dnia 14.02.2024</t>
  </si>
  <si>
    <t xml:space="preserve">     data i podpis Dziekana Wydziału</t>
  </si>
  <si>
    <t>moduł wolnego wyboru F</t>
  </si>
  <si>
    <t>moduł wolnego wyboru C</t>
  </si>
  <si>
    <t>moduł wolnego wyboru E</t>
  </si>
  <si>
    <t>Uniwersytetu Medycznego we Wrocławiu</t>
  </si>
  <si>
    <t>z dnia  24.04.2024 r.</t>
  </si>
  <si>
    <t>Załącznik nr 2</t>
  </si>
  <si>
    <t>prawo</t>
  </si>
  <si>
    <t>socjologia ogólna i socjologia medycyny</t>
  </si>
  <si>
    <t>demografia</t>
  </si>
  <si>
    <t>psychologia</t>
  </si>
  <si>
    <t>moduł wolnego wyboru A</t>
  </si>
  <si>
    <t>moduł wolnego wyboru B</t>
  </si>
  <si>
    <t>do Uchwały Senatu nr 2610</t>
  </si>
  <si>
    <t>zm. uchwała Senatu nr 2610 z dnia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</si>
</sst>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164" fontId="7" fillId="0" borderId="42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4" fillId="0" borderId="46" xfId="0" applyNumberFormat="1" applyFont="1" applyFill="1" applyBorder="1" applyAlignment="1">
      <alignment horizontal="center"/>
    </xf>
    <xf numFmtId="164" fontId="4" fillId="0" borderId="47" xfId="0" applyNumberFormat="1" applyFont="1" applyFill="1" applyBorder="1" applyAlignment="1">
      <alignment horizontal="center"/>
    </xf>
    <xf numFmtId="164" fontId="4" fillId="0" borderId="48" xfId="0" applyNumberFormat="1" applyFont="1" applyFill="1" applyBorder="1" applyAlignment="1">
      <alignment horizontal="center"/>
    </xf>
    <xf numFmtId="164" fontId="4" fillId="0" borderId="49" xfId="0" applyNumberFormat="1" applyFont="1" applyFill="1" applyBorder="1" applyAlignment="1">
      <alignment horizontal="center"/>
    </xf>
    <xf numFmtId="164" fontId="4" fillId="0" borderId="50" xfId="0" applyNumberFormat="1" applyFont="1" applyFill="1" applyBorder="1" applyAlignment="1">
      <alignment horizontal="center"/>
    </xf>
    <xf numFmtId="164" fontId="4" fillId="0" borderId="51" xfId="0" applyNumberFormat="1" applyFont="1" applyFill="1" applyBorder="1" applyAlignment="1">
      <alignment horizontal="center"/>
    </xf>
    <xf numFmtId="164" fontId="4" fillId="0" borderId="52" xfId="0" applyNumberFormat="1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wrapText="1"/>
    </xf>
    <xf numFmtId="0" fontId="4" fillId="0" borderId="21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28" xfId="0" applyFont="1" applyBorder="1" applyAlignment="1">
      <alignment wrapText="1"/>
    </xf>
    <xf numFmtId="0" fontId="1" fillId="0" borderId="0" xfId="0" applyFont="1" applyAlignment="1"/>
    <xf numFmtId="0" fontId="4" fillId="0" borderId="39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wrapText="1"/>
    </xf>
    <xf numFmtId="0" fontId="4" fillId="0" borderId="53" xfId="0" applyFont="1" applyBorder="1" applyAlignment="1">
      <alignment wrapText="1"/>
    </xf>
    <xf numFmtId="0" fontId="1" fillId="0" borderId="12" xfId="0" applyFont="1" applyBorder="1" applyAlignment="1">
      <alignment textRotation="90"/>
    </xf>
    <xf numFmtId="0" fontId="1" fillId="0" borderId="54" xfId="0" applyFont="1" applyBorder="1" applyAlignment="1">
      <alignment textRotation="90"/>
    </xf>
    <xf numFmtId="0" fontId="1" fillId="0" borderId="55" xfId="0" applyFont="1" applyBorder="1" applyAlignment="1">
      <alignment textRotation="90"/>
    </xf>
    <xf numFmtId="0" fontId="2" fillId="0" borderId="55" xfId="0" applyFont="1" applyBorder="1" applyAlignment="1">
      <alignment textRotation="90"/>
    </xf>
    <xf numFmtId="164" fontId="4" fillId="0" borderId="56" xfId="0" applyNumberFormat="1" applyFont="1" applyBorder="1" applyAlignment="1">
      <alignment horizontal="center"/>
    </xf>
    <xf numFmtId="164" fontId="4" fillId="0" borderId="57" xfId="0" applyNumberFormat="1" applyFont="1" applyBorder="1" applyAlignment="1">
      <alignment horizontal="center"/>
    </xf>
    <xf numFmtId="164" fontId="4" fillId="0" borderId="58" xfId="0" applyNumberFormat="1" applyFont="1" applyBorder="1" applyAlignment="1">
      <alignment horizontal="center"/>
    </xf>
    <xf numFmtId="164" fontId="4" fillId="0" borderId="59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164" fontId="4" fillId="0" borderId="6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63" xfId="0" applyNumberFormat="1" applyFont="1" applyBorder="1" applyAlignment="1">
      <alignment horizontal="center"/>
    </xf>
    <xf numFmtId="164" fontId="4" fillId="0" borderId="64" xfId="0" applyNumberFormat="1" applyFont="1" applyBorder="1" applyAlignment="1">
      <alignment horizontal="center"/>
    </xf>
    <xf numFmtId="164" fontId="4" fillId="0" borderId="65" xfId="0" applyNumberFormat="1" applyFont="1" applyBorder="1" applyAlignment="1">
      <alignment horizontal="center"/>
    </xf>
    <xf numFmtId="164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left" vertical="center"/>
    </xf>
    <xf numFmtId="0" fontId="4" fillId="0" borderId="41" xfId="0" applyFont="1" applyBorder="1" applyAlignment="1">
      <alignment wrapText="1"/>
    </xf>
    <xf numFmtId="0" fontId="7" fillId="0" borderId="6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4" fillId="0" borderId="61" xfId="0" applyNumberFormat="1" applyFont="1" applyBorder="1" applyAlignment="1">
      <alignment horizontal="center"/>
    </xf>
    <xf numFmtId="0" fontId="4" fillId="0" borderId="12" xfId="0" applyFont="1" applyBorder="1" applyAlignment="1">
      <alignment textRotation="90"/>
    </xf>
    <xf numFmtId="0" fontId="4" fillId="0" borderId="54" xfId="0" applyFont="1" applyBorder="1" applyAlignment="1">
      <alignment textRotation="90"/>
    </xf>
    <xf numFmtId="0" fontId="4" fillId="0" borderId="55" xfId="0" applyFont="1" applyBorder="1" applyAlignment="1">
      <alignment textRotation="90"/>
    </xf>
    <xf numFmtId="0" fontId="7" fillId="0" borderId="14" xfId="0" applyFont="1" applyBorder="1" applyAlignment="1">
      <alignment textRotation="90"/>
    </xf>
    <xf numFmtId="0" fontId="4" fillId="0" borderId="7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2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7" fillId="0" borderId="73" xfId="0" applyNumberFormat="1" applyFont="1" applyBorder="1" applyAlignment="1">
      <alignment horizontal="center"/>
    </xf>
    <xf numFmtId="164" fontId="7" fillId="0" borderId="74" xfId="0" applyNumberFormat="1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164" fontId="7" fillId="0" borderId="76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164" fontId="7" fillId="0" borderId="73" xfId="0" applyNumberFormat="1" applyFont="1" applyFill="1" applyBorder="1" applyAlignment="1">
      <alignment horizontal="center"/>
    </xf>
    <xf numFmtId="164" fontId="7" fillId="0" borderId="74" xfId="0" applyNumberFormat="1" applyFont="1" applyFill="1" applyBorder="1" applyAlignment="1">
      <alignment horizontal="center"/>
    </xf>
    <xf numFmtId="0" fontId="7" fillId="0" borderId="74" xfId="0" applyFont="1" applyFill="1" applyBorder="1" applyAlignment="1">
      <alignment horizontal="center"/>
    </xf>
    <xf numFmtId="164" fontId="7" fillId="0" borderId="78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79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4" fillId="0" borderId="71" xfId="0" applyFont="1" applyBorder="1" applyAlignment="1">
      <alignment horizontal="center"/>
    </xf>
    <xf numFmtId="164" fontId="7" fillId="0" borderId="75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7" fillId="0" borderId="55" xfId="0" applyFont="1" applyBorder="1" applyAlignment="1">
      <alignment textRotation="90"/>
    </xf>
    <xf numFmtId="164" fontId="4" fillId="0" borderId="80" xfId="0" applyNumberFormat="1" applyFont="1" applyBorder="1" applyAlignment="1">
      <alignment horizontal="center"/>
    </xf>
    <xf numFmtId="0" fontId="4" fillId="0" borderId="26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4" fillId="0" borderId="45" xfId="0" applyFont="1" applyFill="1" applyBorder="1" applyAlignment="1">
      <alignment wrapText="1"/>
    </xf>
    <xf numFmtId="0" fontId="6" fillId="0" borderId="2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23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/>
    </xf>
    <xf numFmtId="164" fontId="7" fillId="0" borderId="82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5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right" textRotation="90"/>
    </xf>
    <xf numFmtId="0" fontId="2" fillId="0" borderId="0" xfId="0" applyFont="1" applyAlignment="1">
      <alignment horizontal="right" textRotation="90"/>
    </xf>
    <xf numFmtId="0" fontId="2" fillId="0" borderId="9" xfId="0" applyFont="1" applyBorder="1" applyAlignment="1">
      <alignment horizontal="right" textRotation="90"/>
    </xf>
    <xf numFmtId="0" fontId="2" fillId="0" borderId="30" xfId="0" applyFont="1" applyBorder="1" applyAlignment="1">
      <alignment horizontal="right" textRotation="90"/>
    </xf>
    <xf numFmtId="0" fontId="1" fillId="0" borderId="1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right" textRotation="90"/>
    </xf>
    <xf numFmtId="0" fontId="7" fillId="0" borderId="0" xfId="0" applyFont="1" applyAlignment="1">
      <alignment horizontal="right" textRotation="90"/>
    </xf>
    <xf numFmtId="0" fontId="7" fillId="0" borderId="9" xfId="0" applyFont="1" applyBorder="1" applyAlignment="1">
      <alignment horizontal="right" textRotation="90"/>
    </xf>
    <xf numFmtId="0" fontId="7" fillId="0" borderId="30" xfId="0" applyFont="1" applyBorder="1" applyAlignment="1">
      <alignment horizontal="right" textRotation="90"/>
    </xf>
    <xf numFmtId="0" fontId="1" fillId="0" borderId="7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6"/>
  <sheetViews>
    <sheetView workbookViewId="0">
      <selection activeCell="A4" sqref="A4:A6"/>
    </sheetView>
  </sheetViews>
  <sheetFormatPr defaultRowHeight="12.75" x14ac:dyDescent="0.2"/>
  <cols>
    <col min="1" max="1" width="26.28515625" bestFit="1" customWidth="1"/>
  </cols>
  <sheetData>
    <row r="4" spans="1:1" x14ac:dyDescent="0.2">
      <c r="A4" t="s">
        <v>21</v>
      </c>
    </row>
    <row r="5" spans="1:1" x14ac:dyDescent="0.2">
      <c r="A5" t="s">
        <v>23</v>
      </c>
    </row>
    <row r="6" spans="1:1" x14ac:dyDescent="0.2">
      <c r="A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ADEE-1CA7-483B-ADD6-13D3469DF4A9}">
  <sheetPr>
    <pageSetUpPr fitToPage="1"/>
  </sheetPr>
  <dimension ref="A1:AO45"/>
  <sheetViews>
    <sheetView tabSelected="1" zoomScale="67" zoomScaleNormal="67" workbookViewId="0">
      <selection activeCell="AJ7" sqref="AJ7:AN10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44.28515625" style="6" customWidth="1"/>
    <col min="4" max="4" width="7.140625" style="6" bestFit="1" customWidth="1"/>
    <col min="5" max="5" width="6.7109375" style="6" customWidth="1"/>
    <col min="6" max="6" width="7.140625" style="6" bestFit="1" customWidth="1"/>
    <col min="7" max="17" width="6.7109375" style="6" customWidth="1"/>
    <col min="18" max="19" width="7.140625" style="6" bestFit="1" customWidth="1"/>
    <col min="20" max="20" width="7.5703125" style="6" customWidth="1"/>
    <col min="21" max="21" width="7.5703125" style="7" customWidth="1"/>
    <col min="22" max="22" width="7.140625" style="6" bestFit="1" customWidth="1"/>
    <col min="23" max="35" width="6.7109375" style="6" customWidth="1"/>
    <col min="36" max="37" width="7.140625" style="6" bestFit="1" customWidth="1"/>
    <col min="38" max="38" width="6.7109375" style="6" customWidth="1"/>
    <col min="39" max="39" width="6.7109375" style="7" customWidth="1"/>
    <col min="40" max="40" width="8" style="6" customWidth="1"/>
    <col min="41" max="41" width="7.7109375" style="6" customWidth="1"/>
    <col min="42" max="16384" width="11.42578125" style="6"/>
  </cols>
  <sheetData>
    <row r="1" spans="1:41" x14ac:dyDescent="0.2">
      <c r="A1" s="6">
        <v>1</v>
      </c>
    </row>
    <row r="2" spans="1:41" x14ac:dyDescent="0.2">
      <c r="AJ2" s="161"/>
      <c r="AK2" s="161"/>
      <c r="AL2" s="161"/>
      <c r="AM2" s="161"/>
      <c r="AN2" s="161"/>
    </row>
    <row r="4" spans="1:41" x14ac:dyDescent="0.2">
      <c r="AJ4" s="161"/>
      <c r="AK4" s="161"/>
      <c r="AL4" s="161"/>
      <c r="AM4" s="161"/>
      <c r="AN4" s="161"/>
    </row>
    <row r="6" spans="1:41" s="2" customFormat="1" ht="20.100000000000001" customHeight="1" x14ac:dyDescent="0.2">
      <c r="A6" s="162" t="s">
        <v>60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</row>
    <row r="7" spans="1:41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4" t="s">
        <v>80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56" t="s">
        <v>87</v>
      </c>
      <c r="AK7" s="156"/>
      <c r="AL7" s="156"/>
      <c r="AM7" s="156"/>
      <c r="AN7" s="153"/>
      <c r="AO7" s="4"/>
    </row>
    <row r="8" spans="1:41" x14ac:dyDescent="0.2">
      <c r="AJ8" s="193" t="s">
        <v>94</v>
      </c>
      <c r="AK8" s="193"/>
      <c r="AL8" s="193"/>
      <c r="AM8" s="193"/>
      <c r="AN8" s="193"/>
    </row>
    <row r="9" spans="1:41" s="3" customFormat="1" ht="15" customHeight="1" x14ac:dyDescent="0.25">
      <c r="A9" s="3" t="s">
        <v>36</v>
      </c>
      <c r="U9" s="8"/>
      <c r="AJ9" s="155" t="s">
        <v>85</v>
      </c>
      <c r="AK9" s="154"/>
      <c r="AL9" s="156"/>
      <c r="AM9" s="156"/>
      <c r="AN9" s="153"/>
    </row>
    <row r="10" spans="1:41" s="3" customFormat="1" ht="15" customHeight="1" x14ac:dyDescent="0.25">
      <c r="A10" s="3" t="s">
        <v>63</v>
      </c>
      <c r="U10" s="8"/>
      <c r="AJ10" s="161" t="s">
        <v>86</v>
      </c>
      <c r="AK10" s="193"/>
      <c r="AL10" s="193"/>
      <c r="AM10" s="193"/>
      <c r="AN10" s="193"/>
    </row>
    <row r="11" spans="1:41" s="3" customFormat="1" ht="15" customHeight="1" x14ac:dyDescent="0.25">
      <c r="A11" s="3" t="s">
        <v>77</v>
      </c>
      <c r="U11" s="8"/>
      <c r="AM11" s="8"/>
    </row>
    <row r="12" spans="1:41" s="3" customFormat="1" ht="15" customHeight="1" x14ac:dyDescent="0.25">
      <c r="A12" s="3" t="s">
        <v>78</v>
      </c>
      <c r="U12" s="8"/>
      <c r="AM12" s="8"/>
    </row>
    <row r="13" spans="1:41" ht="15" customHeight="1" x14ac:dyDescent="0.25">
      <c r="A13" s="3" t="s">
        <v>61</v>
      </c>
    </row>
    <row r="15" spans="1:41" ht="13.5" thickBot="1" x14ac:dyDescent="0.25"/>
    <row r="16" spans="1:41" ht="13.5" customHeight="1" thickBot="1" x14ac:dyDescent="0.25">
      <c r="A16" s="163" t="s">
        <v>6</v>
      </c>
      <c r="B16" s="173" t="s">
        <v>27</v>
      </c>
      <c r="C16" s="165" t="s">
        <v>68</v>
      </c>
      <c r="D16" s="167" t="s">
        <v>9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8" t="s">
        <v>10</v>
      </c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9" t="s">
        <v>11</v>
      </c>
      <c r="AO16" s="171" t="s">
        <v>29</v>
      </c>
    </row>
    <row r="17" spans="1:41" ht="232.5" customHeight="1" thickBot="1" x14ac:dyDescent="0.25">
      <c r="A17" s="164"/>
      <c r="B17" s="174"/>
      <c r="C17" s="166"/>
      <c r="D17" s="67" t="s">
        <v>12</v>
      </c>
      <c r="E17" s="68" t="s">
        <v>13</v>
      </c>
      <c r="F17" s="69" t="s">
        <v>32</v>
      </c>
      <c r="G17" s="69" t="s">
        <v>14</v>
      </c>
      <c r="H17" s="69" t="s">
        <v>15</v>
      </c>
      <c r="I17" s="69" t="s">
        <v>16</v>
      </c>
      <c r="J17" s="69" t="s">
        <v>17</v>
      </c>
      <c r="K17" s="69" t="s">
        <v>34</v>
      </c>
      <c r="L17" s="69" t="s">
        <v>35</v>
      </c>
      <c r="M17" s="69" t="s">
        <v>18</v>
      </c>
      <c r="N17" s="69" t="s">
        <v>22</v>
      </c>
      <c r="O17" s="69" t="s">
        <v>31</v>
      </c>
      <c r="P17" s="69" t="s">
        <v>19</v>
      </c>
      <c r="Q17" s="69" t="s">
        <v>0</v>
      </c>
      <c r="R17" s="69" t="s">
        <v>20</v>
      </c>
      <c r="S17" s="69" t="s">
        <v>8</v>
      </c>
      <c r="T17" s="115" t="s">
        <v>1</v>
      </c>
      <c r="U17" s="116" t="s">
        <v>30</v>
      </c>
      <c r="V17" s="67" t="s">
        <v>12</v>
      </c>
      <c r="W17" s="69" t="s">
        <v>13</v>
      </c>
      <c r="X17" s="69" t="s">
        <v>32</v>
      </c>
      <c r="Y17" s="69" t="s">
        <v>14</v>
      </c>
      <c r="Z17" s="68" t="s">
        <v>15</v>
      </c>
      <c r="AA17" s="68" t="s">
        <v>16</v>
      </c>
      <c r="AB17" s="68" t="s">
        <v>17</v>
      </c>
      <c r="AC17" s="69" t="s">
        <v>25</v>
      </c>
      <c r="AD17" s="69" t="s">
        <v>35</v>
      </c>
      <c r="AE17" s="69" t="s">
        <v>18</v>
      </c>
      <c r="AF17" s="69" t="s">
        <v>22</v>
      </c>
      <c r="AG17" s="69" t="s">
        <v>31</v>
      </c>
      <c r="AH17" s="69" t="s">
        <v>19</v>
      </c>
      <c r="AI17" s="69" t="s">
        <v>0</v>
      </c>
      <c r="AJ17" s="69" t="s">
        <v>20</v>
      </c>
      <c r="AK17" s="69" t="s">
        <v>8</v>
      </c>
      <c r="AL17" s="115" t="s">
        <v>1</v>
      </c>
      <c r="AM17" s="116" t="s">
        <v>30</v>
      </c>
      <c r="AN17" s="170"/>
      <c r="AO17" s="172"/>
    </row>
    <row r="18" spans="1:41" ht="15.95" customHeight="1" thickTop="1" x14ac:dyDescent="0.25">
      <c r="A18" s="91">
        <v>1</v>
      </c>
      <c r="B18" s="26" t="s">
        <v>21</v>
      </c>
      <c r="C18" s="128" t="s">
        <v>88</v>
      </c>
      <c r="D18" s="107">
        <v>10</v>
      </c>
      <c r="E18" s="76"/>
      <c r="F18" s="108">
        <v>10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76"/>
      <c r="R18" s="108">
        <f t="shared" ref="R18:R26" si="0">SUM(D18:P18)</f>
        <v>20</v>
      </c>
      <c r="S18" s="108">
        <f t="shared" ref="S18:S26" si="1">SUM(D18:Q18)</f>
        <v>20</v>
      </c>
      <c r="T18" s="98" t="s">
        <v>67</v>
      </c>
      <c r="U18" s="110">
        <v>2</v>
      </c>
      <c r="V18" s="114"/>
      <c r="W18" s="76"/>
      <c r="X18" s="76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76"/>
      <c r="AJ18" s="108"/>
      <c r="AK18" s="108"/>
      <c r="AL18" s="98"/>
      <c r="AM18" s="110"/>
      <c r="AN18" s="32">
        <f t="shared" ref="AN18:AN37" si="2">S18+AK18</f>
        <v>20</v>
      </c>
      <c r="AO18" s="19">
        <f t="shared" ref="AO18:AO37" si="3">U18+AM18</f>
        <v>2</v>
      </c>
    </row>
    <row r="19" spans="1:41" ht="15" x14ac:dyDescent="0.25">
      <c r="A19" s="91">
        <v>2</v>
      </c>
      <c r="B19" s="26" t="s">
        <v>21</v>
      </c>
      <c r="C19" s="128" t="s">
        <v>89</v>
      </c>
      <c r="D19" s="34">
        <v>10</v>
      </c>
      <c r="E19" s="18"/>
      <c r="F19" s="17">
        <v>10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7">
        <f t="shared" si="0"/>
        <v>20</v>
      </c>
      <c r="S19" s="17">
        <f t="shared" si="1"/>
        <v>20</v>
      </c>
      <c r="T19" s="100" t="s">
        <v>67</v>
      </c>
      <c r="U19" s="111">
        <v>2</v>
      </c>
      <c r="V19" s="35"/>
      <c r="W19" s="18"/>
      <c r="X19" s="18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  <c r="AJ19" s="17"/>
      <c r="AK19" s="17"/>
      <c r="AL19" s="100"/>
      <c r="AM19" s="111"/>
      <c r="AN19" s="33">
        <f t="shared" si="2"/>
        <v>20</v>
      </c>
      <c r="AO19" s="20">
        <f t="shared" si="3"/>
        <v>2</v>
      </c>
    </row>
    <row r="20" spans="1:41" ht="15.95" customHeight="1" x14ac:dyDescent="0.25">
      <c r="A20" s="91">
        <v>3</v>
      </c>
      <c r="B20" s="26" t="s">
        <v>21</v>
      </c>
      <c r="C20" s="128" t="s">
        <v>90</v>
      </c>
      <c r="D20" s="34">
        <v>10</v>
      </c>
      <c r="E20" s="18"/>
      <c r="F20" s="17">
        <v>10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7">
        <f t="shared" si="0"/>
        <v>20</v>
      </c>
      <c r="S20" s="17">
        <f t="shared" si="1"/>
        <v>20</v>
      </c>
      <c r="T20" s="100" t="s">
        <v>67</v>
      </c>
      <c r="U20" s="111">
        <v>2</v>
      </c>
      <c r="V20" s="35"/>
      <c r="W20" s="18"/>
      <c r="X20" s="18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  <c r="AJ20" s="17"/>
      <c r="AK20" s="17"/>
      <c r="AL20" s="100"/>
      <c r="AM20" s="111"/>
      <c r="AN20" s="33">
        <f t="shared" si="2"/>
        <v>20</v>
      </c>
      <c r="AO20" s="20">
        <f t="shared" si="3"/>
        <v>2</v>
      </c>
    </row>
    <row r="21" spans="1:41" ht="15.95" customHeight="1" x14ac:dyDescent="0.25">
      <c r="A21" s="91">
        <v>4</v>
      </c>
      <c r="B21" s="26" t="s">
        <v>21</v>
      </c>
      <c r="C21" s="128" t="s">
        <v>91</v>
      </c>
      <c r="D21" s="34">
        <v>10</v>
      </c>
      <c r="E21" s="18"/>
      <c r="F21" s="17">
        <v>10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7">
        <f t="shared" si="0"/>
        <v>20</v>
      </c>
      <c r="S21" s="17">
        <f t="shared" si="1"/>
        <v>20</v>
      </c>
      <c r="T21" s="100" t="s">
        <v>67</v>
      </c>
      <c r="U21" s="111">
        <v>1.5</v>
      </c>
      <c r="V21" s="35"/>
      <c r="W21" s="18"/>
      <c r="X21" s="18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8"/>
      <c r="AJ21" s="17"/>
      <c r="AK21" s="17"/>
      <c r="AL21" s="100"/>
      <c r="AM21" s="111"/>
      <c r="AN21" s="33">
        <f t="shared" si="2"/>
        <v>20</v>
      </c>
      <c r="AO21" s="20">
        <f t="shared" si="3"/>
        <v>1.5</v>
      </c>
    </row>
    <row r="22" spans="1:41" ht="15.95" customHeight="1" x14ac:dyDescent="0.25">
      <c r="A22" s="91">
        <v>5</v>
      </c>
      <c r="B22" s="26" t="s">
        <v>21</v>
      </c>
      <c r="C22" s="128" t="s">
        <v>51</v>
      </c>
      <c r="D22" s="34">
        <v>10</v>
      </c>
      <c r="E22" s="18"/>
      <c r="F22" s="17">
        <v>15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7">
        <f t="shared" si="0"/>
        <v>25</v>
      </c>
      <c r="S22" s="17">
        <f t="shared" si="1"/>
        <v>25</v>
      </c>
      <c r="T22" s="100" t="s">
        <v>37</v>
      </c>
      <c r="U22" s="111">
        <v>2</v>
      </c>
      <c r="V22" s="35"/>
      <c r="W22" s="18"/>
      <c r="X22" s="18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  <c r="AJ22" s="17"/>
      <c r="AK22" s="17"/>
      <c r="AL22" s="100"/>
      <c r="AM22" s="111"/>
      <c r="AN22" s="33">
        <f t="shared" si="2"/>
        <v>25</v>
      </c>
      <c r="AO22" s="20">
        <f t="shared" si="3"/>
        <v>2</v>
      </c>
    </row>
    <row r="23" spans="1:41" ht="15.95" customHeight="1" x14ac:dyDescent="0.25">
      <c r="A23" s="91">
        <v>6</v>
      </c>
      <c r="B23" s="27" t="s">
        <v>21</v>
      </c>
      <c r="C23" s="129" t="s">
        <v>52</v>
      </c>
      <c r="D23" s="34">
        <v>15</v>
      </c>
      <c r="E23" s="18"/>
      <c r="F23" s="17">
        <v>15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7">
        <f t="shared" si="0"/>
        <v>30</v>
      </c>
      <c r="S23" s="17">
        <f t="shared" si="1"/>
        <v>30</v>
      </c>
      <c r="T23" s="100" t="s">
        <v>37</v>
      </c>
      <c r="U23" s="111">
        <v>2</v>
      </c>
      <c r="V23" s="34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00"/>
      <c r="AM23" s="111"/>
      <c r="AN23" s="33">
        <f t="shared" si="2"/>
        <v>30</v>
      </c>
      <c r="AO23" s="20">
        <f t="shared" si="3"/>
        <v>2</v>
      </c>
    </row>
    <row r="24" spans="1:41" ht="15" x14ac:dyDescent="0.25">
      <c r="A24" s="91">
        <v>7</v>
      </c>
      <c r="B24" s="28" t="s">
        <v>21</v>
      </c>
      <c r="C24" s="130" t="s">
        <v>38</v>
      </c>
      <c r="D24" s="34">
        <v>10</v>
      </c>
      <c r="E24" s="18"/>
      <c r="F24" s="17">
        <v>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7">
        <f t="shared" si="0"/>
        <v>15</v>
      </c>
      <c r="S24" s="17">
        <f t="shared" si="1"/>
        <v>15</v>
      </c>
      <c r="T24" s="100" t="s">
        <v>67</v>
      </c>
      <c r="U24" s="111">
        <v>1.5</v>
      </c>
      <c r="V24" s="3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00"/>
      <c r="AM24" s="111"/>
      <c r="AN24" s="33">
        <f t="shared" si="2"/>
        <v>15</v>
      </c>
      <c r="AO24" s="20">
        <f t="shared" si="3"/>
        <v>1.5</v>
      </c>
    </row>
    <row r="25" spans="1:41" ht="15" x14ac:dyDescent="0.25">
      <c r="A25" s="91">
        <v>8</v>
      </c>
      <c r="B25" s="28" t="s">
        <v>21</v>
      </c>
      <c r="C25" s="131" t="s">
        <v>39</v>
      </c>
      <c r="D25" s="34">
        <v>15</v>
      </c>
      <c r="E25" s="18"/>
      <c r="F25" s="17">
        <v>15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7">
        <f t="shared" si="0"/>
        <v>30</v>
      </c>
      <c r="S25" s="17">
        <f t="shared" si="1"/>
        <v>30</v>
      </c>
      <c r="T25" s="100" t="s">
        <v>67</v>
      </c>
      <c r="U25" s="111">
        <v>2</v>
      </c>
      <c r="V25" s="3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00"/>
      <c r="AM25" s="111"/>
      <c r="AN25" s="33">
        <f t="shared" si="2"/>
        <v>30</v>
      </c>
      <c r="AO25" s="20">
        <f t="shared" si="3"/>
        <v>2</v>
      </c>
    </row>
    <row r="26" spans="1:41" ht="30.75" customHeight="1" x14ac:dyDescent="0.25">
      <c r="A26" s="91">
        <v>9</v>
      </c>
      <c r="B26" s="28" t="s">
        <v>21</v>
      </c>
      <c r="C26" s="130" t="s">
        <v>53</v>
      </c>
      <c r="D26" s="34">
        <v>15</v>
      </c>
      <c r="E26" s="18"/>
      <c r="F26" s="17">
        <v>15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8"/>
      <c r="R26" s="17">
        <f t="shared" si="0"/>
        <v>30</v>
      </c>
      <c r="S26" s="17">
        <f t="shared" si="1"/>
        <v>30</v>
      </c>
      <c r="T26" s="100" t="s">
        <v>67</v>
      </c>
      <c r="U26" s="111">
        <v>2</v>
      </c>
      <c r="V26" s="35"/>
      <c r="W26" s="18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8"/>
      <c r="AJ26" s="17"/>
      <c r="AK26" s="17"/>
      <c r="AL26" s="100"/>
      <c r="AM26" s="111"/>
      <c r="AN26" s="33">
        <f t="shared" si="2"/>
        <v>30</v>
      </c>
      <c r="AO26" s="20">
        <f t="shared" si="3"/>
        <v>2</v>
      </c>
    </row>
    <row r="27" spans="1:41" ht="15.95" customHeight="1" x14ac:dyDescent="0.25">
      <c r="A27" s="91">
        <v>10</v>
      </c>
      <c r="B27" s="29" t="s">
        <v>21</v>
      </c>
      <c r="C27" s="132" t="s">
        <v>40</v>
      </c>
      <c r="D27" s="34">
        <v>10</v>
      </c>
      <c r="E27" s="18"/>
      <c r="F27" s="17">
        <v>15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17">
        <f>SUM(D27:P27)</f>
        <v>25</v>
      </c>
      <c r="S27" s="17">
        <f>SUM(D27:Q27)</f>
        <v>25</v>
      </c>
      <c r="T27" s="100" t="s">
        <v>67</v>
      </c>
      <c r="U27" s="111">
        <v>2</v>
      </c>
      <c r="V27" s="35"/>
      <c r="W27" s="18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/>
      <c r="AJ27" s="17"/>
      <c r="AK27" s="17"/>
      <c r="AL27" s="100"/>
      <c r="AM27" s="111"/>
      <c r="AN27" s="33">
        <f t="shared" si="2"/>
        <v>25</v>
      </c>
      <c r="AO27" s="20">
        <f t="shared" si="3"/>
        <v>2</v>
      </c>
    </row>
    <row r="28" spans="1:41" ht="30.75" customHeight="1" x14ac:dyDescent="0.25">
      <c r="A28" s="91">
        <v>11</v>
      </c>
      <c r="B28" s="26" t="s">
        <v>21</v>
      </c>
      <c r="C28" s="133" t="s">
        <v>59</v>
      </c>
      <c r="D28" s="34">
        <v>15</v>
      </c>
      <c r="E28" s="18"/>
      <c r="F28" s="17">
        <v>10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7">
        <f>SUM(D28:P28)</f>
        <v>25</v>
      </c>
      <c r="S28" s="17">
        <f>SUM(D28:Q28)</f>
        <v>25</v>
      </c>
      <c r="T28" s="100" t="s">
        <v>67</v>
      </c>
      <c r="U28" s="111">
        <v>2</v>
      </c>
      <c r="V28" s="35"/>
      <c r="W28" s="18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8"/>
      <c r="AJ28" s="17"/>
      <c r="AK28" s="17"/>
      <c r="AL28" s="100"/>
      <c r="AM28" s="111"/>
      <c r="AN28" s="33">
        <f t="shared" si="2"/>
        <v>25</v>
      </c>
      <c r="AO28" s="20">
        <f t="shared" si="3"/>
        <v>2</v>
      </c>
    </row>
    <row r="29" spans="1:41" ht="15.95" customHeight="1" x14ac:dyDescent="0.25">
      <c r="A29" s="91">
        <v>12</v>
      </c>
      <c r="B29" s="26" t="s">
        <v>21</v>
      </c>
      <c r="C29" s="133" t="s">
        <v>41</v>
      </c>
      <c r="D29" s="34">
        <v>10</v>
      </c>
      <c r="E29" s="18"/>
      <c r="F29" s="17">
        <v>10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7">
        <f>SUM(D29:P29)</f>
        <v>20</v>
      </c>
      <c r="S29" s="17">
        <f>SUM(D29:Q29)</f>
        <v>20</v>
      </c>
      <c r="T29" s="100" t="s">
        <v>67</v>
      </c>
      <c r="U29" s="111">
        <v>2</v>
      </c>
      <c r="V29" s="35"/>
      <c r="W29" s="18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8"/>
      <c r="AJ29" s="17"/>
      <c r="AK29" s="17"/>
      <c r="AL29" s="100"/>
      <c r="AM29" s="111"/>
      <c r="AN29" s="33">
        <f t="shared" si="2"/>
        <v>20</v>
      </c>
      <c r="AO29" s="20">
        <f t="shared" si="3"/>
        <v>2</v>
      </c>
    </row>
    <row r="30" spans="1:41" ht="15.95" customHeight="1" x14ac:dyDescent="0.25">
      <c r="A30" s="91">
        <v>13</v>
      </c>
      <c r="B30" s="126" t="s">
        <v>21</v>
      </c>
      <c r="C30" s="134" t="s">
        <v>66</v>
      </c>
      <c r="D30" s="34"/>
      <c r="E30" s="18"/>
      <c r="F30" s="17"/>
      <c r="G30" s="17"/>
      <c r="H30" s="17"/>
      <c r="I30" s="17"/>
      <c r="J30" s="17"/>
      <c r="K30" s="17"/>
      <c r="L30" s="17"/>
      <c r="M30" s="17">
        <v>30</v>
      </c>
      <c r="N30" s="17"/>
      <c r="O30" s="17"/>
      <c r="P30" s="17"/>
      <c r="Q30" s="18"/>
      <c r="R30" s="17">
        <f>SUM(D30:P30)</f>
        <v>30</v>
      </c>
      <c r="S30" s="17">
        <f>SUM(D30:Q30)</f>
        <v>30</v>
      </c>
      <c r="T30" s="100" t="s">
        <v>67</v>
      </c>
      <c r="U30" s="111">
        <v>2</v>
      </c>
      <c r="V30" s="35"/>
      <c r="W30" s="18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/>
      <c r="AJ30" s="17"/>
      <c r="AK30" s="17"/>
      <c r="AL30" s="100"/>
      <c r="AM30" s="111"/>
      <c r="AN30" s="33">
        <f t="shared" si="2"/>
        <v>30</v>
      </c>
      <c r="AO30" s="20">
        <f t="shared" si="3"/>
        <v>2</v>
      </c>
    </row>
    <row r="31" spans="1:41" ht="30.75" customHeight="1" x14ac:dyDescent="0.25">
      <c r="A31" s="91">
        <v>14</v>
      </c>
      <c r="B31" s="138" t="s">
        <v>23</v>
      </c>
      <c r="C31" s="133" t="s">
        <v>54</v>
      </c>
      <c r="D31" s="34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8"/>
      <c r="R31" s="17"/>
      <c r="S31" s="17"/>
      <c r="T31" s="100"/>
      <c r="U31" s="111"/>
      <c r="V31" s="34">
        <v>10</v>
      </c>
      <c r="W31" s="18"/>
      <c r="X31" s="17">
        <v>5</v>
      </c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8"/>
      <c r="AJ31" s="17">
        <f t="shared" ref="AJ31" si="4">SUM(V31:AH31)</f>
        <v>15</v>
      </c>
      <c r="AK31" s="17">
        <f t="shared" ref="AK31" si="5">SUM(V31:AI31)</f>
        <v>15</v>
      </c>
      <c r="AL31" s="100" t="s">
        <v>42</v>
      </c>
      <c r="AM31" s="111">
        <v>2</v>
      </c>
      <c r="AN31" s="33">
        <f t="shared" si="2"/>
        <v>15</v>
      </c>
      <c r="AO31" s="20">
        <f t="shared" si="3"/>
        <v>2</v>
      </c>
    </row>
    <row r="32" spans="1:41" ht="30" customHeight="1" x14ac:dyDescent="0.25">
      <c r="A32" s="91">
        <v>15</v>
      </c>
      <c r="B32" s="139" t="s">
        <v>24</v>
      </c>
      <c r="C32" s="125" t="s">
        <v>92</v>
      </c>
      <c r="D32" s="34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8"/>
      <c r="R32" s="17"/>
      <c r="S32" s="17"/>
      <c r="T32" s="100"/>
      <c r="U32" s="111"/>
      <c r="V32" s="44">
        <v>60</v>
      </c>
      <c r="W32" s="45"/>
      <c r="X32" s="17"/>
      <c r="Y32" s="17">
        <v>45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8"/>
      <c r="AJ32" s="17">
        <f>SUM(V32:AH32)</f>
        <v>105</v>
      </c>
      <c r="AK32" s="17">
        <f>SUM(V32:AI32)</f>
        <v>105</v>
      </c>
      <c r="AL32" s="100" t="s">
        <v>42</v>
      </c>
      <c r="AM32" s="111">
        <v>10</v>
      </c>
      <c r="AN32" s="33">
        <f t="shared" si="2"/>
        <v>105</v>
      </c>
      <c r="AO32" s="20">
        <f t="shared" si="3"/>
        <v>10</v>
      </c>
    </row>
    <row r="33" spans="1:41" ht="30" customHeight="1" x14ac:dyDescent="0.25">
      <c r="A33" s="91">
        <v>16</v>
      </c>
      <c r="B33" s="138" t="s">
        <v>24</v>
      </c>
      <c r="C33" s="125" t="s">
        <v>93</v>
      </c>
      <c r="D33" s="34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8"/>
      <c r="R33" s="17"/>
      <c r="S33" s="17"/>
      <c r="T33" s="100"/>
      <c r="U33" s="111"/>
      <c r="V33" s="44">
        <v>60</v>
      </c>
      <c r="W33" s="45"/>
      <c r="X33" s="17"/>
      <c r="Y33" s="17">
        <v>45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17">
        <f>SUM(V33:AH33)</f>
        <v>105</v>
      </c>
      <c r="AK33" s="17">
        <f>SUM(V33:AI33)</f>
        <v>105</v>
      </c>
      <c r="AL33" s="100" t="s">
        <v>42</v>
      </c>
      <c r="AM33" s="111">
        <v>10</v>
      </c>
      <c r="AN33" s="33">
        <f t="shared" si="2"/>
        <v>105</v>
      </c>
      <c r="AO33" s="20">
        <f t="shared" si="3"/>
        <v>10</v>
      </c>
    </row>
    <row r="34" spans="1:41" ht="30" customHeight="1" x14ac:dyDescent="0.25">
      <c r="A34" s="91">
        <v>17</v>
      </c>
      <c r="B34" s="138" t="s">
        <v>24</v>
      </c>
      <c r="C34" s="135" t="s">
        <v>43</v>
      </c>
      <c r="D34" s="34"/>
      <c r="E34" s="17">
        <v>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5</v>
      </c>
      <c r="S34" s="17">
        <v>5</v>
      </c>
      <c r="T34" s="100" t="s">
        <v>42</v>
      </c>
      <c r="U34" s="111">
        <v>2</v>
      </c>
      <c r="V34" s="34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/>
      <c r="AK34" s="18"/>
      <c r="AL34" s="100"/>
      <c r="AM34" s="112"/>
      <c r="AN34" s="33">
        <f t="shared" si="2"/>
        <v>5</v>
      </c>
      <c r="AO34" s="20">
        <f t="shared" si="3"/>
        <v>2</v>
      </c>
    </row>
    <row r="35" spans="1:41" ht="15.95" customHeight="1" x14ac:dyDescent="0.25">
      <c r="A35" s="91">
        <v>18</v>
      </c>
      <c r="B35" s="127" t="s">
        <v>21</v>
      </c>
      <c r="C35" s="130" t="s">
        <v>44</v>
      </c>
      <c r="D35" s="3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00"/>
      <c r="U35" s="111"/>
      <c r="V35" s="34"/>
      <c r="W35" s="17">
        <v>5</v>
      </c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/>
      <c r="AJ35" s="17">
        <f t="shared" ref="AJ35" si="6">SUM(V35:AH35)</f>
        <v>5</v>
      </c>
      <c r="AK35" s="17">
        <v>5</v>
      </c>
      <c r="AL35" s="100" t="s">
        <v>42</v>
      </c>
      <c r="AM35" s="111">
        <v>3</v>
      </c>
      <c r="AN35" s="33">
        <f t="shared" si="2"/>
        <v>5</v>
      </c>
      <c r="AO35" s="20">
        <f t="shared" si="3"/>
        <v>3</v>
      </c>
    </row>
    <row r="36" spans="1:41" ht="15.95" customHeight="1" x14ac:dyDescent="0.25">
      <c r="A36" s="91">
        <v>19</v>
      </c>
      <c r="B36" s="30" t="s">
        <v>21</v>
      </c>
      <c r="C36" s="136" t="s">
        <v>58</v>
      </c>
      <c r="D36" s="35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00"/>
      <c r="U36" s="112"/>
      <c r="V36" s="34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7">
        <v>40</v>
      </c>
      <c r="AI36" s="18"/>
      <c r="AJ36" s="17"/>
      <c r="AK36" s="17">
        <v>40</v>
      </c>
      <c r="AL36" s="100" t="s">
        <v>42</v>
      </c>
      <c r="AM36" s="111">
        <v>2</v>
      </c>
      <c r="AN36" s="33">
        <f t="shared" si="2"/>
        <v>40</v>
      </c>
      <c r="AO36" s="20">
        <f t="shared" si="3"/>
        <v>2</v>
      </c>
    </row>
    <row r="37" spans="1:41" ht="15.95" customHeight="1" thickBot="1" x14ac:dyDescent="0.3">
      <c r="A37" s="91">
        <v>20</v>
      </c>
      <c r="B37" s="31" t="s">
        <v>21</v>
      </c>
      <c r="C37" s="137" t="s">
        <v>57</v>
      </c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40"/>
      <c r="Q37" s="40"/>
      <c r="R37" s="40"/>
      <c r="S37" s="40"/>
      <c r="T37" s="109"/>
      <c r="U37" s="113"/>
      <c r="V37" s="41"/>
      <c r="W37" s="40"/>
      <c r="X37" s="40"/>
      <c r="Y37" s="37"/>
      <c r="Z37" s="37"/>
      <c r="AA37" s="37"/>
      <c r="AB37" s="37"/>
      <c r="AC37" s="37"/>
      <c r="AD37" s="38"/>
      <c r="AE37" s="38"/>
      <c r="AF37" s="38"/>
      <c r="AG37" s="38"/>
      <c r="AH37" s="38">
        <v>40</v>
      </c>
      <c r="AI37" s="38"/>
      <c r="AJ37" s="42"/>
      <c r="AK37" s="38">
        <v>40</v>
      </c>
      <c r="AL37" s="43" t="s">
        <v>42</v>
      </c>
      <c r="AM37" s="113">
        <v>2</v>
      </c>
      <c r="AN37" s="33">
        <f t="shared" si="2"/>
        <v>40</v>
      </c>
      <c r="AO37" s="20">
        <f t="shared" si="3"/>
        <v>2</v>
      </c>
    </row>
    <row r="38" spans="1:41" ht="15.95" customHeight="1" thickBot="1" x14ac:dyDescent="0.3">
      <c r="A38" s="157" t="s">
        <v>2</v>
      </c>
      <c r="B38" s="158"/>
      <c r="C38" s="159"/>
      <c r="D38" s="21">
        <f t="shared" ref="D38:S38" si="7">SUM(D18:D37)</f>
        <v>140</v>
      </c>
      <c r="E38" s="21">
        <f t="shared" si="7"/>
        <v>5</v>
      </c>
      <c r="F38" s="21">
        <f t="shared" si="7"/>
        <v>140</v>
      </c>
      <c r="G38" s="21">
        <f t="shared" si="7"/>
        <v>0</v>
      </c>
      <c r="H38" s="21">
        <f t="shared" si="7"/>
        <v>0</v>
      </c>
      <c r="I38" s="21">
        <f t="shared" si="7"/>
        <v>0</v>
      </c>
      <c r="J38" s="21">
        <f t="shared" si="7"/>
        <v>0</v>
      </c>
      <c r="K38" s="21">
        <f t="shared" si="7"/>
        <v>0</v>
      </c>
      <c r="L38" s="21">
        <f t="shared" si="7"/>
        <v>0</v>
      </c>
      <c r="M38" s="21">
        <f t="shared" si="7"/>
        <v>30</v>
      </c>
      <c r="N38" s="21">
        <f t="shared" si="7"/>
        <v>0</v>
      </c>
      <c r="O38" s="21">
        <f t="shared" si="7"/>
        <v>0</v>
      </c>
      <c r="P38" s="21">
        <f t="shared" si="7"/>
        <v>0</v>
      </c>
      <c r="Q38" s="21">
        <f t="shared" si="7"/>
        <v>0</v>
      </c>
      <c r="R38" s="21">
        <f t="shared" si="7"/>
        <v>315</v>
      </c>
      <c r="S38" s="21">
        <f t="shared" si="7"/>
        <v>315</v>
      </c>
      <c r="T38" s="21"/>
      <c r="U38" s="22">
        <f t="shared" ref="U38:AK38" si="8">SUM(U18:U37)</f>
        <v>27</v>
      </c>
      <c r="V38" s="21">
        <f t="shared" si="8"/>
        <v>130</v>
      </c>
      <c r="W38" s="21">
        <f t="shared" si="8"/>
        <v>5</v>
      </c>
      <c r="X38" s="21">
        <f t="shared" si="8"/>
        <v>5</v>
      </c>
      <c r="Y38" s="21">
        <f t="shared" si="8"/>
        <v>90</v>
      </c>
      <c r="Z38" s="21">
        <f t="shared" si="8"/>
        <v>0</v>
      </c>
      <c r="AA38" s="21">
        <f t="shared" si="8"/>
        <v>0</v>
      </c>
      <c r="AB38" s="21">
        <f t="shared" si="8"/>
        <v>0</v>
      </c>
      <c r="AC38" s="21">
        <f t="shared" si="8"/>
        <v>0</v>
      </c>
      <c r="AD38" s="21">
        <f t="shared" si="8"/>
        <v>0</v>
      </c>
      <c r="AE38" s="21">
        <f t="shared" si="8"/>
        <v>0</v>
      </c>
      <c r="AF38" s="21">
        <f t="shared" si="8"/>
        <v>0</v>
      </c>
      <c r="AG38" s="21">
        <f t="shared" si="8"/>
        <v>0</v>
      </c>
      <c r="AH38" s="21">
        <f t="shared" si="8"/>
        <v>80</v>
      </c>
      <c r="AI38" s="21">
        <f t="shared" si="8"/>
        <v>0</v>
      </c>
      <c r="AJ38" s="21">
        <f t="shared" si="8"/>
        <v>230</v>
      </c>
      <c r="AK38" s="21">
        <f t="shared" si="8"/>
        <v>310</v>
      </c>
      <c r="AL38" s="21"/>
      <c r="AM38" s="23">
        <f>SUM(AM18:AM37)</f>
        <v>29</v>
      </c>
      <c r="AN38" s="24">
        <f>SUM(S38,AK38)</f>
        <v>625</v>
      </c>
      <c r="AO38" s="25">
        <f>SUM(U38,AM38)</f>
        <v>56</v>
      </c>
    </row>
    <row r="39" spans="1:41" x14ac:dyDescent="0.2">
      <c r="C39" s="6" t="s">
        <v>26</v>
      </c>
    </row>
    <row r="40" spans="1:41" x14ac:dyDescent="0.2">
      <c r="C40" s="6" t="s">
        <v>33</v>
      </c>
    </row>
    <row r="42" spans="1:41" x14ac:dyDescent="0.2">
      <c r="B42" s="13"/>
      <c r="C42" s="13"/>
      <c r="D42" s="13"/>
      <c r="E42" s="13"/>
    </row>
    <row r="43" spans="1:41" x14ac:dyDescent="0.2">
      <c r="AD43" s="160" t="s">
        <v>71</v>
      </c>
      <c r="AE43" s="160"/>
      <c r="AF43" s="160"/>
      <c r="AG43" s="160"/>
      <c r="AH43" s="160"/>
      <c r="AI43" s="160"/>
      <c r="AJ43" s="160"/>
      <c r="AK43" s="16"/>
      <c r="AL43" s="16"/>
    </row>
    <row r="44" spans="1:41" x14ac:dyDescent="0.2">
      <c r="O44" s="6" t="s">
        <v>3</v>
      </c>
      <c r="AD44" s="62"/>
      <c r="AE44" s="62" t="s">
        <v>5</v>
      </c>
      <c r="AF44" s="62"/>
      <c r="AG44" s="62"/>
      <c r="AH44" s="62"/>
      <c r="AI44" s="62"/>
      <c r="AJ44" s="62"/>
      <c r="AK44" s="15"/>
      <c r="AL44" s="15"/>
    </row>
    <row r="45" spans="1:41" x14ac:dyDescent="0.2">
      <c r="C45" s="1" t="s">
        <v>7</v>
      </c>
      <c r="M45" s="5"/>
      <c r="O45" s="160" t="s">
        <v>4</v>
      </c>
      <c r="P45" s="160"/>
      <c r="Q45" s="160"/>
      <c r="R45" s="160"/>
      <c r="S45" s="160"/>
      <c r="T45" s="160"/>
      <c r="U45" s="160"/>
      <c r="AF45" s="160"/>
      <c r="AG45" s="160"/>
      <c r="AH45" s="160"/>
      <c r="AI45" s="160"/>
      <c r="AJ45" s="160"/>
      <c r="AK45" s="160"/>
      <c r="AL45" s="160"/>
    </row>
  </sheetData>
  <mergeCells count="16">
    <mergeCell ref="A38:C38"/>
    <mergeCell ref="O45:U45"/>
    <mergeCell ref="AF45:AL45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16:B17"/>
    <mergeCell ref="AD43:AJ43"/>
    <mergeCell ref="AJ8:AN8"/>
    <mergeCell ref="AJ10:AN10"/>
  </mergeCells>
  <dataValidations count="1">
    <dataValidation type="list" allowBlank="1" showErrorMessage="1" sqref="B37 B18:B35" xr:uid="{C9ECEDCB-AE8A-479F-B612-45B963C467BF}">
      <formula1>RodzajeZajec</formula1>
      <formula2>0</formula2>
    </dataValidation>
  </dataValidation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F1FC-92F2-4AA1-A778-5B42A712BC39}">
  <sheetPr>
    <pageSetUpPr fitToPage="1"/>
  </sheetPr>
  <dimension ref="A2:AO36"/>
  <sheetViews>
    <sheetView zoomScale="78" zoomScaleNormal="78" workbookViewId="0">
      <selection activeCell="AG7" sqref="AG7:AK10"/>
    </sheetView>
  </sheetViews>
  <sheetFormatPr defaultColWidth="11.42578125" defaultRowHeight="15" x14ac:dyDescent="0.25"/>
  <cols>
    <col min="1" max="1" width="4.28515625" style="6" customWidth="1"/>
    <col min="2" max="2" width="20.42578125" style="6" customWidth="1"/>
    <col min="3" max="3" width="42.7109375" style="6" customWidth="1"/>
    <col min="4" max="20" width="6.7109375" style="3" customWidth="1"/>
    <col min="21" max="21" width="6.7109375" style="8" customWidth="1"/>
    <col min="22" max="38" width="6.7109375" style="3" customWidth="1"/>
    <col min="39" max="39" width="6.7109375" style="8" customWidth="1"/>
    <col min="40" max="41" width="6.7109375" style="3" customWidth="1"/>
    <col min="42" max="16384" width="11.42578125" style="6"/>
  </cols>
  <sheetData>
    <row r="2" spans="1:41" x14ac:dyDescent="0.25">
      <c r="AJ2" s="176"/>
      <c r="AK2" s="176"/>
      <c r="AL2" s="176"/>
      <c r="AM2" s="176"/>
      <c r="AN2" s="176"/>
    </row>
    <row r="4" spans="1:41" x14ac:dyDescent="0.25">
      <c r="AJ4" s="176"/>
      <c r="AK4" s="176"/>
      <c r="AL4" s="176"/>
      <c r="AM4" s="176"/>
      <c r="AN4" s="176"/>
    </row>
    <row r="6" spans="1:41" s="2" customFormat="1" ht="20.100000000000001" customHeight="1" x14ac:dyDescent="0.2">
      <c r="A6" s="162" t="s">
        <v>62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</row>
    <row r="7" spans="1:41" s="2" customFormat="1" ht="20.100000000000001" customHeight="1" x14ac:dyDescent="0.2">
      <c r="A7" s="4"/>
      <c r="B7" s="4"/>
      <c r="C7" s="4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8" t="s">
        <v>80</v>
      </c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56" t="s">
        <v>87</v>
      </c>
      <c r="AH7" s="156"/>
      <c r="AI7" s="156"/>
      <c r="AJ7" s="156"/>
      <c r="AK7" s="153"/>
      <c r="AL7" s="142"/>
      <c r="AM7" s="142"/>
      <c r="AN7" s="142"/>
      <c r="AO7" s="142"/>
    </row>
    <row r="8" spans="1:41" x14ac:dyDescent="0.25">
      <c r="AG8" s="193" t="s">
        <v>94</v>
      </c>
      <c r="AH8" s="193"/>
      <c r="AI8" s="193"/>
      <c r="AJ8" s="193"/>
      <c r="AK8" s="193"/>
    </row>
    <row r="9" spans="1:41" s="3" customFormat="1" ht="15" customHeight="1" x14ac:dyDescent="0.25">
      <c r="A9" s="3" t="s">
        <v>36</v>
      </c>
      <c r="U9" s="8"/>
      <c r="AG9" s="155" t="s">
        <v>85</v>
      </c>
      <c r="AH9" s="154"/>
      <c r="AI9" s="156"/>
      <c r="AJ9" s="156"/>
      <c r="AK9" s="153"/>
      <c r="AM9" s="8"/>
    </row>
    <row r="10" spans="1:41" s="3" customFormat="1" ht="15" customHeight="1" x14ac:dyDescent="0.25">
      <c r="A10" s="3" t="s">
        <v>64</v>
      </c>
      <c r="U10" s="8"/>
      <c r="AG10" s="161" t="s">
        <v>86</v>
      </c>
      <c r="AH10" s="193"/>
      <c r="AI10" s="193"/>
      <c r="AJ10" s="193"/>
      <c r="AK10" s="193"/>
      <c r="AM10" s="8"/>
    </row>
    <row r="11" spans="1:41" s="3" customFormat="1" ht="15" customHeight="1" x14ac:dyDescent="0.25">
      <c r="A11" s="3" t="s">
        <v>79</v>
      </c>
      <c r="U11" s="8"/>
      <c r="AM11" s="8"/>
    </row>
    <row r="12" spans="1:41" s="3" customFormat="1" ht="15" customHeight="1" x14ac:dyDescent="0.25">
      <c r="A12" s="3" t="s">
        <v>78</v>
      </c>
      <c r="U12" s="8"/>
      <c r="AM12" s="8"/>
    </row>
    <row r="13" spans="1:41" ht="15" customHeight="1" x14ac:dyDescent="0.25">
      <c r="A13" s="3" t="s">
        <v>61</v>
      </c>
    </row>
    <row r="15" spans="1:41" ht="15.75" thickBot="1" x14ac:dyDescent="0.3"/>
    <row r="16" spans="1:41" ht="13.5" customHeight="1" thickBot="1" x14ac:dyDescent="0.25">
      <c r="A16" s="177" t="s">
        <v>6</v>
      </c>
      <c r="B16" s="182" t="s">
        <v>27</v>
      </c>
      <c r="C16" s="165" t="s">
        <v>28</v>
      </c>
      <c r="D16" s="180" t="s">
        <v>9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0" t="s">
        <v>10</v>
      </c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69" t="s">
        <v>11</v>
      </c>
      <c r="AO16" s="171" t="s">
        <v>29</v>
      </c>
    </row>
    <row r="17" spans="1:41" ht="220.5" thickBot="1" x14ac:dyDescent="0.25">
      <c r="A17" s="178"/>
      <c r="B17" s="183"/>
      <c r="C17" s="179"/>
      <c r="D17" s="67" t="s">
        <v>12</v>
      </c>
      <c r="E17" s="68" t="s">
        <v>13</v>
      </c>
      <c r="F17" s="69" t="s">
        <v>32</v>
      </c>
      <c r="G17" s="69" t="s">
        <v>14</v>
      </c>
      <c r="H17" s="69" t="s">
        <v>15</v>
      </c>
      <c r="I17" s="69" t="s">
        <v>16</v>
      </c>
      <c r="J17" s="69" t="s">
        <v>17</v>
      </c>
      <c r="K17" s="69" t="s">
        <v>34</v>
      </c>
      <c r="L17" s="69" t="s">
        <v>69</v>
      </c>
      <c r="M17" s="69" t="s">
        <v>18</v>
      </c>
      <c r="N17" s="69" t="s">
        <v>22</v>
      </c>
      <c r="O17" s="69" t="s">
        <v>31</v>
      </c>
      <c r="P17" s="69" t="s">
        <v>19</v>
      </c>
      <c r="Q17" s="69" t="s">
        <v>0</v>
      </c>
      <c r="R17" s="69" t="s">
        <v>20</v>
      </c>
      <c r="S17" s="69" t="s">
        <v>8</v>
      </c>
      <c r="T17" s="69" t="s">
        <v>1</v>
      </c>
      <c r="U17" s="70" t="s">
        <v>30</v>
      </c>
      <c r="V17" s="67" t="s">
        <v>12</v>
      </c>
      <c r="W17" s="69" t="s">
        <v>13</v>
      </c>
      <c r="X17" s="69" t="s">
        <v>32</v>
      </c>
      <c r="Y17" s="69" t="s">
        <v>14</v>
      </c>
      <c r="Z17" s="68" t="s">
        <v>15</v>
      </c>
      <c r="AA17" s="68" t="s">
        <v>16</v>
      </c>
      <c r="AB17" s="68" t="s">
        <v>17</v>
      </c>
      <c r="AC17" s="69" t="s">
        <v>25</v>
      </c>
      <c r="AD17" s="69" t="s">
        <v>69</v>
      </c>
      <c r="AE17" s="69" t="s">
        <v>18</v>
      </c>
      <c r="AF17" s="69" t="s">
        <v>22</v>
      </c>
      <c r="AG17" s="69" t="s">
        <v>31</v>
      </c>
      <c r="AH17" s="69" t="s">
        <v>19</v>
      </c>
      <c r="AI17" s="69" t="s">
        <v>0</v>
      </c>
      <c r="AJ17" s="69" t="s">
        <v>20</v>
      </c>
      <c r="AK17" s="69" t="s">
        <v>8</v>
      </c>
      <c r="AL17" s="69" t="s">
        <v>1</v>
      </c>
      <c r="AM17" s="70" t="s">
        <v>30</v>
      </c>
      <c r="AN17" s="170"/>
      <c r="AO17" s="172"/>
    </row>
    <row r="18" spans="1:41" ht="20.25" customHeight="1" thickTop="1" x14ac:dyDescent="0.25">
      <c r="A18" s="90">
        <v>1</v>
      </c>
      <c r="B18" s="140" t="s">
        <v>21</v>
      </c>
      <c r="C18" s="88" t="s">
        <v>45</v>
      </c>
      <c r="D18" s="71">
        <v>10</v>
      </c>
      <c r="E18" s="72"/>
      <c r="F18" s="72">
        <v>5</v>
      </c>
      <c r="G18" s="73"/>
      <c r="H18" s="73"/>
      <c r="I18" s="73"/>
      <c r="J18" s="73"/>
      <c r="K18" s="73"/>
      <c r="L18" s="74"/>
      <c r="M18" s="75"/>
      <c r="N18" s="75"/>
      <c r="O18" s="75"/>
      <c r="P18" s="75"/>
      <c r="Q18" s="75"/>
      <c r="R18" s="75">
        <f t="shared" ref="R18:R29" si="0">SUM(D18:P18)</f>
        <v>15</v>
      </c>
      <c r="S18" s="75">
        <f t="shared" ref="S18:S29" si="1">SUM(D18:Q18)</f>
        <v>15</v>
      </c>
      <c r="T18" s="98" t="s">
        <v>67</v>
      </c>
      <c r="U18" s="103">
        <v>2</v>
      </c>
      <c r="V18" s="82"/>
      <c r="W18" s="75"/>
      <c r="X18" s="72"/>
      <c r="Y18" s="72"/>
      <c r="Z18" s="72"/>
      <c r="AA18" s="72"/>
      <c r="AB18" s="72"/>
      <c r="AC18" s="72"/>
      <c r="AD18" s="73"/>
      <c r="AE18" s="73"/>
      <c r="AF18" s="73"/>
      <c r="AG18" s="73"/>
      <c r="AH18" s="73"/>
      <c r="AI18" s="73"/>
      <c r="AJ18" s="74"/>
      <c r="AK18" s="75"/>
      <c r="AL18" s="117"/>
      <c r="AM18" s="103"/>
      <c r="AN18" s="32">
        <f>S18+AK18</f>
        <v>15</v>
      </c>
      <c r="AO18" s="19">
        <f>U18+AM18</f>
        <v>2</v>
      </c>
    </row>
    <row r="19" spans="1:41" ht="20.25" customHeight="1" x14ac:dyDescent="0.25">
      <c r="A19" s="90">
        <v>2</v>
      </c>
      <c r="B19" s="26" t="s">
        <v>21</v>
      </c>
      <c r="C19" s="51" t="s">
        <v>46</v>
      </c>
      <c r="D19" s="77">
        <v>10</v>
      </c>
      <c r="E19" s="46"/>
      <c r="F19" s="46">
        <v>10</v>
      </c>
      <c r="G19" s="47"/>
      <c r="H19" s="47"/>
      <c r="I19" s="47"/>
      <c r="J19" s="47"/>
      <c r="K19" s="47"/>
      <c r="L19" s="48"/>
      <c r="M19" s="49"/>
      <c r="N19" s="49"/>
      <c r="O19" s="49"/>
      <c r="P19" s="49"/>
      <c r="Q19" s="49"/>
      <c r="R19" s="49">
        <f t="shared" si="0"/>
        <v>20</v>
      </c>
      <c r="S19" s="49">
        <f t="shared" si="1"/>
        <v>20</v>
      </c>
      <c r="T19" s="99" t="s">
        <v>37</v>
      </c>
      <c r="U19" s="104">
        <v>2</v>
      </c>
      <c r="V19" s="83"/>
      <c r="W19" s="49"/>
      <c r="X19" s="46"/>
      <c r="Y19" s="46"/>
      <c r="Z19" s="46"/>
      <c r="AA19" s="46"/>
      <c r="AB19" s="46"/>
      <c r="AC19" s="46"/>
      <c r="AD19" s="47"/>
      <c r="AE19" s="47"/>
      <c r="AF19" s="47"/>
      <c r="AG19" s="47"/>
      <c r="AH19" s="47"/>
      <c r="AI19" s="47"/>
      <c r="AJ19" s="48"/>
      <c r="AK19" s="49"/>
      <c r="AL19" s="99"/>
      <c r="AM19" s="104"/>
      <c r="AN19" s="33">
        <f t="shared" ref="AN19:AN30" si="2">S19+AK19</f>
        <v>20</v>
      </c>
      <c r="AO19" s="20">
        <f t="shared" ref="AO19:AO30" si="3">U19+AM19</f>
        <v>2</v>
      </c>
    </row>
    <row r="20" spans="1:41" ht="20.25" customHeight="1" x14ac:dyDescent="0.25">
      <c r="A20" s="90">
        <v>3</v>
      </c>
      <c r="B20" s="26" t="s">
        <v>21</v>
      </c>
      <c r="C20" s="51" t="s">
        <v>55</v>
      </c>
      <c r="D20" s="77">
        <v>10</v>
      </c>
      <c r="E20" s="47"/>
      <c r="F20" s="47">
        <v>10</v>
      </c>
      <c r="G20" s="47"/>
      <c r="H20" s="47"/>
      <c r="I20" s="47"/>
      <c r="J20" s="47"/>
      <c r="K20" s="47"/>
      <c r="L20" s="48"/>
      <c r="M20" s="49"/>
      <c r="N20" s="49"/>
      <c r="O20" s="49"/>
      <c r="P20" s="49"/>
      <c r="Q20" s="50"/>
      <c r="R20" s="49">
        <f t="shared" si="0"/>
        <v>20</v>
      </c>
      <c r="S20" s="49">
        <f t="shared" si="1"/>
        <v>20</v>
      </c>
      <c r="T20" s="100" t="s">
        <v>67</v>
      </c>
      <c r="U20" s="104">
        <v>2</v>
      </c>
      <c r="V20" s="83"/>
      <c r="W20" s="49"/>
      <c r="X20" s="46"/>
      <c r="Y20" s="46"/>
      <c r="Z20" s="46"/>
      <c r="AA20" s="46"/>
      <c r="AB20" s="46"/>
      <c r="AC20" s="46"/>
      <c r="AD20" s="47"/>
      <c r="AE20" s="47"/>
      <c r="AF20" s="47"/>
      <c r="AG20" s="47"/>
      <c r="AH20" s="47"/>
      <c r="AI20" s="47"/>
      <c r="AJ20" s="48"/>
      <c r="AK20" s="49"/>
      <c r="AL20" s="99"/>
      <c r="AM20" s="104"/>
      <c r="AN20" s="33">
        <f t="shared" si="2"/>
        <v>20</v>
      </c>
      <c r="AO20" s="20">
        <f t="shared" si="3"/>
        <v>2</v>
      </c>
    </row>
    <row r="21" spans="1:41" ht="20.25" customHeight="1" x14ac:dyDescent="0.25">
      <c r="A21" s="90">
        <v>4</v>
      </c>
      <c r="B21" s="26" t="s">
        <v>21</v>
      </c>
      <c r="C21" s="52" t="s">
        <v>70</v>
      </c>
      <c r="D21" s="77">
        <v>15</v>
      </c>
      <c r="E21" s="47"/>
      <c r="F21" s="47">
        <v>10</v>
      </c>
      <c r="G21" s="47"/>
      <c r="H21" s="47"/>
      <c r="I21" s="47"/>
      <c r="J21" s="47"/>
      <c r="K21" s="47"/>
      <c r="L21" s="48"/>
      <c r="M21" s="49"/>
      <c r="N21" s="49"/>
      <c r="O21" s="49"/>
      <c r="P21" s="49"/>
      <c r="Q21" s="50"/>
      <c r="R21" s="49">
        <f t="shared" si="0"/>
        <v>25</v>
      </c>
      <c r="S21" s="49">
        <f t="shared" si="1"/>
        <v>25</v>
      </c>
      <c r="T21" s="100" t="s">
        <v>67</v>
      </c>
      <c r="U21" s="104">
        <v>2</v>
      </c>
      <c r="V21" s="83"/>
      <c r="W21" s="49"/>
      <c r="X21" s="46"/>
      <c r="Y21" s="46"/>
      <c r="Z21" s="46"/>
      <c r="AA21" s="46"/>
      <c r="AB21" s="46"/>
      <c r="AC21" s="46"/>
      <c r="AD21" s="47"/>
      <c r="AE21" s="47"/>
      <c r="AF21" s="47"/>
      <c r="AG21" s="47"/>
      <c r="AH21" s="47"/>
      <c r="AI21" s="47"/>
      <c r="AJ21" s="48"/>
      <c r="AK21" s="49"/>
      <c r="AL21" s="99"/>
      <c r="AM21" s="104"/>
      <c r="AN21" s="33">
        <f t="shared" si="2"/>
        <v>25</v>
      </c>
      <c r="AO21" s="20">
        <f t="shared" si="3"/>
        <v>2</v>
      </c>
    </row>
    <row r="22" spans="1:41" ht="20.25" customHeight="1" x14ac:dyDescent="0.25">
      <c r="A22" s="90">
        <v>5</v>
      </c>
      <c r="B22" s="26" t="s">
        <v>21</v>
      </c>
      <c r="C22" s="51" t="s">
        <v>47</v>
      </c>
      <c r="D22" s="77">
        <v>10</v>
      </c>
      <c r="E22" s="47"/>
      <c r="F22" s="47">
        <v>10</v>
      </c>
      <c r="G22" s="47"/>
      <c r="H22" s="47"/>
      <c r="I22" s="47"/>
      <c r="J22" s="47"/>
      <c r="K22" s="47"/>
      <c r="L22" s="48"/>
      <c r="M22" s="49"/>
      <c r="N22" s="49"/>
      <c r="O22" s="49"/>
      <c r="P22" s="49"/>
      <c r="Q22" s="50"/>
      <c r="R22" s="49">
        <f t="shared" si="0"/>
        <v>20</v>
      </c>
      <c r="S22" s="49">
        <f t="shared" si="1"/>
        <v>20</v>
      </c>
      <c r="T22" s="100" t="s">
        <v>67</v>
      </c>
      <c r="U22" s="104">
        <v>2</v>
      </c>
      <c r="V22" s="83"/>
      <c r="W22" s="49"/>
      <c r="X22" s="46"/>
      <c r="Y22" s="46"/>
      <c r="Z22" s="46"/>
      <c r="AA22" s="46"/>
      <c r="AB22" s="46"/>
      <c r="AC22" s="46"/>
      <c r="AD22" s="47"/>
      <c r="AE22" s="47"/>
      <c r="AF22" s="47"/>
      <c r="AG22" s="47"/>
      <c r="AH22" s="47"/>
      <c r="AI22" s="47"/>
      <c r="AJ22" s="48"/>
      <c r="AK22" s="49"/>
      <c r="AL22" s="99"/>
      <c r="AM22" s="104"/>
      <c r="AN22" s="33">
        <f t="shared" si="2"/>
        <v>20</v>
      </c>
      <c r="AO22" s="20">
        <f t="shared" si="3"/>
        <v>2</v>
      </c>
    </row>
    <row r="23" spans="1:41" ht="30" customHeight="1" x14ac:dyDescent="0.25">
      <c r="A23" s="90">
        <v>6</v>
      </c>
      <c r="B23" s="26" t="s">
        <v>21</v>
      </c>
      <c r="C23" s="53" t="s">
        <v>56</v>
      </c>
      <c r="D23" s="77">
        <v>25</v>
      </c>
      <c r="E23" s="47"/>
      <c r="F23" s="47">
        <v>5</v>
      </c>
      <c r="G23" s="47"/>
      <c r="H23" s="47"/>
      <c r="I23" s="47"/>
      <c r="J23" s="47"/>
      <c r="K23" s="47"/>
      <c r="L23" s="48"/>
      <c r="M23" s="49"/>
      <c r="N23" s="49"/>
      <c r="O23" s="49"/>
      <c r="P23" s="49"/>
      <c r="Q23" s="50"/>
      <c r="R23" s="49">
        <f t="shared" si="0"/>
        <v>30</v>
      </c>
      <c r="S23" s="49">
        <f t="shared" si="1"/>
        <v>30</v>
      </c>
      <c r="T23" s="100" t="s">
        <v>67</v>
      </c>
      <c r="U23" s="104">
        <v>2</v>
      </c>
      <c r="V23" s="83"/>
      <c r="W23" s="49"/>
      <c r="X23" s="46"/>
      <c r="Y23" s="46"/>
      <c r="Z23" s="46"/>
      <c r="AA23" s="46"/>
      <c r="AB23" s="46"/>
      <c r="AC23" s="46"/>
      <c r="AD23" s="47"/>
      <c r="AE23" s="47"/>
      <c r="AF23" s="47"/>
      <c r="AG23" s="47"/>
      <c r="AH23" s="47"/>
      <c r="AI23" s="47"/>
      <c r="AJ23" s="48"/>
      <c r="AK23" s="49"/>
      <c r="AL23" s="99"/>
      <c r="AM23" s="104"/>
      <c r="AN23" s="33">
        <f t="shared" si="2"/>
        <v>30</v>
      </c>
      <c r="AO23" s="20">
        <f t="shared" si="3"/>
        <v>2</v>
      </c>
    </row>
    <row r="24" spans="1:41" ht="20.25" customHeight="1" x14ac:dyDescent="0.25">
      <c r="A24" s="90">
        <v>7</v>
      </c>
      <c r="B24" s="26" t="s">
        <v>21</v>
      </c>
      <c r="C24" s="54" t="s">
        <v>48</v>
      </c>
      <c r="D24" s="77"/>
      <c r="E24" s="47"/>
      <c r="F24" s="47"/>
      <c r="G24" s="47"/>
      <c r="H24" s="47"/>
      <c r="I24" s="47"/>
      <c r="J24" s="47"/>
      <c r="K24" s="47"/>
      <c r="L24" s="48"/>
      <c r="M24" s="49"/>
      <c r="N24" s="49"/>
      <c r="O24" s="49"/>
      <c r="P24" s="49"/>
      <c r="Q24" s="49"/>
      <c r="R24" s="49"/>
      <c r="S24" s="49"/>
      <c r="T24" s="99"/>
      <c r="U24" s="104"/>
      <c r="V24" s="83">
        <v>15</v>
      </c>
      <c r="W24" s="50"/>
      <c r="X24" s="46">
        <v>10</v>
      </c>
      <c r="Y24" s="46"/>
      <c r="Z24" s="46"/>
      <c r="AA24" s="46"/>
      <c r="AB24" s="46"/>
      <c r="AC24" s="46"/>
      <c r="AD24" s="47"/>
      <c r="AE24" s="47"/>
      <c r="AF24" s="47"/>
      <c r="AG24" s="47"/>
      <c r="AH24" s="47"/>
      <c r="AI24" s="47"/>
      <c r="AJ24" s="48">
        <f t="shared" ref="AJ24:AJ30" si="4">SUM(V24:AH24)</f>
        <v>25</v>
      </c>
      <c r="AK24" s="49">
        <f t="shared" ref="AK24:AK30" si="5">SUM(V24:AI24)</f>
        <v>25</v>
      </c>
      <c r="AL24" s="99" t="s">
        <v>37</v>
      </c>
      <c r="AM24" s="104">
        <v>2</v>
      </c>
      <c r="AN24" s="33">
        <f t="shared" si="2"/>
        <v>25</v>
      </c>
      <c r="AO24" s="20">
        <f t="shared" si="3"/>
        <v>2</v>
      </c>
    </row>
    <row r="25" spans="1:41" ht="20.25" customHeight="1" x14ac:dyDescent="0.25">
      <c r="A25" s="90">
        <v>8</v>
      </c>
      <c r="B25" s="126" t="s">
        <v>21</v>
      </c>
      <c r="C25" s="55" t="s">
        <v>66</v>
      </c>
      <c r="D25" s="77"/>
      <c r="E25" s="47"/>
      <c r="F25" s="47"/>
      <c r="G25" s="47"/>
      <c r="H25" s="47"/>
      <c r="I25" s="47"/>
      <c r="J25" s="47"/>
      <c r="K25" s="47"/>
      <c r="L25" s="48"/>
      <c r="M25" s="49">
        <v>30</v>
      </c>
      <c r="N25" s="49"/>
      <c r="O25" s="49"/>
      <c r="P25" s="49"/>
      <c r="Q25" s="49"/>
      <c r="R25" s="49">
        <f t="shared" si="0"/>
        <v>30</v>
      </c>
      <c r="S25" s="49">
        <f t="shared" si="1"/>
        <v>30</v>
      </c>
      <c r="T25" s="100" t="s">
        <v>67</v>
      </c>
      <c r="U25" s="104">
        <v>2</v>
      </c>
      <c r="V25" s="83"/>
      <c r="W25" s="49"/>
      <c r="X25" s="46"/>
      <c r="Y25" s="46"/>
      <c r="Z25" s="46"/>
      <c r="AA25" s="46"/>
      <c r="AB25" s="46"/>
      <c r="AC25" s="46"/>
      <c r="AD25" s="47"/>
      <c r="AE25" s="47"/>
      <c r="AF25" s="47"/>
      <c r="AG25" s="47"/>
      <c r="AH25" s="47"/>
      <c r="AI25" s="47"/>
      <c r="AJ25" s="48"/>
      <c r="AK25" s="49"/>
      <c r="AL25" s="99"/>
      <c r="AM25" s="104"/>
      <c r="AN25" s="33">
        <f t="shared" si="2"/>
        <v>30</v>
      </c>
      <c r="AO25" s="20">
        <f t="shared" si="3"/>
        <v>2</v>
      </c>
    </row>
    <row r="26" spans="1:41" ht="29.25" customHeight="1" x14ac:dyDescent="0.25">
      <c r="A26" s="90">
        <v>9</v>
      </c>
      <c r="B26" s="138" t="s">
        <v>23</v>
      </c>
      <c r="C26" s="53" t="s">
        <v>76</v>
      </c>
      <c r="D26" s="77"/>
      <c r="E26" s="47"/>
      <c r="F26" s="47"/>
      <c r="G26" s="47"/>
      <c r="H26" s="47"/>
      <c r="I26" s="47"/>
      <c r="J26" s="47"/>
      <c r="K26" s="47"/>
      <c r="L26" s="48"/>
      <c r="M26" s="49"/>
      <c r="N26" s="49"/>
      <c r="O26" s="49"/>
      <c r="P26" s="49"/>
      <c r="Q26" s="49"/>
      <c r="R26" s="49"/>
      <c r="S26" s="49"/>
      <c r="T26" s="99"/>
      <c r="U26" s="104"/>
      <c r="V26" s="83">
        <v>15</v>
      </c>
      <c r="W26" s="49"/>
      <c r="X26" s="46">
        <v>10</v>
      </c>
      <c r="Y26" s="46"/>
      <c r="Z26" s="46"/>
      <c r="AA26" s="46"/>
      <c r="AB26" s="46"/>
      <c r="AC26" s="46"/>
      <c r="AD26" s="47"/>
      <c r="AE26" s="47"/>
      <c r="AF26" s="47"/>
      <c r="AG26" s="47"/>
      <c r="AH26" s="47"/>
      <c r="AI26" s="47"/>
      <c r="AJ26" s="48">
        <f t="shared" si="4"/>
        <v>25</v>
      </c>
      <c r="AK26" s="49">
        <f t="shared" si="5"/>
        <v>25</v>
      </c>
      <c r="AL26" s="99" t="s">
        <v>42</v>
      </c>
      <c r="AM26" s="104">
        <v>2</v>
      </c>
      <c r="AN26" s="33">
        <f t="shared" si="2"/>
        <v>25</v>
      </c>
      <c r="AO26" s="20">
        <f t="shared" si="3"/>
        <v>2</v>
      </c>
    </row>
    <row r="27" spans="1:41" ht="20.25" customHeight="1" x14ac:dyDescent="0.25">
      <c r="A27" s="90">
        <v>10</v>
      </c>
      <c r="B27" s="138" t="s">
        <v>24</v>
      </c>
      <c r="C27" s="124" t="s">
        <v>83</v>
      </c>
      <c r="D27" s="77">
        <v>45</v>
      </c>
      <c r="E27" s="47"/>
      <c r="F27" s="46"/>
      <c r="G27" s="46">
        <v>45</v>
      </c>
      <c r="H27" s="46"/>
      <c r="I27" s="46"/>
      <c r="J27" s="46"/>
      <c r="K27" s="46"/>
      <c r="L27" s="48"/>
      <c r="M27" s="49"/>
      <c r="N27" s="49"/>
      <c r="O27" s="49"/>
      <c r="P27" s="49"/>
      <c r="Q27" s="50"/>
      <c r="R27" s="49">
        <f t="shared" si="0"/>
        <v>90</v>
      </c>
      <c r="S27" s="49">
        <f t="shared" si="1"/>
        <v>90</v>
      </c>
      <c r="T27" s="99" t="s">
        <v>42</v>
      </c>
      <c r="U27" s="104">
        <v>5</v>
      </c>
      <c r="V27" s="83"/>
      <c r="W27" s="49"/>
      <c r="X27" s="46"/>
      <c r="Y27" s="46"/>
      <c r="Z27" s="46"/>
      <c r="AA27" s="46"/>
      <c r="AB27" s="46"/>
      <c r="AC27" s="46"/>
      <c r="AD27" s="47"/>
      <c r="AE27" s="47"/>
      <c r="AF27" s="47"/>
      <c r="AG27" s="47"/>
      <c r="AH27" s="47"/>
      <c r="AI27" s="47"/>
      <c r="AJ27" s="48"/>
      <c r="AK27" s="49"/>
      <c r="AL27" s="99"/>
      <c r="AM27" s="104"/>
      <c r="AN27" s="33">
        <f t="shared" si="2"/>
        <v>90</v>
      </c>
      <c r="AO27" s="20">
        <f t="shared" si="3"/>
        <v>5</v>
      </c>
    </row>
    <row r="28" spans="1:41" s="11" customFormat="1" ht="20.25" customHeight="1" x14ac:dyDescent="0.25">
      <c r="A28" s="90">
        <v>11</v>
      </c>
      <c r="B28" s="138" t="s">
        <v>24</v>
      </c>
      <c r="C28" s="124" t="s">
        <v>75</v>
      </c>
      <c r="D28" s="78"/>
      <c r="E28" s="56"/>
      <c r="F28" s="57"/>
      <c r="G28" s="57"/>
      <c r="H28" s="57"/>
      <c r="I28" s="57"/>
      <c r="J28" s="57"/>
      <c r="K28" s="57"/>
      <c r="L28" s="58"/>
      <c r="M28" s="59"/>
      <c r="N28" s="49"/>
      <c r="O28" s="49"/>
      <c r="P28" s="49"/>
      <c r="Q28" s="50"/>
      <c r="R28" s="49"/>
      <c r="S28" s="49"/>
      <c r="T28" s="99"/>
      <c r="U28" s="104"/>
      <c r="V28" s="83">
        <v>45</v>
      </c>
      <c r="W28" s="49"/>
      <c r="X28" s="57"/>
      <c r="Y28" s="57">
        <v>30</v>
      </c>
      <c r="Z28" s="57"/>
      <c r="AA28" s="57"/>
      <c r="AB28" s="57"/>
      <c r="AC28" s="57"/>
      <c r="AD28" s="60"/>
      <c r="AE28" s="60"/>
      <c r="AF28" s="60"/>
      <c r="AG28" s="60"/>
      <c r="AH28" s="60"/>
      <c r="AI28" s="60"/>
      <c r="AJ28" s="48">
        <f t="shared" ref="AJ28" si="6">SUM(V28:AH28)</f>
        <v>75</v>
      </c>
      <c r="AK28" s="49">
        <f t="shared" ref="AK28" si="7">SUM(V28:AI28)</f>
        <v>75</v>
      </c>
      <c r="AL28" s="99" t="s">
        <v>42</v>
      </c>
      <c r="AM28" s="104">
        <v>4</v>
      </c>
      <c r="AN28" s="33">
        <f t="shared" si="2"/>
        <v>75</v>
      </c>
      <c r="AO28" s="20">
        <f t="shared" si="3"/>
        <v>4</v>
      </c>
    </row>
    <row r="29" spans="1:41" ht="20.25" customHeight="1" x14ac:dyDescent="0.25">
      <c r="A29" s="90">
        <v>12</v>
      </c>
      <c r="B29" s="126" t="s">
        <v>21</v>
      </c>
      <c r="C29" s="61" t="s">
        <v>49</v>
      </c>
      <c r="D29" s="78"/>
      <c r="E29" s="57">
        <v>5</v>
      </c>
      <c r="F29" s="60"/>
      <c r="G29" s="60"/>
      <c r="H29" s="60"/>
      <c r="I29" s="60"/>
      <c r="J29" s="60"/>
      <c r="K29" s="60"/>
      <c r="L29" s="58"/>
      <c r="M29" s="59"/>
      <c r="N29" s="49"/>
      <c r="O29" s="49"/>
      <c r="P29" s="49"/>
      <c r="Q29" s="49"/>
      <c r="R29" s="49">
        <f t="shared" si="0"/>
        <v>5</v>
      </c>
      <c r="S29" s="49">
        <f t="shared" si="1"/>
        <v>5</v>
      </c>
      <c r="T29" s="99" t="s">
        <v>42</v>
      </c>
      <c r="U29" s="104">
        <v>3</v>
      </c>
      <c r="V29" s="83"/>
      <c r="W29" s="49"/>
      <c r="X29" s="57"/>
      <c r="Y29" s="57"/>
      <c r="Z29" s="57"/>
      <c r="AA29" s="57"/>
      <c r="AB29" s="57"/>
      <c r="AC29" s="57"/>
      <c r="AD29" s="60"/>
      <c r="AE29" s="60"/>
      <c r="AF29" s="60"/>
      <c r="AG29" s="60"/>
      <c r="AH29" s="60"/>
      <c r="AI29" s="60"/>
      <c r="AJ29" s="48"/>
      <c r="AK29" s="49"/>
      <c r="AL29" s="99"/>
      <c r="AM29" s="104"/>
      <c r="AN29" s="33">
        <f t="shared" si="2"/>
        <v>5</v>
      </c>
      <c r="AO29" s="20">
        <f t="shared" si="3"/>
        <v>3</v>
      </c>
    </row>
    <row r="30" spans="1:41" ht="20.25" customHeight="1" thickBot="1" x14ac:dyDescent="0.3">
      <c r="A30" s="90">
        <v>13</v>
      </c>
      <c r="B30" s="141" t="s">
        <v>21</v>
      </c>
      <c r="C30" s="89" t="s">
        <v>50</v>
      </c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81"/>
      <c r="T30" s="101"/>
      <c r="U30" s="105"/>
      <c r="V30" s="84"/>
      <c r="W30" s="81">
        <v>5</v>
      </c>
      <c r="X30" s="85"/>
      <c r="Y30" s="85"/>
      <c r="Z30" s="85"/>
      <c r="AA30" s="85"/>
      <c r="AB30" s="85"/>
      <c r="AC30" s="85"/>
      <c r="AD30" s="86"/>
      <c r="AE30" s="86"/>
      <c r="AF30" s="86"/>
      <c r="AG30" s="86"/>
      <c r="AH30" s="86"/>
      <c r="AI30" s="86"/>
      <c r="AJ30" s="87">
        <f t="shared" si="4"/>
        <v>5</v>
      </c>
      <c r="AK30" s="81">
        <f t="shared" si="5"/>
        <v>5</v>
      </c>
      <c r="AL30" s="101" t="s">
        <v>42</v>
      </c>
      <c r="AM30" s="118">
        <v>4</v>
      </c>
      <c r="AN30" s="33">
        <f t="shared" si="2"/>
        <v>5</v>
      </c>
      <c r="AO30" s="20">
        <f t="shared" si="3"/>
        <v>4</v>
      </c>
    </row>
    <row r="31" spans="1:41" ht="15.75" thickBot="1" x14ac:dyDescent="0.3">
      <c r="A31" s="157" t="s">
        <v>2</v>
      </c>
      <c r="B31" s="158"/>
      <c r="C31" s="159"/>
      <c r="D31" s="21">
        <f t="shared" ref="D31:S31" si="8">SUM(D18:D30)</f>
        <v>125</v>
      </c>
      <c r="E31" s="21">
        <f t="shared" si="8"/>
        <v>5</v>
      </c>
      <c r="F31" s="21">
        <f t="shared" si="8"/>
        <v>50</v>
      </c>
      <c r="G31" s="21">
        <f t="shared" si="8"/>
        <v>45</v>
      </c>
      <c r="H31" s="21">
        <f t="shared" si="8"/>
        <v>0</v>
      </c>
      <c r="I31" s="21">
        <f t="shared" si="8"/>
        <v>0</v>
      </c>
      <c r="J31" s="21">
        <f t="shared" si="8"/>
        <v>0</v>
      </c>
      <c r="K31" s="21">
        <f t="shared" si="8"/>
        <v>0</v>
      </c>
      <c r="L31" s="21">
        <f t="shared" si="8"/>
        <v>0</v>
      </c>
      <c r="M31" s="21">
        <f t="shared" si="8"/>
        <v>30</v>
      </c>
      <c r="N31" s="21">
        <f t="shared" si="8"/>
        <v>0</v>
      </c>
      <c r="O31" s="21">
        <f t="shared" si="8"/>
        <v>0</v>
      </c>
      <c r="P31" s="21">
        <f t="shared" si="8"/>
        <v>0</v>
      </c>
      <c r="Q31" s="21">
        <f t="shared" si="8"/>
        <v>0</v>
      </c>
      <c r="R31" s="21">
        <f t="shared" si="8"/>
        <v>255</v>
      </c>
      <c r="S31" s="21">
        <f t="shared" si="8"/>
        <v>255</v>
      </c>
      <c r="T31" s="21"/>
      <c r="U31" s="22">
        <f t="shared" ref="U31:AK31" si="9">SUM(U18:U30)</f>
        <v>22</v>
      </c>
      <c r="V31" s="21">
        <f t="shared" si="9"/>
        <v>75</v>
      </c>
      <c r="W31" s="21">
        <f t="shared" si="9"/>
        <v>5</v>
      </c>
      <c r="X31" s="21">
        <f t="shared" si="9"/>
        <v>20</v>
      </c>
      <c r="Y31" s="21">
        <f t="shared" si="9"/>
        <v>30</v>
      </c>
      <c r="Z31" s="21">
        <f t="shared" si="9"/>
        <v>0</v>
      </c>
      <c r="AA31" s="21">
        <f t="shared" si="9"/>
        <v>0</v>
      </c>
      <c r="AB31" s="21">
        <f t="shared" si="9"/>
        <v>0</v>
      </c>
      <c r="AC31" s="21">
        <f t="shared" si="9"/>
        <v>0</v>
      </c>
      <c r="AD31" s="21">
        <f t="shared" si="9"/>
        <v>0</v>
      </c>
      <c r="AE31" s="21">
        <f t="shared" si="9"/>
        <v>0</v>
      </c>
      <c r="AF31" s="21">
        <f t="shared" si="9"/>
        <v>0</v>
      </c>
      <c r="AG31" s="21">
        <f t="shared" si="9"/>
        <v>0</v>
      </c>
      <c r="AH31" s="21">
        <f t="shared" si="9"/>
        <v>0</v>
      </c>
      <c r="AI31" s="21">
        <f t="shared" si="9"/>
        <v>0</v>
      </c>
      <c r="AJ31" s="21">
        <f t="shared" si="9"/>
        <v>130</v>
      </c>
      <c r="AK31" s="21">
        <f t="shared" si="9"/>
        <v>130</v>
      </c>
      <c r="AL31" s="21"/>
      <c r="AM31" s="23">
        <f>SUM(AM18:AM30)</f>
        <v>12</v>
      </c>
      <c r="AN31" s="24">
        <f>SUM(AN18:AN30)</f>
        <v>385</v>
      </c>
      <c r="AO31" s="25">
        <f>SUM(AO18:AO30)</f>
        <v>34</v>
      </c>
    </row>
    <row r="32" spans="1:41" x14ac:dyDescent="0.25">
      <c r="C32" s="6" t="s">
        <v>26</v>
      </c>
    </row>
    <row r="33" spans="3:38" x14ac:dyDescent="0.25">
      <c r="C33" s="6" t="s">
        <v>33</v>
      </c>
    </row>
    <row r="35" spans="3:38" x14ac:dyDescent="0.25">
      <c r="O35" s="3" t="s">
        <v>3</v>
      </c>
      <c r="AF35" s="175" t="s">
        <v>71</v>
      </c>
      <c r="AG35" s="175"/>
      <c r="AH35" s="175"/>
      <c r="AI35" s="175"/>
      <c r="AJ35" s="175"/>
      <c r="AK35" s="175"/>
      <c r="AL35" s="175"/>
    </row>
    <row r="36" spans="3:38" x14ac:dyDescent="0.25">
      <c r="C36" s="1" t="s">
        <v>7</v>
      </c>
      <c r="M36" s="143"/>
      <c r="O36" s="175" t="s">
        <v>4</v>
      </c>
      <c r="P36" s="175"/>
      <c r="Q36" s="175"/>
      <c r="R36" s="175"/>
      <c r="S36" s="175"/>
      <c r="T36" s="175"/>
      <c r="U36" s="175"/>
      <c r="AF36" s="144"/>
      <c r="AG36" s="144" t="s">
        <v>5</v>
      </c>
      <c r="AH36" s="144"/>
      <c r="AI36" s="144"/>
      <c r="AJ36" s="144"/>
      <c r="AK36" s="144"/>
      <c r="AL36" s="144"/>
    </row>
  </sheetData>
  <mergeCells count="15">
    <mergeCell ref="A31:C31"/>
    <mergeCell ref="AF35:AL35"/>
    <mergeCell ref="O36:U36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16:B17"/>
    <mergeCell ref="AG8:AK8"/>
    <mergeCell ref="AG10:AK10"/>
  </mergeCells>
  <dataValidations count="1">
    <dataValidation type="list" allowBlank="1" showErrorMessage="1" sqref="B18:B30" xr:uid="{F74D27A8-073B-4CAD-B02A-BAC0DF5FE530}">
      <formula1>RodzajeZajec</formula1>
      <formula2>0</formula2>
    </dataValidation>
  </dataValidations>
  <pageMargins left="0.7" right="0.7" top="0.75" bottom="0.75" header="0.3" footer="0.3"/>
  <pageSetup paperSize="9" scale="4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7EF9-8C8E-4D71-A384-A5547A8C836E}">
  <sheetPr>
    <pageSetUpPr fitToPage="1"/>
  </sheetPr>
  <dimension ref="A2:AO36"/>
  <sheetViews>
    <sheetView zoomScale="70" zoomScaleNormal="70" workbookViewId="0">
      <selection activeCell="AJ7" sqref="AJ7:AN10"/>
    </sheetView>
  </sheetViews>
  <sheetFormatPr defaultColWidth="11.42578125" defaultRowHeight="12.75" x14ac:dyDescent="0.2"/>
  <cols>
    <col min="1" max="1" width="4.28515625" style="11" customWidth="1"/>
    <col min="2" max="2" width="16.28515625" style="11" customWidth="1"/>
    <col min="3" max="3" width="45.85546875" style="11" customWidth="1"/>
    <col min="4" max="19" width="6.7109375" style="11" customWidth="1"/>
    <col min="20" max="20" width="9.140625" style="11" customWidth="1"/>
    <col min="21" max="21" width="6.7109375" style="7" customWidth="1"/>
    <col min="22" max="37" width="6.7109375" style="11" customWidth="1"/>
    <col min="38" max="38" width="8.140625" style="11" customWidth="1"/>
    <col min="39" max="39" width="8" style="7" customWidth="1"/>
    <col min="40" max="40" width="8.28515625" style="11" customWidth="1"/>
    <col min="41" max="41" width="9.42578125" style="11" customWidth="1"/>
    <col min="42" max="16384" width="11.42578125" style="11"/>
  </cols>
  <sheetData>
    <row r="2" spans="1:41" x14ac:dyDescent="0.2">
      <c r="AJ2" s="161"/>
      <c r="AK2" s="161"/>
      <c r="AL2" s="161"/>
      <c r="AM2" s="161"/>
      <c r="AN2" s="161"/>
    </row>
    <row r="4" spans="1:41" x14ac:dyDescent="0.2">
      <c r="AJ4" s="161"/>
      <c r="AK4" s="161"/>
      <c r="AL4" s="161"/>
      <c r="AM4" s="161"/>
      <c r="AN4" s="161"/>
    </row>
    <row r="6" spans="1:41" s="2" customFormat="1" ht="20.100000000000001" customHeight="1" x14ac:dyDescent="0.2">
      <c r="A6" s="162" t="s">
        <v>62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</row>
    <row r="7" spans="1:41" s="2" customFormat="1" ht="20.100000000000001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49" t="s">
        <v>80</v>
      </c>
      <c r="O7" s="151"/>
      <c r="P7" s="151"/>
      <c r="Q7" s="151"/>
      <c r="R7" s="151"/>
      <c r="S7" s="151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t="s">
        <v>87</v>
      </c>
      <c r="AK7"/>
      <c r="AL7"/>
      <c r="AM7"/>
      <c r="AN7" s="153"/>
      <c r="AO7" s="12"/>
    </row>
    <row r="8" spans="1:41" x14ac:dyDescent="0.2">
      <c r="N8" s="192" t="s">
        <v>95</v>
      </c>
      <c r="O8" s="192"/>
      <c r="P8" s="192"/>
      <c r="Q8" s="192"/>
      <c r="R8" s="192"/>
      <c r="S8" s="192"/>
      <c r="AJ8" s="193" t="s">
        <v>94</v>
      </c>
      <c r="AK8" s="193"/>
      <c r="AL8" s="193"/>
      <c r="AM8" s="193"/>
      <c r="AN8" s="193"/>
    </row>
    <row r="9" spans="1:41" s="3" customFormat="1" ht="15" customHeight="1" x14ac:dyDescent="0.25">
      <c r="A9" s="3" t="s">
        <v>36</v>
      </c>
      <c r="N9" s="150"/>
      <c r="U9" s="8"/>
      <c r="AJ9" s="152" t="s">
        <v>85</v>
      </c>
      <c r="AK9" s="154"/>
      <c r="AL9"/>
      <c r="AM9"/>
      <c r="AN9" s="153"/>
    </row>
    <row r="10" spans="1:41" s="3" customFormat="1" ht="15" customHeight="1" x14ac:dyDescent="0.25">
      <c r="A10" s="3" t="s">
        <v>65</v>
      </c>
      <c r="N10" s="150"/>
      <c r="U10" s="8"/>
      <c r="AJ10" s="161" t="s">
        <v>86</v>
      </c>
      <c r="AK10" s="193"/>
      <c r="AL10" s="193"/>
      <c r="AM10" s="193"/>
      <c r="AN10" s="193"/>
    </row>
    <row r="11" spans="1:41" s="3" customFormat="1" ht="15" customHeight="1" x14ac:dyDescent="0.25">
      <c r="A11" s="3" t="s">
        <v>79</v>
      </c>
      <c r="U11" s="8"/>
      <c r="AM11" s="8"/>
    </row>
    <row r="12" spans="1:41" s="3" customFormat="1" ht="15" customHeight="1" x14ac:dyDescent="0.25">
      <c r="A12" s="3" t="s">
        <v>78</v>
      </c>
      <c r="U12" s="8"/>
      <c r="AM12" s="8"/>
    </row>
    <row r="13" spans="1:41" ht="15" customHeight="1" x14ac:dyDescent="0.25">
      <c r="A13" s="3" t="s">
        <v>61</v>
      </c>
    </row>
    <row r="15" spans="1:41" ht="13.5" thickBot="1" x14ac:dyDescent="0.25"/>
    <row r="16" spans="1:41" ht="13.5" customHeight="1" thickBot="1" x14ac:dyDescent="0.25">
      <c r="A16" s="177" t="s">
        <v>6</v>
      </c>
      <c r="B16" s="182" t="s">
        <v>27</v>
      </c>
      <c r="C16" s="165" t="s">
        <v>68</v>
      </c>
      <c r="D16" s="180" t="s">
        <v>9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0" t="s">
        <v>10</v>
      </c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7" t="s">
        <v>11</v>
      </c>
      <c r="AO16" s="189" t="s">
        <v>29</v>
      </c>
    </row>
    <row r="17" spans="1:41" ht="248.25" thickBot="1" x14ac:dyDescent="0.25">
      <c r="A17" s="178"/>
      <c r="B17" s="191"/>
      <c r="C17" s="166"/>
      <c r="D17" s="94" t="s">
        <v>12</v>
      </c>
      <c r="E17" s="95" t="s">
        <v>13</v>
      </c>
      <c r="F17" s="96" t="s">
        <v>32</v>
      </c>
      <c r="G17" s="96" t="s">
        <v>14</v>
      </c>
      <c r="H17" s="96" t="s">
        <v>15</v>
      </c>
      <c r="I17" s="96" t="s">
        <v>16</v>
      </c>
      <c r="J17" s="96" t="s">
        <v>17</v>
      </c>
      <c r="K17" s="96" t="s">
        <v>72</v>
      </c>
      <c r="L17" s="96" t="s">
        <v>74</v>
      </c>
      <c r="M17" s="96" t="s">
        <v>18</v>
      </c>
      <c r="N17" s="96" t="s">
        <v>22</v>
      </c>
      <c r="O17" s="96" t="s">
        <v>31</v>
      </c>
      <c r="P17" s="96" t="s">
        <v>19</v>
      </c>
      <c r="Q17" s="96" t="s">
        <v>0</v>
      </c>
      <c r="R17" s="96" t="s">
        <v>20</v>
      </c>
      <c r="S17" s="96" t="s">
        <v>8</v>
      </c>
      <c r="T17" s="96" t="s">
        <v>1</v>
      </c>
      <c r="U17" s="97" t="s">
        <v>30</v>
      </c>
      <c r="V17" s="95" t="s">
        <v>12</v>
      </c>
      <c r="W17" s="96" t="s">
        <v>13</v>
      </c>
      <c r="X17" s="96" t="s">
        <v>32</v>
      </c>
      <c r="Y17" s="96" t="s">
        <v>14</v>
      </c>
      <c r="Z17" s="95" t="s">
        <v>15</v>
      </c>
      <c r="AA17" s="95" t="s">
        <v>16</v>
      </c>
      <c r="AB17" s="95" t="s">
        <v>17</v>
      </c>
      <c r="AC17" s="96" t="s">
        <v>73</v>
      </c>
      <c r="AD17" s="96" t="s">
        <v>74</v>
      </c>
      <c r="AE17" s="96" t="s">
        <v>18</v>
      </c>
      <c r="AF17" s="96" t="s">
        <v>22</v>
      </c>
      <c r="AG17" s="96" t="s">
        <v>31</v>
      </c>
      <c r="AH17" s="96" t="s">
        <v>19</v>
      </c>
      <c r="AI17" s="96" t="s">
        <v>0</v>
      </c>
      <c r="AJ17" s="96" t="s">
        <v>20</v>
      </c>
      <c r="AK17" s="96" t="s">
        <v>8</v>
      </c>
      <c r="AL17" s="96" t="s">
        <v>1</v>
      </c>
      <c r="AM17" s="122" t="s">
        <v>30</v>
      </c>
      <c r="AN17" s="188"/>
      <c r="AO17" s="190"/>
    </row>
    <row r="18" spans="1:41" ht="15.95" customHeight="1" x14ac:dyDescent="0.25">
      <c r="A18" s="92">
        <v>1</v>
      </c>
      <c r="B18" s="119" t="s">
        <v>21</v>
      </c>
      <c r="C18" s="121" t="s">
        <v>45</v>
      </c>
      <c r="D18" s="71">
        <v>10</v>
      </c>
      <c r="E18" s="72"/>
      <c r="F18" s="72">
        <v>5</v>
      </c>
      <c r="G18" s="73"/>
      <c r="H18" s="73"/>
      <c r="I18" s="73"/>
      <c r="J18" s="73"/>
      <c r="K18" s="73"/>
      <c r="L18" s="74"/>
      <c r="M18" s="75"/>
      <c r="N18" s="75"/>
      <c r="O18" s="75"/>
      <c r="P18" s="75"/>
      <c r="Q18" s="75"/>
      <c r="R18" s="75">
        <f t="shared" ref="R18:R29" si="0">SUM(D18:P18)</f>
        <v>15</v>
      </c>
      <c r="S18" s="75">
        <f t="shared" ref="S18:S29" si="1">SUM(D18:Q18)</f>
        <v>15</v>
      </c>
      <c r="T18" s="98" t="s">
        <v>67</v>
      </c>
      <c r="U18" s="103">
        <v>2</v>
      </c>
      <c r="V18" s="82"/>
      <c r="W18" s="75"/>
      <c r="X18" s="72"/>
      <c r="Y18" s="72"/>
      <c r="Z18" s="72"/>
      <c r="AA18" s="72"/>
      <c r="AB18" s="72"/>
      <c r="AC18" s="72"/>
      <c r="AD18" s="73"/>
      <c r="AE18" s="73"/>
      <c r="AF18" s="73"/>
      <c r="AG18" s="73"/>
      <c r="AH18" s="73"/>
      <c r="AI18" s="73"/>
      <c r="AJ18" s="74"/>
      <c r="AK18" s="75"/>
      <c r="AL18" s="117"/>
      <c r="AM18" s="103"/>
      <c r="AN18" s="103">
        <f>S18+AK18</f>
        <v>15</v>
      </c>
      <c r="AO18" s="103">
        <f>U18+AM18</f>
        <v>2</v>
      </c>
    </row>
    <row r="19" spans="1:41" ht="15.95" customHeight="1" x14ac:dyDescent="0.25">
      <c r="A19" s="92">
        <v>2</v>
      </c>
      <c r="B19" s="119" t="s">
        <v>21</v>
      </c>
      <c r="C19" s="121" t="s">
        <v>46</v>
      </c>
      <c r="D19" s="77">
        <v>10</v>
      </c>
      <c r="E19" s="46"/>
      <c r="F19" s="46">
        <v>10</v>
      </c>
      <c r="G19" s="47"/>
      <c r="H19" s="47"/>
      <c r="I19" s="47"/>
      <c r="J19" s="47"/>
      <c r="K19" s="47"/>
      <c r="L19" s="48"/>
      <c r="M19" s="49"/>
      <c r="N19" s="49"/>
      <c r="O19" s="49"/>
      <c r="P19" s="49"/>
      <c r="Q19" s="49"/>
      <c r="R19" s="49">
        <f t="shared" si="0"/>
        <v>20</v>
      </c>
      <c r="S19" s="49">
        <f t="shared" si="1"/>
        <v>20</v>
      </c>
      <c r="T19" s="99" t="s">
        <v>37</v>
      </c>
      <c r="U19" s="104">
        <v>2</v>
      </c>
      <c r="V19" s="83"/>
      <c r="W19" s="49"/>
      <c r="X19" s="46"/>
      <c r="Y19" s="46"/>
      <c r="Z19" s="46"/>
      <c r="AA19" s="46"/>
      <c r="AB19" s="46"/>
      <c r="AC19" s="46"/>
      <c r="AD19" s="47"/>
      <c r="AE19" s="47"/>
      <c r="AF19" s="47"/>
      <c r="AG19" s="47"/>
      <c r="AH19" s="47"/>
      <c r="AI19" s="47"/>
      <c r="AJ19" s="48"/>
      <c r="AK19" s="49"/>
      <c r="AL19" s="99"/>
      <c r="AM19" s="104"/>
      <c r="AN19" s="106">
        <f t="shared" ref="AN19:AN30" si="2">S19+AK19</f>
        <v>20</v>
      </c>
      <c r="AO19" s="106">
        <f t="shared" ref="AO19:AO30" si="3">U19+AM19</f>
        <v>2</v>
      </c>
    </row>
    <row r="20" spans="1:41" ht="15.95" customHeight="1" x14ac:dyDescent="0.25">
      <c r="A20" s="92">
        <v>3</v>
      </c>
      <c r="B20" s="119" t="s">
        <v>21</v>
      </c>
      <c r="C20" s="64" t="s">
        <v>55</v>
      </c>
      <c r="D20" s="77">
        <v>10</v>
      </c>
      <c r="E20" s="47"/>
      <c r="F20" s="47">
        <v>10</v>
      </c>
      <c r="G20" s="47"/>
      <c r="H20" s="47"/>
      <c r="I20" s="47"/>
      <c r="J20" s="47"/>
      <c r="K20" s="47"/>
      <c r="L20" s="48"/>
      <c r="M20" s="49"/>
      <c r="N20" s="49"/>
      <c r="O20" s="49"/>
      <c r="P20" s="49"/>
      <c r="Q20" s="50"/>
      <c r="R20" s="49">
        <f t="shared" si="0"/>
        <v>20</v>
      </c>
      <c r="S20" s="49">
        <f t="shared" si="1"/>
        <v>20</v>
      </c>
      <c r="T20" s="100" t="s">
        <v>67</v>
      </c>
      <c r="U20" s="104">
        <v>2</v>
      </c>
      <c r="V20" s="83"/>
      <c r="W20" s="49"/>
      <c r="X20" s="46"/>
      <c r="Y20" s="46"/>
      <c r="Z20" s="46"/>
      <c r="AA20" s="46"/>
      <c r="AB20" s="46"/>
      <c r="AC20" s="46"/>
      <c r="AD20" s="47"/>
      <c r="AE20" s="47"/>
      <c r="AF20" s="47"/>
      <c r="AG20" s="47"/>
      <c r="AH20" s="47"/>
      <c r="AI20" s="47"/>
      <c r="AJ20" s="48"/>
      <c r="AK20" s="49"/>
      <c r="AL20" s="99"/>
      <c r="AM20" s="104"/>
      <c r="AN20" s="106">
        <f t="shared" si="2"/>
        <v>20</v>
      </c>
      <c r="AO20" s="106">
        <f t="shared" si="3"/>
        <v>2</v>
      </c>
    </row>
    <row r="21" spans="1:41" ht="15.95" customHeight="1" x14ac:dyDescent="0.25">
      <c r="A21" s="92">
        <v>4</v>
      </c>
      <c r="B21" s="119" t="s">
        <v>21</v>
      </c>
      <c r="C21" s="64" t="s">
        <v>70</v>
      </c>
      <c r="D21" s="77">
        <v>15</v>
      </c>
      <c r="E21" s="47"/>
      <c r="F21" s="47">
        <v>10</v>
      </c>
      <c r="G21" s="47"/>
      <c r="H21" s="47"/>
      <c r="I21" s="47"/>
      <c r="J21" s="47"/>
      <c r="K21" s="47"/>
      <c r="L21" s="48"/>
      <c r="M21" s="49"/>
      <c r="N21" s="49"/>
      <c r="O21" s="49"/>
      <c r="P21" s="49"/>
      <c r="Q21" s="50"/>
      <c r="R21" s="49">
        <f t="shared" si="0"/>
        <v>25</v>
      </c>
      <c r="S21" s="49">
        <f t="shared" si="1"/>
        <v>25</v>
      </c>
      <c r="T21" s="100" t="s">
        <v>67</v>
      </c>
      <c r="U21" s="104">
        <v>2</v>
      </c>
      <c r="V21" s="83"/>
      <c r="W21" s="49"/>
      <c r="X21" s="46"/>
      <c r="Y21" s="46"/>
      <c r="Z21" s="46"/>
      <c r="AA21" s="46"/>
      <c r="AB21" s="46"/>
      <c r="AC21" s="46"/>
      <c r="AD21" s="47"/>
      <c r="AE21" s="47"/>
      <c r="AF21" s="47"/>
      <c r="AG21" s="47"/>
      <c r="AH21" s="47"/>
      <c r="AI21" s="47"/>
      <c r="AJ21" s="48"/>
      <c r="AK21" s="49"/>
      <c r="AL21" s="99"/>
      <c r="AM21" s="104"/>
      <c r="AN21" s="106">
        <f t="shared" si="2"/>
        <v>25</v>
      </c>
      <c r="AO21" s="106">
        <f t="shared" si="3"/>
        <v>2</v>
      </c>
    </row>
    <row r="22" spans="1:41" ht="15.95" customHeight="1" x14ac:dyDescent="0.25">
      <c r="A22" s="92">
        <v>5</v>
      </c>
      <c r="B22" s="119" t="s">
        <v>21</v>
      </c>
      <c r="C22" s="64" t="s">
        <v>47</v>
      </c>
      <c r="D22" s="77">
        <v>10</v>
      </c>
      <c r="E22" s="47"/>
      <c r="F22" s="47">
        <v>10</v>
      </c>
      <c r="G22" s="47"/>
      <c r="H22" s="47"/>
      <c r="I22" s="47"/>
      <c r="J22" s="47"/>
      <c r="K22" s="47"/>
      <c r="L22" s="48"/>
      <c r="M22" s="49"/>
      <c r="N22" s="49"/>
      <c r="O22" s="49"/>
      <c r="P22" s="49"/>
      <c r="Q22" s="50"/>
      <c r="R22" s="49">
        <f t="shared" si="0"/>
        <v>20</v>
      </c>
      <c r="S22" s="49">
        <f t="shared" si="1"/>
        <v>20</v>
      </c>
      <c r="T22" s="100" t="s">
        <v>67</v>
      </c>
      <c r="U22" s="104">
        <v>2</v>
      </c>
      <c r="V22" s="83"/>
      <c r="W22" s="49"/>
      <c r="X22" s="46"/>
      <c r="Y22" s="46"/>
      <c r="Z22" s="46"/>
      <c r="AA22" s="46"/>
      <c r="AB22" s="46"/>
      <c r="AC22" s="46"/>
      <c r="AD22" s="47"/>
      <c r="AE22" s="47"/>
      <c r="AF22" s="47"/>
      <c r="AG22" s="47"/>
      <c r="AH22" s="47"/>
      <c r="AI22" s="47"/>
      <c r="AJ22" s="48"/>
      <c r="AK22" s="49"/>
      <c r="AL22" s="99"/>
      <c r="AM22" s="104"/>
      <c r="AN22" s="106">
        <f t="shared" si="2"/>
        <v>20</v>
      </c>
      <c r="AO22" s="106">
        <f t="shared" si="3"/>
        <v>2</v>
      </c>
    </row>
    <row r="23" spans="1:41" ht="30" customHeight="1" x14ac:dyDescent="0.25">
      <c r="A23" s="92">
        <v>6</v>
      </c>
      <c r="B23" s="119" t="s">
        <v>21</v>
      </c>
      <c r="C23" s="63" t="s">
        <v>56</v>
      </c>
      <c r="D23" s="77">
        <v>25</v>
      </c>
      <c r="E23" s="47"/>
      <c r="F23" s="47">
        <v>5</v>
      </c>
      <c r="G23" s="47"/>
      <c r="H23" s="47"/>
      <c r="I23" s="47"/>
      <c r="J23" s="47"/>
      <c r="K23" s="47"/>
      <c r="L23" s="48"/>
      <c r="M23" s="49"/>
      <c r="N23" s="49"/>
      <c r="O23" s="49"/>
      <c r="P23" s="49"/>
      <c r="Q23" s="50"/>
      <c r="R23" s="49">
        <f t="shared" si="0"/>
        <v>30</v>
      </c>
      <c r="S23" s="49">
        <f t="shared" si="1"/>
        <v>30</v>
      </c>
      <c r="T23" s="100" t="s">
        <v>67</v>
      </c>
      <c r="U23" s="104">
        <v>2</v>
      </c>
      <c r="V23" s="83"/>
      <c r="W23" s="49"/>
      <c r="X23" s="46"/>
      <c r="Y23" s="46"/>
      <c r="Z23" s="46"/>
      <c r="AA23" s="46"/>
      <c r="AB23" s="46"/>
      <c r="AC23" s="46"/>
      <c r="AD23" s="47"/>
      <c r="AE23" s="47"/>
      <c r="AF23" s="47"/>
      <c r="AG23" s="47"/>
      <c r="AH23" s="47"/>
      <c r="AI23" s="47"/>
      <c r="AJ23" s="48"/>
      <c r="AK23" s="49"/>
      <c r="AL23" s="99"/>
      <c r="AM23" s="104"/>
      <c r="AN23" s="106">
        <f t="shared" si="2"/>
        <v>30</v>
      </c>
      <c r="AO23" s="106">
        <f t="shared" si="3"/>
        <v>2</v>
      </c>
    </row>
    <row r="24" spans="1:41" ht="15.95" customHeight="1" x14ac:dyDescent="0.25">
      <c r="A24" s="92">
        <v>7</v>
      </c>
      <c r="B24" s="119" t="s">
        <v>21</v>
      </c>
      <c r="C24" s="64" t="s">
        <v>48</v>
      </c>
      <c r="D24" s="77"/>
      <c r="E24" s="47"/>
      <c r="F24" s="47"/>
      <c r="G24" s="47"/>
      <c r="H24" s="47"/>
      <c r="I24" s="47"/>
      <c r="J24" s="47"/>
      <c r="K24" s="47"/>
      <c r="L24" s="48"/>
      <c r="M24" s="49"/>
      <c r="N24" s="49"/>
      <c r="O24" s="49"/>
      <c r="P24" s="49"/>
      <c r="Q24" s="49"/>
      <c r="R24" s="49"/>
      <c r="S24" s="49"/>
      <c r="T24" s="99"/>
      <c r="U24" s="104"/>
      <c r="V24" s="83">
        <v>15</v>
      </c>
      <c r="W24" s="50"/>
      <c r="X24" s="46">
        <v>10</v>
      </c>
      <c r="Y24" s="46"/>
      <c r="Z24" s="46"/>
      <c r="AA24" s="46"/>
      <c r="AB24" s="46"/>
      <c r="AC24" s="46"/>
      <c r="AD24" s="47"/>
      <c r="AE24" s="47"/>
      <c r="AF24" s="47"/>
      <c r="AG24" s="47"/>
      <c r="AH24" s="47"/>
      <c r="AI24" s="47"/>
      <c r="AJ24" s="48">
        <f t="shared" ref="AJ24:AJ30" si="4">SUM(V24:AH24)</f>
        <v>25</v>
      </c>
      <c r="AK24" s="49">
        <f t="shared" ref="AK24:AK30" si="5">SUM(V24:AI24)</f>
        <v>25</v>
      </c>
      <c r="AL24" s="99" t="s">
        <v>37</v>
      </c>
      <c r="AM24" s="104">
        <v>2</v>
      </c>
      <c r="AN24" s="106">
        <f t="shared" si="2"/>
        <v>25</v>
      </c>
      <c r="AO24" s="106">
        <f t="shared" si="3"/>
        <v>2</v>
      </c>
    </row>
    <row r="25" spans="1:41" ht="15.95" customHeight="1" x14ac:dyDescent="0.25">
      <c r="A25" s="92">
        <v>8</v>
      </c>
      <c r="B25" s="9" t="s">
        <v>21</v>
      </c>
      <c r="C25" s="65" t="s">
        <v>66</v>
      </c>
      <c r="D25" s="77"/>
      <c r="E25" s="47"/>
      <c r="F25" s="47"/>
      <c r="G25" s="47"/>
      <c r="H25" s="47"/>
      <c r="I25" s="47"/>
      <c r="J25" s="47"/>
      <c r="K25" s="47"/>
      <c r="L25" s="48"/>
      <c r="M25" s="49">
        <v>30</v>
      </c>
      <c r="N25" s="49"/>
      <c r="O25" s="49"/>
      <c r="P25" s="49"/>
      <c r="Q25" s="49"/>
      <c r="R25" s="49">
        <f t="shared" si="0"/>
        <v>30</v>
      </c>
      <c r="S25" s="49">
        <f t="shared" si="1"/>
        <v>30</v>
      </c>
      <c r="T25" s="100" t="s">
        <v>67</v>
      </c>
      <c r="U25" s="104">
        <v>2</v>
      </c>
      <c r="V25" s="83"/>
      <c r="W25" s="49"/>
      <c r="X25" s="46"/>
      <c r="Y25" s="46"/>
      <c r="Z25" s="46"/>
      <c r="AA25" s="46"/>
      <c r="AB25" s="46"/>
      <c r="AC25" s="46"/>
      <c r="AD25" s="47"/>
      <c r="AE25" s="47"/>
      <c r="AF25" s="47"/>
      <c r="AG25" s="47"/>
      <c r="AH25" s="47"/>
      <c r="AI25" s="47"/>
      <c r="AJ25" s="48"/>
      <c r="AK25" s="49"/>
      <c r="AL25" s="99"/>
      <c r="AM25" s="104"/>
      <c r="AN25" s="106">
        <f t="shared" si="2"/>
        <v>30</v>
      </c>
      <c r="AO25" s="106">
        <f t="shared" si="3"/>
        <v>2</v>
      </c>
    </row>
    <row r="26" spans="1:41" ht="30" customHeight="1" x14ac:dyDescent="0.25">
      <c r="A26" s="92">
        <v>9</v>
      </c>
      <c r="B26" s="9" t="s">
        <v>23</v>
      </c>
      <c r="C26" s="63" t="s">
        <v>76</v>
      </c>
      <c r="D26" s="77"/>
      <c r="E26" s="47"/>
      <c r="F26" s="47"/>
      <c r="G26" s="47"/>
      <c r="H26" s="47"/>
      <c r="I26" s="47"/>
      <c r="J26" s="47"/>
      <c r="K26" s="47"/>
      <c r="L26" s="48"/>
      <c r="M26" s="49"/>
      <c r="N26" s="49"/>
      <c r="O26" s="49"/>
      <c r="P26" s="49"/>
      <c r="Q26" s="49"/>
      <c r="R26" s="49"/>
      <c r="S26" s="49"/>
      <c r="T26" s="99"/>
      <c r="U26" s="104"/>
      <c r="V26" s="83">
        <v>15</v>
      </c>
      <c r="W26" s="49"/>
      <c r="X26" s="46">
        <v>10</v>
      </c>
      <c r="Y26" s="46"/>
      <c r="Z26" s="46"/>
      <c r="AA26" s="46"/>
      <c r="AB26" s="46"/>
      <c r="AC26" s="46"/>
      <c r="AD26" s="47"/>
      <c r="AE26" s="47"/>
      <c r="AF26" s="47"/>
      <c r="AG26" s="47"/>
      <c r="AH26" s="47"/>
      <c r="AI26" s="47"/>
      <c r="AJ26" s="48">
        <f t="shared" si="4"/>
        <v>25</v>
      </c>
      <c r="AK26" s="49">
        <f t="shared" si="5"/>
        <v>25</v>
      </c>
      <c r="AL26" s="99" t="s">
        <v>42</v>
      </c>
      <c r="AM26" s="104">
        <v>2</v>
      </c>
      <c r="AN26" s="106">
        <f t="shared" si="2"/>
        <v>25</v>
      </c>
      <c r="AO26" s="106">
        <f t="shared" si="3"/>
        <v>2</v>
      </c>
    </row>
    <row r="27" spans="1:41" ht="30" customHeight="1" x14ac:dyDescent="0.25">
      <c r="A27" s="92">
        <v>10</v>
      </c>
      <c r="B27" s="145" t="s">
        <v>24</v>
      </c>
      <c r="C27" s="125" t="s">
        <v>84</v>
      </c>
      <c r="D27" s="93">
        <v>45</v>
      </c>
      <c r="E27" s="57"/>
      <c r="F27" s="57"/>
      <c r="G27" s="57">
        <v>45</v>
      </c>
      <c r="H27" s="57"/>
      <c r="I27" s="57"/>
      <c r="J27" s="57"/>
      <c r="K27" s="57"/>
      <c r="L27" s="58"/>
      <c r="M27" s="49"/>
      <c r="N27" s="49"/>
      <c r="O27" s="49"/>
      <c r="P27" s="49"/>
      <c r="Q27" s="50"/>
      <c r="R27" s="49">
        <f t="shared" si="0"/>
        <v>90</v>
      </c>
      <c r="S27" s="49">
        <f t="shared" si="1"/>
        <v>90</v>
      </c>
      <c r="T27" s="99" t="s">
        <v>42</v>
      </c>
      <c r="U27" s="104">
        <v>5</v>
      </c>
      <c r="V27" s="83"/>
      <c r="W27" s="49"/>
      <c r="X27" s="57"/>
      <c r="Y27" s="57"/>
      <c r="Z27" s="57"/>
      <c r="AA27" s="57"/>
      <c r="AB27" s="57"/>
      <c r="AC27" s="57"/>
      <c r="AD27" s="60"/>
      <c r="AE27" s="60"/>
      <c r="AF27" s="60"/>
      <c r="AG27" s="60"/>
      <c r="AH27" s="60"/>
      <c r="AI27" s="60"/>
      <c r="AJ27" s="48"/>
      <c r="AK27" s="49"/>
      <c r="AL27" s="99"/>
      <c r="AM27" s="104"/>
      <c r="AN27" s="106">
        <f t="shared" si="2"/>
        <v>90</v>
      </c>
      <c r="AO27" s="106">
        <f t="shared" si="3"/>
        <v>5</v>
      </c>
    </row>
    <row r="28" spans="1:41" ht="30" customHeight="1" x14ac:dyDescent="0.25">
      <c r="A28" s="92">
        <v>11</v>
      </c>
      <c r="B28" s="145" t="s">
        <v>24</v>
      </c>
      <c r="C28" s="125" t="s">
        <v>82</v>
      </c>
      <c r="D28" s="93"/>
      <c r="E28" s="57"/>
      <c r="F28" s="57"/>
      <c r="G28" s="57"/>
      <c r="H28" s="57"/>
      <c r="I28" s="57"/>
      <c r="J28" s="57"/>
      <c r="K28" s="57"/>
      <c r="L28" s="58"/>
      <c r="M28" s="59"/>
      <c r="N28" s="49"/>
      <c r="O28" s="49"/>
      <c r="P28" s="49"/>
      <c r="Q28" s="50"/>
      <c r="R28" s="49"/>
      <c r="S28" s="49"/>
      <c r="T28" s="99"/>
      <c r="U28" s="104"/>
      <c r="V28" s="83">
        <v>45</v>
      </c>
      <c r="W28" s="49"/>
      <c r="X28" s="57"/>
      <c r="Y28" s="57">
        <v>30</v>
      </c>
      <c r="Z28" s="57"/>
      <c r="AA28" s="57"/>
      <c r="AB28" s="57"/>
      <c r="AC28" s="57"/>
      <c r="AD28" s="60"/>
      <c r="AE28" s="60"/>
      <c r="AF28" s="60"/>
      <c r="AG28" s="60"/>
      <c r="AH28" s="60"/>
      <c r="AI28" s="60"/>
      <c r="AJ28" s="48">
        <f t="shared" ref="AJ28" si="6">SUM(V28:AH28)</f>
        <v>75</v>
      </c>
      <c r="AK28" s="49">
        <f t="shared" ref="AK28" si="7">SUM(V28:AI28)</f>
        <v>75</v>
      </c>
      <c r="AL28" s="99" t="s">
        <v>42</v>
      </c>
      <c r="AM28" s="104">
        <v>4</v>
      </c>
      <c r="AN28" s="106">
        <f t="shared" ref="AN28" si="8">S28+AK28</f>
        <v>75</v>
      </c>
      <c r="AO28" s="106">
        <f t="shared" ref="AO28" si="9">U28+AM28</f>
        <v>4</v>
      </c>
    </row>
    <row r="29" spans="1:41" ht="15.95" customHeight="1" x14ac:dyDescent="0.25">
      <c r="A29" s="92">
        <v>12</v>
      </c>
      <c r="B29" s="9" t="s">
        <v>21</v>
      </c>
      <c r="C29" s="66" t="s">
        <v>49</v>
      </c>
      <c r="D29" s="93"/>
      <c r="E29" s="57">
        <v>5</v>
      </c>
      <c r="F29" s="57"/>
      <c r="G29" s="60"/>
      <c r="H29" s="60"/>
      <c r="I29" s="60"/>
      <c r="J29" s="60"/>
      <c r="K29" s="60"/>
      <c r="L29" s="58"/>
      <c r="M29" s="59"/>
      <c r="N29" s="49"/>
      <c r="O29" s="49"/>
      <c r="P29" s="49"/>
      <c r="Q29" s="49"/>
      <c r="R29" s="49">
        <f t="shared" si="0"/>
        <v>5</v>
      </c>
      <c r="S29" s="49">
        <f t="shared" si="1"/>
        <v>5</v>
      </c>
      <c r="T29" s="99" t="s">
        <v>42</v>
      </c>
      <c r="U29" s="104">
        <v>3</v>
      </c>
      <c r="V29" s="83"/>
      <c r="W29" s="49"/>
      <c r="X29" s="57"/>
      <c r="Y29" s="57"/>
      <c r="Z29" s="57"/>
      <c r="AA29" s="57"/>
      <c r="AB29" s="57"/>
      <c r="AC29" s="57"/>
      <c r="AD29" s="60"/>
      <c r="AE29" s="60"/>
      <c r="AF29" s="60"/>
      <c r="AG29" s="60"/>
      <c r="AH29" s="60"/>
      <c r="AI29" s="60"/>
      <c r="AJ29" s="48"/>
      <c r="AK29" s="49"/>
      <c r="AL29" s="99"/>
      <c r="AM29" s="104"/>
      <c r="AN29" s="106">
        <f t="shared" si="2"/>
        <v>5</v>
      </c>
      <c r="AO29" s="106">
        <f t="shared" si="3"/>
        <v>3</v>
      </c>
    </row>
    <row r="30" spans="1:41" ht="15.95" customHeight="1" thickBot="1" x14ac:dyDescent="0.3">
      <c r="A30" s="92">
        <v>13</v>
      </c>
      <c r="B30" s="120" t="s">
        <v>21</v>
      </c>
      <c r="C30" s="66" t="s">
        <v>50</v>
      </c>
      <c r="D30" s="79"/>
      <c r="E30" s="81"/>
      <c r="F30" s="81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81"/>
      <c r="T30" s="101"/>
      <c r="U30" s="105"/>
      <c r="V30" s="123"/>
      <c r="W30" s="59">
        <v>5</v>
      </c>
      <c r="X30" s="57"/>
      <c r="Y30" s="57"/>
      <c r="Z30" s="57"/>
      <c r="AA30" s="57"/>
      <c r="AB30" s="57"/>
      <c r="AC30" s="57"/>
      <c r="AD30" s="60"/>
      <c r="AE30" s="60"/>
      <c r="AF30" s="60"/>
      <c r="AG30" s="60"/>
      <c r="AH30" s="60"/>
      <c r="AI30" s="60"/>
      <c r="AJ30" s="48">
        <f t="shared" si="4"/>
        <v>5</v>
      </c>
      <c r="AK30" s="49">
        <f t="shared" si="5"/>
        <v>5</v>
      </c>
      <c r="AL30" s="146" t="s">
        <v>42</v>
      </c>
      <c r="AM30" s="147">
        <v>4</v>
      </c>
      <c r="AN30" s="106">
        <f t="shared" si="2"/>
        <v>5</v>
      </c>
      <c r="AO30" s="106">
        <f t="shared" si="3"/>
        <v>4</v>
      </c>
    </row>
    <row r="31" spans="1:41" ht="15.95" customHeight="1" thickBot="1" x14ac:dyDescent="0.3">
      <c r="A31" s="184" t="s">
        <v>2</v>
      </c>
      <c r="B31" s="185"/>
      <c r="C31" s="186"/>
      <c r="D31" s="21">
        <f t="shared" ref="D31:S31" si="10">SUM(D18:D30)</f>
        <v>125</v>
      </c>
      <c r="E31" s="21">
        <f t="shared" si="10"/>
        <v>5</v>
      </c>
      <c r="F31" s="21">
        <f t="shared" si="10"/>
        <v>50</v>
      </c>
      <c r="G31" s="21">
        <f t="shared" si="10"/>
        <v>45</v>
      </c>
      <c r="H31" s="21">
        <f t="shared" si="10"/>
        <v>0</v>
      </c>
      <c r="I31" s="21">
        <f t="shared" si="10"/>
        <v>0</v>
      </c>
      <c r="J31" s="21">
        <f t="shared" si="10"/>
        <v>0</v>
      </c>
      <c r="K31" s="21">
        <f t="shared" si="10"/>
        <v>0</v>
      </c>
      <c r="L31" s="21">
        <f t="shared" si="10"/>
        <v>0</v>
      </c>
      <c r="M31" s="21">
        <f t="shared" si="10"/>
        <v>30</v>
      </c>
      <c r="N31" s="21">
        <f t="shared" si="10"/>
        <v>0</v>
      </c>
      <c r="O31" s="21">
        <f t="shared" si="10"/>
        <v>0</v>
      </c>
      <c r="P31" s="21">
        <f t="shared" si="10"/>
        <v>0</v>
      </c>
      <c r="Q31" s="21">
        <f t="shared" si="10"/>
        <v>0</v>
      </c>
      <c r="R31" s="21">
        <f t="shared" si="10"/>
        <v>255</v>
      </c>
      <c r="S31" s="21">
        <f t="shared" si="10"/>
        <v>255</v>
      </c>
      <c r="T31" s="102"/>
      <c r="U31" s="22">
        <f t="shared" ref="U31:AK31" si="11">SUM(U18:U30)</f>
        <v>22</v>
      </c>
      <c r="V31" s="21">
        <f t="shared" si="11"/>
        <v>75</v>
      </c>
      <c r="W31" s="21">
        <f t="shared" si="11"/>
        <v>5</v>
      </c>
      <c r="X31" s="21">
        <f t="shared" si="11"/>
        <v>20</v>
      </c>
      <c r="Y31" s="21">
        <f t="shared" si="11"/>
        <v>30</v>
      </c>
      <c r="Z31" s="21">
        <f t="shared" si="11"/>
        <v>0</v>
      </c>
      <c r="AA31" s="21">
        <f t="shared" si="11"/>
        <v>0</v>
      </c>
      <c r="AB31" s="21">
        <f t="shared" si="11"/>
        <v>0</v>
      </c>
      <c r="AC31" s="21">
        <f t="shared" si="11"/>
        <v>0</v>
      </c>
      <c r="AD31" s="21">
        <f t="shared" si="11"/>
        <v>0</v>
      </c>
      <c r="AE31" s="21">
        <f t="shared" si="11"/>
        <v>0</v>
      </c>
      <c r="AF31" s="21">
        <f t="shared" si="11"/>
        <v>0</v>
      </c>
      <c r="AG31" s="21">
        <f t="shared" si="11"/>
        <v>0</v>
      </c>
      <c r="AH31" s="21">
        <f t="shared" si="11"/>
        <v>0</v>
      </c>
      <c r="AI31" s="21">
        <f t="shared" si="11"/>
        <v>0</v>
      </c>
      <c r="AJ31" s="21">
        <f t="shared" si="11"/>
        <v>130</v>
      </c>
      <c r="AK31" s="21">
        <f t="shared" si="11"/>
        <v>130</v>
      </c>
      <c r="AL31" s="102"/>
      <c r="AM31" s="22">
        <f>SUM(AM18:AM30)</f>
        <v>12</v>
      </c>
      <c r="AN31" s="22">
        <f>SUM(S31,AK31)</f>
        <v>385</v>
      </c>
      <c r="AO31" s="22">
        <f>SUM(U31,AM31)</f>
        <v>34</v>
      </c>
    </row>
    <row r="32" spans="1:41" x14ac:dyDescent="0.2">
      <c r="C32" s="11" t="s">
        <v>26</v>
      </c>
    </row>
    <row r="33" spans="3:38" x14ac:dyDescent="0.2">
      <c r="C33" s="11" t="s">
        <v>33</v>
      </c>
    </row>
    <row r="35" spans="3:38" x14ac:dyDescent="0.2">
      <c r="C35" s="11" t="s">
        <v>3</v>
      </c>
      <c r="O35" s="11" t="s">
        <v>3</v>
      </c>
      <c r="AF35" s="160" t="s">
        <v>71</v>
      </c>
      <c r="AG35" s="160"/>
      <c r="AH35" s="160"/>
      <c r="AI35" s="160"/>
      <c r="AJ35" s="160"/>
      <c r="AK35" s="160"/>
      <c r="AL35" s="160"/>
    </row>
    <row r="36" spans="3:38" x14ac:dyDescent="0.2">
      <c r="C36" s="1" t="s">
        <v>7</v>
      </c>
      <c r="M36" s="10"/>
      <c r="O36" s="160" t="s">
        <v>4</v>
      </c>
      <c r="P36" s="160"/>
      <c r="Q36" s="160"/>
      <c r="R36" s="160"/>
      <c r="S36" s="160"/>
      <c r="T36" s="160"/>
      <c r="U36" s="160"/>
      <c r="AF36" s="62"/>
      <c r="AG36" s="62" t="s">
        <v>81</v>
      </c>
      <c r="AH36" s="62"/>
      <c r="AI36" s="62"/>
      <c r="AJ36" s="62"/>
      <c r="AK36" s="62"/>
      <c r="AL36" s="62"/>
    </row>
  </sheetData>
  <mergeCells count="16">
    <mergeCell ref="A31:C31"/>
    <mergeCell ref="AF35:AL35"/>
    <mergeCell ref="O36:U36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16:B17"/>
    <mergeCell ref="N8:S8"/>
    <mergeCell ref="AJ8:AN8"/>
    <mergeCell ref="AJ10:AN10"/>
  </mergeCells>
  <dataValidations count="1">
    <dataValidation type="list" allowBlank="1" showErrorMessage="1" sqref="B18:B30" xr:uid="{99D7251F-DC77-441C-80AD-A602A4D56A6B}">
      <formula1>RodzajeZajec</formula1>
      <formula2>0</formula2>
    </dataValidation>
  </dataValidation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Arkusz1</vt:lpstr>
      <vt:lpstr>1 rok</vt:lpstr>
      <vt:lpstr>2 rok_zarządzanie i systemy </vt:lpstr>
      <vt:lpstr>2 rok_bezpieczenstwo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2024-01-30T10:02:49Z</cp:lastPrinted>
  <dcterms:created xsi:type="dcterms:W3CDTF">2014-08-22T07:06:50Z</dcterms:created>
  <dcterms:modified xsi:type="dcterms:W3CDTF">2024-04-30T11:14:44Z</dcterms:modified>
</cp:coreProperties>
</file>