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94811152-8D9F-4D79-BA3E-CBA46137ABE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Zdrowie Publiczne I" sheetId="5" r:id="rId1"/>
    <sheet name="Zdrowie Publiczne II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7" i="4" l="1"/>
  <c r="AM56" i="4"/>
  <c r="AM55" i="4"/>
  <c r="AM54" i="4"/>
  <c r="AM53" i="4"/>
  <c r="AM51" i="4"/>
  <c r="AM50" i="4"/>
  <c r="AM49" i="4"/>
  <c r="AM48" i="4"/>
  <c r="AM47" i="4"/>
  <c r="AM44" i="4"/>
  <c r="AM43" i="4"/>
  <c r="AM41" i="4"/>
  <c r="AM38" i="4"/>
  <c r="AM37" i="4"/>
  <c r="AM36" i="4"/>
  <c r="AM34" i="4"/>
  <c r="AM33" i="4"/>
  <c r="AM32" i="4"/>
  <c r="AM31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M8" i="4"/>
  <c r="AM7" i="4"/>
  <c r="X113" i="4"/>
  <c r="X112" i="4"/>
  <c r="X111" i="4"/>
  <c r="X110" i="4"/>
  <c r="X109" i="4"/>
  <c r="X108" i="4"/>
  <c r="X107" i="4"/>
  <c r="X106" i="4"/>
  <c r="X105" i="4"/>
  <c r="X104" i="4"/>
  <c r="X103" i="4"/>
  <c r="X102" i="4"/>
  <c r="X101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R44" i="5" l="1"/>
  <c r="R12" i="5"/>
  <c r="R76" i="5" l="1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6" i="5"/>
  <c r="R55" i="5"/>
  <c r="R54" i="5"/>
  <c r="R53" i="5"/>
  <c r="R52" i="5"/>
  <c r="R51" i="5"/>
  <c r="R50" i="5"/>
  <c r="R49" i="5"/>
  <c r="R48" i="5"/>
  <c r="R47" i="5"/>
  <c r="R46" i="5"/>
  <c r="R45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1" i="5"/>
  <c r="R10" i="5"/>
  <c r="R9" i="5"/>
  <c r="R8" i="5"/>
  <c r="R7" i="5"/>
  <c r="AC32" i="4" l="1"/>
  <c r="AC33" i="4"/>
  <c r="AC34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X52" i="4"/>
  <c r="Y52" i="4"/>
  <c r="W52" i="4"/>
  <c r="AH57" i="4"/>
  <c r="AH56" i="4"/>
  <c r="AH55" i="4"/>
  <c r="AH54" i="4"/>
  <c r="AH53" i="4"/>
  <c r="AH51" i="4"/>
  <c r="AH50" i="4"/>
  <c r="AH49" i="4"/>
  <c r="AH48" i="4"/>
  <c r="AH47" i="4"/>
  <c r="AH44" i="4"/>
  <c r="AH43" i="4"/>
  <c r="AH41" i="4"/>
  <c r="AH38" i="4"/>
  <c r="AH37" i="4"/>
  <c r="AH36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C57" i="4"/>
  <c r="AC56" i="4"/>
  <c r="AC55" i="4"/>
  <c r="AC54" i="4"/>
  <c r="AC53" i="4"/>
  <c r="AC5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</calcChain>
</file>

<file path=xl/sharedStrings.xml><?xml version="1.0" encoding="utf-8"?>
<sst xmlns="http://schemas.openxmlformats.org/spreadsheetml/2006/main" count="655" uniqueCount="215">
  <si>
    <t>Kierunek:</t>
  </si>
  <si>
    <t>Stopień:</t>
  </si>
  <si>
    <t>Cykl kształcenia:</t>
  </si>
  <si>
    <t>Przedmiot</t>
  </si>
  <si>
    <t>liczba godzin wg planu studiów</t>
  </si>
  <si>
    <t xml:space="preserve">liczba godzin pracy własnej studenta </t>
  </si>
  <si>
    <t>Punkty ECTS</t>
  </si>
  <si>
    <t>Rok 1</t>
  </si>
  <si>
    <t>Rok 2</t>
  </si>
  <si>
    <t>Rok 3</t>
  </si>
  <si>
    <t>II</t>
  </si>
  <si>
    <t>I</t>
  </si>
  <si>
    <t>Zdrowie Publiczne</t>
  </si>
  <si>
    <t>2020 - 2023</t>
  </si>
  <si>
    <t>2021 - 2024</t>
  </si>
  <si>
    <t>2022 - 2025, 2023-2026</t>
  </si>
  <si>
    <t>propedeutyka medycyny 1</t>
  </si>
  <si>
    <t xml:space="preserve">propedeutyka medycyny </t>
  </si>
  <si>
    <t>propedeutyka medycyny 2</t>
  </si>
  <si>
    <t>podstawy komunikacji interpersonalnej</t>
  </si>
  <si>
    <t>nauka o człowieku 1</t>
  </si>
  <si>
    <t>nauka o człowieku 2</t>
  </si>
  <si>
    <t>podstawy socjologii</t>
  </si>
  <si>
    <t>podstawy psychologii</t>
  </si>
  <si>
    <t>podstawy demografii</t>
  </si>
  <si>
    <t>podstawy prawa</t>
  </si>
  <si>
    <t>propedeutyka zdrowia publicznego 1</t>
  </si>
  <si>
    <t>propedeutyka zdrowia publicznego 2</t>
  </si>
  <si>
    <t>podstawy epidemiologii</t>
  </si>
  <si>
    <t>informatyka</t>
  </si>
  <si>
    <t>społeczne i socjalne funkcje państwa</t>
  </si>
  <si>
    <t>podstawy zdrowia środowiskowego</t>
  </si>
  <si>
    <t>systemy informacyjne</t>
  </si>
  <si>
    <t>podstawy organizacji i zarządzania</t>
  </si>
  <si>
    <t>podstawy makro i mikroekonomii</t>
  </si>
  <si>
    <t>metody badań naukowych</t>
  </si>
  <si>
    <t>język obcy: angielski/niemiecki</t>
  </si>
  <si>
    <t>podstawy pedagogiki/podstawy pracy socjalnej</t>
  </si>
  <si>
    <t xml:space="preserve">Społeczeństwo obywatelskie/kapitał społeczny </t>
  </si>
  <si>
    <t xml:space="preserve">społeczeństwo obywatelskie/kapitał społeczny </t>
  </si>
  <si>
    <t xml:space="preserve">zarządzanie karierą/sztuka autoprezentacji i wystąpień publicznych </t>
  </si>
  <si>
    <t>ochrona danych w ochronie zdrowia</t>
  </si>
  <si>
    <t>Wychowanie Fizyczne</t>
  </si>
  <si>
    <t>praktyka zawodowa - zdrowie publiczne</t>
  </si>
  <si>
    <t>pratktyka zawodowa 1</t>
  </si>
  <si>
    <t>praktyka zawodowa 2</t>
  </si>
  <si>
    <t>filozofia</t>
  </si>
  <si>
    <t>podstawy logiki</t>
  </si>
  <si>
    <t>podstawy etyki i deontologii</t>
  </si>
  <si>
    <t>socjologia  medycyny</t>
  </si>
  <si>
    <t>podstawy promocji zdrowia</t>
  </si>
  <si>
    <t>pedagogika specjalna</t>
  </si>
  <si>
    <t>podstawy rachunkowości finansowej</t>
  </si>
  <si>
    <t>podstawy ubezpieczeń zdrowotnych i społecznych</t>
  </si>
  <si>
    <t>ochrona własności intelektualnej</t>
  </si>
  <si>
    <t>zarządzanie jakością</t>
  </si>
  <si>
    <t>finanse i zamówienia publiczne</t>
  </si>
  <si>
    <t>rachunkowość zarządcza</t>
  </si>
  <si>
    <t>metody badań społecznych</t>
  </si>
  <si>
    <t xml:space="preserve">rachunkowość w ochronie zdrowia </t>
  </si>
  <si>
    <t>podstawy nadzoru sanitarno- epidemiologicznego</t>
  </si>
  <si>
    <t>podstawy polityki społecznej i zdrowotnej</t>
  </si>
  <si>
    <t>zarządzanie strategiczne i  operacyjne w ochronie zdrowia</t>
  </si>
  <si>
    <t>podstawy  działalności gospodarczej w ochronie zdrowia</t>
  </si>
  <si>
    <t>globalizacja, a problemy zdrowia publicznego</t>
  </si>
  <si>
    <t>pierwsza pomoc</t>
  </si>
  <si>
    <t>podstawy psychologii zdrowia/podstawy psychopatologii</t>
  </si>
  <si>
    <t>analiza statystyczna/statystyka w medycynie</t>
  </si>
  <si>
    <t>wychowanie Fizyczne</t>
  </si>
  <si>
    <t>moduł wolnego wyboru 2A</t>
  </si>
  <si>
    <t>moduł wolnego wyboru 2B</t>
  </si>
  <si>
    <t>moduł wolnego wyboru 2C</t>
  </si>
  <si>
    <t>moduł wolnego wyboru 2D</t>
  </si>
  <si>
    <t>moduł wolnego wyboru 2E</t>
  </si>
  <si>
    <t>moduł wolnego wyboru 2F</t>
  </si>
  <si>
    <t>seminarium licencjackie 1</t>
  </si>
  <si>
    <t>praktyka zawodowa – ekonomika zdrowia</t>
  </si>
  <si>
    <t>praktyka zawodowa 3</t>
  </si>
  <si>
    <t>praktyka zawodowa 4</t>
  </si>
  <si>
    <t>psychologia społeczna</t>
  </si>
  <si>
    <t>międzynarodowe prawo zdrowia publicznego</t>
  </si>
  <si>
    <t>podstawy żywienia człowieka</t>
  </si>
  <si>
    <t xml:space="preserve">prawo ochrony zdrowia </t>
  </si>
  <si>
    <t>podstawy marketingu</t>
  </si>
  <si>
    <t>farmakoekonomika</t>
  </si>
  <si>
    <t>EBM</t>
  </si>
  <si>
    <t>zarządzanie zmianą</t>
  </si>
  <si>
    <t>EBM (evidence-based medicine)</t>
  </si>
  <si>
    <t>HTA</t>
  </si>
  <si>
    <t>diagnozowanie i prognozowanie zjawisk społecznych</t>
  </si>
  <si>
    <t>Health Technology Assessment, HTA</t>
  </si>
  <si>
    <t>bezpieczeństwo i higiena pracy/ocena ryzyka zawodowego</t>
  </si>
  <si>
    <t>jakość życia/badania jakościowe w ochronie zdrowia</t>
  </si>
  <si>
    <t xml:space="preserve">socjologia rodziny/socjologia edukacji </t>
  </si>
  <si>
    <t>uzależnienia/elementy interwencji kryzysowej</t>
  </si>
  <si>
    <t>rola organizacji pozarządowych w systemie ochrony zdrowia/pomoc humanitarna</t>
  </si>
  <si>
    <t>moduł wolnego wyboru 3A</t>
  </si>
  <si>
    <t>moduł wolnego wyboru 3B</t>
  </si>
  <si>
    <t>moduł wolnego wyboru 3C</t>
  </si>
  <si>
    <t>moduł wolnego wyboru 3D</t>
  </si>
  <si>
    <t>moduł wolnego wyboru 3E</t>
  </si>
  <si>
    <t>moduł wolnego wyboru 3F</t>
  </si>
  <si>
    <t>seminarium licencjackie 2</t>
  </si>
  <si>
    <t>Zdrowie Publiczne: Europejskie Zdrowie Publiczne</t>
  </si>
  <si>
    <r>
      <t xml:space="preserve">Zdrowie Publiczne: </t>
    </r>
    <r>
      <rPr>
        <sz val="11"/>
        <color rgb="FFFF0000"/>
        <rFont val="Calibri"/>
        <family val="2"/>
        <charset val="238"/>
        <scheme val="minor"/>
      </rPr>
      <t>Zdrowie Populacyjne</t>
    </r>
  </si>
  <si>
    <r>
      <t xml:space="preserve">Zdrowie Publiczne: </t>
    </r>
    <r>
      <rPr>
        <sz val="11"/>
        <color rgb="FFFF0000"/>
        <rFont val="Calibri"/>
        <family val="2"/>
        <charset val="238"/>
        <scheme val="minor"/>
      </rPr>
      <t>Organizacja i Zarządzanie</t>
    </r>
  </si>
  <si>
    <t>2021 - 2023</t>
  </si>
  <si>
    <t>2022 - 2024, 2023-2025</t>
  </si>
  <si>
    <t xml:space="preserve"> prawo</t>
  </si>
  <si>
    <t xml:space="preserve"> ekonomia</t>
  </si>
  <si>
    <t xml:space="preserve"> ekonomia systemów ochrony zdrowia </t>
  </si>
  <si>
    <t xml:space="preserve"> socjologia</t>
  </si>
  <si>
    <t xml:space="preserve"> socjologia ogólna i socjologia medycyny</t>
  </si>
  <si>
    <t xml:space="preserve"> demografia</t>
  </si>
  <si>
    <t xml:space="preserve"> psychologia</t>
  </si>
  <si>
    <t xml:space="preserve"> biostatystyka</t>
  </si>
  <si>
    <t>biostatystyka</t>
  </si>
  <si>
    <t>międzynarodowa problematyka zdrowia publicznego</t>
  </si>
  <si>
    <t>zdrowie populacji a styl życia</t>
  </si>
  <si>
    <t>problematyka zdrowia publicznego</t>
  </si>
  <si>
    <t>zdrowie środowiskowe</t>
  </si>
  <si>
    <t xml:space="preserve">wskaźniki zdrowia populacji </t>
  </si>
  <si>
    <t>bezpieczeństwo danych w ochronie zdrowia</t>
  </si>
  <si>
    <t>transkulturowość w systemie ochrony zdrowia</t>
  </si>
  <si>
    <t>epidemiologia</t>
  </si>
  <si>
    <t>medycyna pracy</t>
  </si>
  <si>
    <t xml:space="preserve">organizacja i zarządzanie w ochronie zdrowia </t>
  </si>
  <si>
    <t>europejskie programy zdrowotne</t>
  </si>
  <si>
    <t>badania naukowe w zdrowiu publicznym</t>
  </si>
  <si>
    <t>edukacja zdrowotna</t>
  </si>
  <si>
    <t xml:space="preserve">rachunkowość finansowa podmiotów leczniczych </t>
  </si>
  <si>
    <t>międzynarodowa polityka zdrowotna i społeczna</t>
  </si>
  <si>
    <t>promocja zdrowia</t>
  </si>
  <si>
    <t>rachunkowość zarządcza w podmiocie leczniczym</t>
  </si>
  <si>
    <t>europejskie systemy finansowania opieki zdrowotnej</t>
  </si>
  <si>
    <t xml:space="preserve">ekonomika ochrony zdrowia </t>
  </si>
  <si>
    <t xml:space="preserve">zarządzanie zespołami międzynarodowymi / wielokulturowość w zarządzaniu </t>
  </si>
  <si>
    <t>innowacje w zarządzaniu podmiotem leczniczym / przywództwo w ochronie zdrowia</t>
  </si>
  <si>
    <t>międzynarodowy networking zdrowotny / międzynarodowa współpraca w sektorze ochrony zdrowia</t>
  </si>
  <si>
    <t>zdrowie środowiskowe / bezpieczeństwo klimatyczne</t>
  </si>
  <si>
    <t>pozyskiwanie dodatkowych źródeł finansowania w obszarze zdrowia/międzysektorowa współpraca w sektorze ochrony zdrowia</t>
  </si>
  <si>
    <t>telemedycyna i e-zdrowie/ dokumentacja elektroniczna i systemy teleinformatyczne</t>
  </si>
  <si>
    <t>pozyskiwanie dodatkowych źródeł finansowania w obszarze zdrowia populacyjnego/ międzysektorowa współpraca w zdrowiu populacyjnym</t>
  </si>
  <si>
    <t xml:space="preserve">podstawowa opieka zdrowotna w kontekście międzynarodowym  / restrukturyzacja i reorganizacja w ochronie zdrowia </t>
  </si>
  <si>
    <t>strategie zdrowia populacyjnego i  społeczno-ekonomicznego/ polityka zdrowotna</t>
  </si>
  <si>
    <t xml:space="preserve">podstawowa opieka zdrowotna w systemie ochrony zdrowia / reformy systemu ochrony zdrowia </t>
  </si>
  <si>
    <t>moduł wolnego wyboru A</t>
  </si>
  <si>
    <t xml:space="preserve">budżetowanie i controling / zarządzanie procesowe w podmiotach leczniczych </t>
  </si>
  <si>
    <t>moduł wolnego wyboru B</t>
  </si>
  <si>
    <t>ocena technologii medycznych/zarządzanie  programami zdrowotnymi</t>
  </si>
  <si>
    <t>ocena technologii medycznych / zarządzanie  programami zdrowotnymi</t>
  </si>
  <si>
    <t>seminarium dyplomowe (magisterskie) 1</t>
  </si>
  <si>
    <t>seminarium dyplomowe (magisterskie) 2</t>
  </si>
  <si>
    <t>praktyka zawodowa</t>
  </si>
  <si>
    <t>moduł wolnego wyboru C</t>
  </si>
  <si>
    <t>bioetyka</t>
  </si>
  <si>
    <t>międzynarodowe prawo medyczne</t>
  </si>
  <si>
    <t>preaktyka zawodowa I</t>
  </si>
  <si>
    <t>praktyka zawodowa I</t>
  </si>
  <si>
    <t xml:space="preserve">socjologia medycyny </t>
  </si>
  <si>
    <t>praktyka zawodowa II</t>
  </si>
  <si>
    <t>zarządzanie jakością w ochronie zdrowia</t>
  </si>
  <si>
    <t>zarządzanie projektem współfinansowanym ze środków Unii Europejskiej</t>
  </si>
  <si>
    <t>komunikacja interpersonalna</t>
  </si>
  <si>
    <t>prawo medyczne</t>
  </si>
  <si>
    <t>ocena technologii medycznych / ewaluacja międzynarodowych programów zdrowotnych</t>
  </si>
  <si>
    <t>zastosowanie epidemiologii społecznej w projektach zdrowia publicznego</t>
  </si>
  <si>
    <t>etyka biznesu</t>
  </si>
  <si>
    <t>nadzór sanitarno epidemiologiczny</t>
  </si>
  <si>
    <t>psychologia zarządzania</t>
  </si>
  <si>
    <t>europejska polityka społeczna i zdrowotna</t>
  </si>
  <si>
    <t>międzynarodowy nadzór fitosanitarny i weterynaryjny / bezpieczeństwo żywności w obrocie międzynarodowym</t>
  </si>
  <si>
    <t xml:space="preserve">badania i strategie marketingowe/kampanie społeczne w ochronie zdrowia </t>
  </si>
  <si>
    <t>Społeczne i ekonomiczne czynniki globalizacji w zdrowiu populacyjnym</t>
  </si>
  <si>
    <t xml:space="preserve"> ubezpieczenia zdrowotne i społeczne</t>
  </si>
  <si>
    <t>monitoring zagrożeń zdrowia / system ostrzegania w ochronie zdrowia</t>
  </si>
  <si>
    <t>psychospołeczne determinanty stylu życia / patologie społeczne i programy terapeutyczne</t>
  </si>
  <si>
    <t xml:space="preserve"> europejska polityka społeczna i zdrowotna</t>
  </si>
  <si>
    <t xml:space="preserve">media w zdrowiu publicznym / PR w ochronie zdrowia </t>
  </si>
  <si>
    <t>marketing usług medycznych</t>
  </si>
  <si>
    <t>europejskie organizacje zdrowotne / rola trzeciego sektora w europejskim zdrowiu publicznym</t>
  </si>
  <si>
    <t>strategie programów zdrowotnych</t>
  </si>
  <si>
    <t xml:space="preserve">zarządzanie zasobami ludzkimi w ochronie zdrowia </t>
  </si>
  <si>
    <t>bezpieczeństwo radiologiczne / bezpieczeństwo klimatyczne</t>
  </si>
  <si>
    <t xml:space="preserve">moduł wolnego wyboru A/udział badaniach naukowych </t>
  </si>
  <si>
    <t xml:space="preserve">badania i strategie marketingowe / kampanie społeczne w ochronie zdrowia </t>
  </si>
  <si>
    <t>moduł wolnego wyboru B/udział w badaniach naukowych</t>
  </si>
  <si>
    <t>zarządzenie kryzysowe w ochronie zdrowia/system ostrzegania w ochronie zdrowia</t>
  </si>
  <si>
    <t>moduł wolnego wyboru C/udział w badaniach naukowych</t>
  </si>
  <si>
    <t xml:space="preserve">rola mediów w zdrowiu populacyjnym / PR w ochronie zdrowia </t>
  </si>
  <si>
    <t>seminarium dyplomowe (magisterskie) 3</t>
  </si>
  <si>
    <t>biologiczne determinanty stylu życia / genetyka w medycynie stylu życia</t>
  </si>
  <si>
    <t xml:space="preserve">media w zdrowiu publicznym/PR w ochronie zdrowia </t>
  </si>
  <si>
    <t>seminarium dyplomowe (magisterskie) 4</t>
  </si>
  <si>
    <t>styl życia a zdrowie seksualne / styl życia a kondycja psychiczna</t>
  </si>
  <si>
    <t xml:space="preserve">rola audytu w procesie zarzadzania/zarządzanie ryzykiem procesów medycznych </t>
  </si>
  <si>
    <t>wskaźniki zachowań zdrowotnych w różnych grupach wiekowych / zgrożenia zdrowotne w wybranych grupach wiekowych populacji</t>
  </si>
  <si>
    <t>organizacja i zarządzanie w opiece onkologicznej,kardiologicznej, psychiatrycznej i senioralnej / Innowacje organizacyjne w opiece zdrowotnej</t>
  </si>
  <si>
    <t>2024-2026</t>
  </si>
  <si>
    <t>2024-2027</t>
  </si>
  <si>
    <t>język angielski</t>
  </si>
  <si>
    <t>praktyka zawodowa 1</t>
  </si>
  <si>
    <t xml:space="preserve">finanse i rachunkowość w ochronie zdrowia </t>
  </si>
  <si>
    <t>rola organizacji pozarządowych w systemie ochrony zdrowia</t>
  </si>
  <si>
    <t xml:space="preserve">rachunkowość finansowa i zarządcza podmiotów leczniczych </t>
  </si>
  <si>
    <t>moduł wolnego wyboru D</t>
  </si>
  <si>
    <t>Rok 2, specjalność: Zarządzanie i Systemy Ochrony Zdrowia</t>
  </si>
  <si>
    <t>Rok 2, specjalność: Bezpieczeństwo populacji i zarządzanie kryzysowe</t>
  </si>
  <si>
    <t>moduł wolnego wyboru E</t>
  </si>
  <si>
    <t>moduł wolnego wyboru F</t>
  </si>
  <si>
    <r>
      <t xml:space="preserve">       </t>
    </r>
    <r>
      <rPr>
        <sz val="11"/>
        <rFont val="Calibri"/>
        <family val="2"/>
        <charset val="238"/>
        <scheme val="minor"/>
      </rPr>
      <t xml:space="preserve">  ochrona danych w systemie ochrony zdrowia/systemy informacyjne  </t>
    </r>
    <r>
      <rPr>
        <sz val="11"/>
        <color theme="1"/>
        <rFont val="Calibri"/>
        <family val="2"/>
        <scheme val="minor"/>
      </rPr>
      <t xml:space="preserve">                                                             </t>
    </r>
  </si>
  <si>
    <t>2022 - 2024</t>
  </si>
  <si>
    <t xml:space="preserve">język obcy: angielski/niemiecki </t>
  </si>
  <si>
    <t xml:space="preserve"> 2023-2025</t>
  </si>
  <si>
    <t xml:space="preserve"> język obcy: język angielski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</si>
</sst>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202">
    <xf numFmtId="0" fontId="0" fillId="0" borderId="0" xfId="0"/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11" xfId="0" applyBorder="1"/>
    <xf numFmtId="0" fontId="6" fillId="0" borderId="0" xfId="0" applyFont="1" applyAlignment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2" fillId="0" borderId="17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42" xfId="0" applyBorder="1" applyAlignment="1">
      <alignment wrapText="1"/>
    </xf>
    <xf numFmtId="0" fontId="0" fillId="0" borderId="24" xfId="0" applyBorder="1" applyAlignment="1">
      <alignment vertical="center"/>
    </xf>
    <xf numFmtId="0" fontId="0" fillId="0" borderId="17" xfId="0" applyFont="1" applyFill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33" xfId="0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4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9" fillId="0" borderId="45" xfId="0" applyFont="1" applyFill="1" applyBorder="1" applyAlignment="1">
      <alignment horizontal="left" vertical="center"/>
    </xf>
    <xf numFmtId="0" fontId="9" fillId="3" borderId="45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3" borderId="45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46" xfId="0" applyFont="1" applyBorder="1" applyAlignment="1">
      <alignment wrapText="1"/>
    </xf>
    <xf numFmtId="0" fontId="9" fillId="0" borderId="45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9" fillId="0" borderId="21" xfId="0" applyFont="1" applyBorder="1" applyAlignment="1">
      <alignment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0" fillId="0" borderId="24" xfId="0" applyBorder="1"/>
    <xf numFmtId="0" fontId="0" fillId="0" borderId="47" xfId="0" applyBorder="1" applyAlignment="1">
      <alignment wrapText="1"/>
    </xf>
    <xf numFmtId="0" fontId="0" fillId="0" borderId="17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8" fillId="3" borderId="17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0" fillId="4" borderId="17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0" fillId="0" borderId="33" xfId="0" applyFont="1" applyFill="1" applyBorder="1" applyAlignment="1">
      <alignment wrapText="1"/>
    </xf>
    <xf numFmtId="0" fontId="5" fillId="0" borderId="33" xfId="0" applyFont="1" applyFill="1" applyBorder="1" applyAlignment="1">
      <alignment wrapText="1"/>
    </xf>
    <xf numFmtId="0" fontId="0" fillId="0" borderId="34" xfId="0" applyFont="1" applyBorder="1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20" xfId="0" applyBorder="1" applyAlignment="1">
      <alignment horizontal="center"/>
    </xf>
    <xf numFmtId="0" fontId="0" fillId="0" borderId="15" xfId="0" applyFont="1" applyBorder="1" applyAlignment="1">
      <alignment horizontal="left" wrapText="1"/>
    </xf>
    <xf numFmtId="0" fontId="0" fillId="0" borderId="48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47" xfId="0" applyFont="1" applyFill="1" applyBorder="1" applyAlignment="1">
      <alignment wrapText="1"/>
    </xf>
    <xf numFmtId="0" fontId="0" fillId="0" borderId="19" xfId="0" applyFont="1" applyFill="1" applyBorder="1" applyAlignment="1">
      <alignment horizontal="left" wrapText="1"/>
    </xf>
    <xf numFmtId="0" fontId="0" fillId="0" borderId="19" xfId="0" applyFont="1" applyBorder="1" applyAlignment="1">
      <alignment wrapText="1"/>
    </xf>
    <xf numFmtId="0" fontId="0" fillId="0" borderId="15" xfId="0" applyFont="1" applyFill="1" applyBorder="1" applyAlignment="1">
      <alignment horizontal="left" wrapText="1"/>
    </xf>
    <xf numFmtId="0" fontId="5" fillId="0" borderId="15" xfId="0" applyFont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wrapText="1"/>
    </xf>
    <xf numFmtId="0" fontId="5" fillId="0" borderId="53" xfId="0" applyFont="1" applyFill="1" applyBorder="1" applyAlignment="1">
      <alignment horizontal="left" vertical="center" wrapText="1"/>
    </xf>
    <xf numFmtId="0" fontId="5" fillId="0" borderId="53" xfId="0" applyFont="1" applyBorder="1" applyAlignment="1">
      <alignment wrapText="1"/>
    </xf>
    <xf numFmtId="0" fontId="5" fillId="0" borderId="52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10" fillId="0" borderId="52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wrapText="1"/>
    </xf>
    <xf numFmtId="0" fontId="5" fillId="0" borderId="53" xfId="0" applyFont="1" applyFill="1" applyBorder="1" applyAlignment="1">
      <alignment wrapText="1"/>
    </xf>
    <xf numFmtId="0" fontId="10" fillId="0" borderId="17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wrapText="1"/>
    </xf>
    <xf numFmtId="0" fontId="10" fillId="0" borderId="17" xfId="0" applyFont="1" applyBorder="1" applyAlignment="1">
      <alignment wrapText="1"/>
    </xf>
    <xf numFmtId="0" fontId="10" fillId="0" borderId="21" xfId="0" applyFont="1" applyBorder="1" applyAlignment="1">
      <alignment wrapText="1"/>
    </xf>
    <xf numFmtId="0" fontId="5" fillId="0" borderId="53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55" xfId="0" applyFont="1" applyFill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5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48" xfId="0" applyFont="1" applyBorder="1" applyAlignment="1">
      <alignment vertical="center" wrapText="1"/>
    </xf>
    <xf numFmtId="0" fontId="1" fillId="0" borderId="42" xfId="0" applyFont="1" applyBorder="1" applyAlignment="1">
      <alignment wrapText="1"/>
    </xf>
    <xf numFmtId="0" fontId="1" fillId="0" borderId="11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0" xfId="0" applyFont="1"/>
    <xf numFmtId="0" fontId="3" fillId="0" borderId="17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wrapText="1"/>
    </xf>
    <xf numFmtId="0" fontId="3" fillId="0" borderId="53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0" fontId="3" fillId="0" borderId="53" xfId="0" applyFont="1" applyBorder="1" applyAlignment="1">
      <alignment wrapText="1"/>
    </xf>
    <xf numFmtId="0" fontId="3" fillId="0" borderId="52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120"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alignment vertical="center" textRotation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alignment vertical="center" textRotation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alignment vertical="center" textRotation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alignment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30000000}" name="Tabela139" displayName="Tabela139" ref="F4:F5" totalsRowShown="0" headerRowDxfId="119" dataDxfId="117" headerRowBorderDxfId="118">
  <autoFilter ref="F4:F5" xr:uid="{00000000-0009-0000-0100-000026000000}"/>
  <tableColumns count="1">
    <tableColumn id="1" xr3:uid="{00000000-0010-0000-3000-000001000000}" name="Przedmiot" dataDxfId="11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39000000}" name="Tabela24052" displayName="Tabela24052" ref="L4:L5" totalsRowShown="0" headerRowDxfId="95" headerRowBorderDxfId="94">
  <autoFilter ref="L4:L5" xr:uid="{00000000-0009-0000-0100-000012000000}"/>
  <tableColumns count="1">
    <tableColumn id="1" xr3:uid="{00000000-0010-0000-3900-000001000000}" name="liczba godzin wg planu studiów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3A000000}" name="Tabela44153" displayName="Tabela44153" ref="M4:M5" totalsRowShown="0" headerRowDxfId="93" headerRowBorderDxfId="92">
  <autoFilter ref="M4:M5" xr:uid="{00000000-0009-0000-0100-000013000000}"/>
  <tableColumns count="1">
    <tableColumn id="1" xr3:uid="{00000000-0010-0000-3A00-000001000000}" name="liczba godzin pracy własnej studenta 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3B000000}" name="Tabela364254" displayName="Tabela364254" ref="N4:N5" insertRow="1" totalsRowShown="0" headerRowDxfId="91" headerRowBorderDxfId="90">
  <autoFilter ref="N4:N5" xr:uid="{00000000-0009-0000-0100-000014000000}"/>
  <tableColumns count="1">
    <tableColumn id="1" xr3:uid="{00000000-0010-0000-3B00-000001000000}" name="Punkty ECTS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4CE81C6-C1BD-4905-BB1F-CF50ABE3ABAD}" name="Tabela1395158" displayName="Tabela1395158" ref="P4:P5" totalsRowShown="0" headerRowDxfId="89" dataDxfId="87" headerRowBorderDxfId="88">
  <autoFilter ref="P4:P5" xr:uid="{84CE81C6-C1BD-4905-BB1F-CF50ABE3ABAD}"/>
  <tableColumns count="1">
    <tableColumn id="1" xr3:uid="{83E91035-97B1-424C-ADBA-833DC78C6E3E}" name="Przedmiot" dataDxfId="8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A6C415A6-DDBF-45BF-BBF0-1B1370083747}" name="Tabela2405259" displayName="Tabela2405259" ref="Q4:Q5" totalsRowShown="0" headerRowDxfId="85" headerRowBorderDxfId="84">
  <autoFilter ref="Q4:Q5" xr:uid="{A6C415A6-DDBF-45BF-BBF0-1B1370083747}"/>
  <tableColumns count="1">
    <tableColumn id="1" xr3:uid="{4090E5E9-2C93-4951-B294-A1332E426E0E}" name="liczba godzin wg planu studiów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D358175-C66F-4170-9A8D-12496ABFB183}" name="Tabela4415360" displayName="Tabela4415360" ref="R4:R5" totalsRowShown="0" headerRowDxfId="83" headerRowBorderDxfId="82">
  <autoFilter ref="R4:R5" xr:uid="{0D358175-C66F-4170-9A8D-12496ABFB183}"/>
  <tableColumns count="1">
    <tableColumn id="1" xr3:uid="{F0F8A413-1006-43AE-B62D-36389EA8A538}" name="liczba godzin pracy własnej studenta 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96EE0A66-D8AC-4061-8B06-69ED369DD075}" name="Tabela36425461" displayName="Tabela36425461" ref="S4:S5" insertRow="1" totalsRowShown="0" headerRowDxfId="81" headerRowBorderDxfId="80">
  <autoFilter ref="S4:S5" xr:uid="{96EE0A66-D8AC-4061-8B06-69ED369DD075}"/>
  <tableColumns count="1">
    <tableColumn id="1" xr3:uid="{5D2B8ED0-B82D-4EAA-BBCF-EDD88B067001}" name="Punkty ECTS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3C000000}" name="Tabela119" displayName="Tabela119" ref="V4:V5" totalsRowShown="0" headerRowDxfId="79" dataDxfId="77" headerRowBorderDxfId="78">
  <autoFilter ref="V4:V5" xr:uid="{00000000-0009-0000-0100-000015000000}"/>
  <tableColumns count="1">
    <tableColumn id="1" xr3:uid="{00000000-0010-0000-3C00-000001000000}" name="Przedmiot" dataDxfId="7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3D000000}" name="Tabela220" displayName="Tabela220" ref="W4:W5" totalsRowShown="0" headerRowDxfId="75" dataDxfId="73" headerRowBorderDxfId="74">
  <autoFilter ref="W4:W5" xr:uid="{00000000-0009-0000-0100-000016000000}"/>
  <tableColumns count="1">
    <tableColumn id="1" xr3:uid="{00000000-0010-0000-3D00-000001000000}" name="liczba godzin wg planu studiów" dataDxfId="7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3E000000}" name="Tabela421" displayName="Tabela421" ref="X4:X5" totalsRowShown="0" headerRowDxfId="71" dataDxfId="69" headerRowBorderDxfId="70">
  <autoFilter ref="X4:X5" xr:uid="{00000000-0009-0000-0100-000017000000}"/>
  <tableColumns count="1">
    <tableColumn id="1" xr3:uid="{00000000-0010-0000-3E00-000001000000}" name="liczba godzin pracy własnej studenta " dataDxfId="6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31000000}" name="Tabela240" displayName="Tabela240" ref="G4:G5" totalsRowShown="0" headerRowDxfId="115" headerRowBorderDxfId="114">
  <autoFilter ref="G4:G5" xr:uid="{00000000-0009-0000-0100-000027000000}"/>
  <tableColumns count="1">
    <tableColumn id="1" xr3:uid="{00000000-0010-0000-3100-000001000000}" name="liczba godzin wg planu studiów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3F000000}" name="Tabela3622" displayName="Tabela3622" ref="Y4:Y5" insertRow="1" totalsRowShown="0" headerRowDxfId="67" dataDxfId="65" headerRowBorderDxfId="66">
  <autoFilter ref="Y4:Y5" xr:uid="{00000000-0009-0000-0100-000018000000}"/>
  <tableColumns count="1">
    <tableColumn id="1" xr3:uid="{00000000-0010-0000-3F00-000001000000}" name="Punkty ECTS" dataDxfId="64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40000000}" name="Tabela11955" displayName="Tabela11955" ref="AA4:AA5" totalsRowShown="0" headerRowDxfId="63" dataDxfId="61" headerRowBorderDxfId="62">
  <autoFilter ref="AA4:AA5" xr:uid="{00000000-0009-0000-0100-000019000000}"/>
  <tableColumns count="1">
    <tableColumn id="1" xr3:uid="{00000000-0010-0000-4000-000001000000}" name="Przedmiot" dataDxfId="60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41000000}" name="Tabela22056" displayName="Tabela22056" ref="AB4:AB5" totalsRowShown="0" headerRowDxfId="59" dataDxfId="57" headerRowBorderDxfId="58">
  <autoFilter ref="AB4:AB5" xr:uid="{00000000-0009-0000-0100-00001A000000}"/>
  <tableColumns count="1">
    <tableColumn id="1" xr3:uid="{00000000-0010-0000-4100-000001000000}" name="liczba godzin wg planu studiów" dataDxfId="56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42000000}" name="Tabela42157" displayName="Tabela42157" ref="AC4:AC5" totalsRowShown="0" headerRowDxfId="55" dataDxfId="53" headerRowBorderDxfId="54">
  <autoFilter ref="AC4:AC5" xr:uid="{00000000-0009-0000-0100-00001B000000}"/>
  <tableColumns count="1">
    <tableColumn id="1" xr3:uid="{00000000-0010-0000-4200-000001000000}" name="liczba godzin pracy własnej studenta " dataDxfId="52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43000000}" name="Tabela362258" displayName="Tabela362258" ref="AD4:AD5" insertRow="1" totalsRowShown="0" headerRowDxfId="51" dataDxfId="49" headerRowBorderDxfId="50">
  <autoFilter ref="AD4:AD5" xr:uid="{00000000-0009-0000-0100-00001C000000}"/>
  <tableColumns count="1">
    <tableColumn id="1" xr3:uid="{00000000-0010-0000-4300-000001000000}" name="Punkty ECTS" dataDxfId="48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44000000}" name="Tabela1195559" displayName="Tabela1195559" ref="AF4:AF5" totalsRowShown="0" headerRowDxfId="47" dataDxfId="45" headerRowBorderDxfId="46">
  <autoFilter ref="AF4:AF5" xr:uid="{00000000-0009-0000-0100-000025000000}"/>
  <tableColumns count="1">
    <tableColumn id="1" xr3:uid="{00000000-0010-0000-4400-000001000000}" name="Przedmiot" dataDxfId="44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45000000}" name="Tabela2205660" displayName="Tabela2205660" ref="AG4:AG5" totalsRowShown="0" headerRowDxfId="43" dataDxfId="41" headerRowBorderDxfId="42">
  <autoFilter ref="AG4:AG5" xr:uid="{00000000-0009-0000-0100-00002E000000}"/>
  <tableColumns count="1">
    <tableColumn id="1" xr3:uid="{00000000-0010-0000-4500-000001000000}" name="liczba godzin wg planu studiów" dataDxfId="40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46000000}" name="Tabela4215761" displayName="Tabela4215761" ref="AH4:AH5" totalsRowShown="0" headerRowDxfId="39" dataDxfId="37" headerRowBorderDxfId="38">
  <autoFilter ref="AH4:AH5" xr:uid="{00000000-0009-0000-0100-00002F000000}"/>
  <tableColumns count="1">
    <tableColumn id="1" xr3:uid="{00000000-0010-0000-4600-000001000000}" name="liczba godzin pracy własnej studenta " dataDxfId="36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47000000}" name="Tabela36225862" displayName="Tabela36225862" ref="AI4:AI5" insertRow="1" totalsRowShown="0" headerRowDxfId="35" dataDxfId="33" headerRowBorderDxfId="34">
  <autoFilter ref="AI4:AI5" xr:uid="{00000000-0009-0000-0100-000030000000}"/>
  <tableColumns count="1">
    <tableColumn id="1" xr3:uid="{00000000-0010-0000-4700-000001000000}" name="Punkty ECTS" dataDxfId="32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B519E36-8D43-42A6-8254-5F80866A7B16}" name="Tabela1195559706" displayName="Tabela1195559706" ref="V63:V64" totalsRowShown="0" headerRowDxfId="31" dataDxfId="30" headerRowBorderDxfId="29">
  <autoFilter ref="V63:V64" xr:uid="{8B519E36-8D43-42A6-8254-5F80866A7B16}"/>
  <tableColumns count="1">
    <tableColumn id="1" xr3:uid="{D6F7D4F0-E010-49B8-B395-DA8059701787}" name="Przedmiot" dataDxfId="2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32000000}" name="Tabela441" displayName="Tabela441" ref="H4:H5" totalsRowShown="0" headerRowDxfId="113" headerRowBorderDxfId="112">
  <autoFilter ref="H4:H5" xr:uid="{00000000-0009-0000-0100-000028000000}"/>
  <tableColumns count="1">
    <tableColumn id="1" xr3:uid="{00000000-0010-0000-3200-000001000000}" name="liczba godzin pracy własnej studenta 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8980848-D971-4400-AEFD-49B346AF7105}" name="Tabela2205660717" displayName="Tabela2205660717" ref="W63:W64" totalsRowShown="0" headerRowDxfId="27" dataDxfId="26" headerRowBorderDxfId="25">
  <autoFilter ref="W63:W64" xr:uid="{A8980848-D971-4400-AEFD-49B346AF7105}"/>
  <tableColumns count="1">
    <tableColumn id="1" xr3:uid="{A02C20B0-9BF2-4F84-8DEE-22FBEFFC9BCB}" name="liczba godzin wg planu studiów" dataDxfId="24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7DCEA29-932E-4B75-9A54-8F10CA64DC59}" name="Tabela4215761728" displayName="Tabela4215761728" ref="X63:X64" totalsRowShown="0" headerRowDxfId="23" dataDxfId="22" headerRowBorderDxfId="21">
  <autoFilter ref="X63:X64" xr:uid="{E7DCEA29-932E-4B75-9A54-8F10CA64DC59}"/>
  <tableColumns count="1">
    <tableColumn id="1" xr3:uid="{FD826DDC-ED6D-48A7-AEBC-94C370B4328B}" name="liczba godzin pracy własnej studenta " dataDxfId="20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8F5569A-A98B-4994-9A8B-6286319317F8}" name="Tabela36225862739" displayName="Tabela36225862739" ref="Y63:Y64" insertRow="1" totalsRowShown="0" headerRowDxfId="19" dataDxfId="18" headerRowBorderDxfId="17">
  <autoFilter ref="Y63:Y64" xr:uid="{B8F5569A-A98B-4994-9A8B-6286319317F8}"/>
  <tableColumns count="1">
    <tableColumn id="1" xr3:uid="{E9D7A21B-9603-4D3A-BA75-CBB08EE4144E}" name="Punkty ECTS" dataDxfId="16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08988A6-92E0-46A1-9445-C53B5132927E}" name="Tabela119555910" displayName="Tabela119555910" ref="AK4:AK5" totalsRowShown="0" headerRowDxfId="15" dataDxfId="14" headerRowBorderDxfId="13">
  <autoFilter ref="AK4:AK5" xr:uid="{808988A6-92E0-46A1-9445-C53B5132927E}"/>
  <tableColumns count="1">
    <tableColumn id="1" xr3:uid="{F18C4896-8797-450F-A40F-89CB4DC99CEC}" name="Przedmiot" dataDxfId="12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BAF6EFC-DB2A-443C-A382-69FACE555C7C}" name="Tabela220566011" displayName="Tabela220566011" ref="AL4:AL5" totalsRowShown="0" headerRowDxfId="11" dataDxfId="10" headerRowBorderDxfId="9">
  <autoFilter ref="AL4:AL5" xr:uid="{CBAF6EFC-DB2A-443C-A382-69FACE555C7C}"/>
  <tableColumns count="1">
    <tableColumn id="1" xr3:uid="{6D108257-7419-40D0-9A79-A648DECEA27A}" name="liczba godzin wg planu studiów" dataDxfId="8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B6B9DF4-8D5D-41F2-B2E1-8F17EBE0B6FB}" name="Tabela421576112" displayName="Tabela421576112" ref="AM4:AM5" totalsRowShown="0" headerRowDxfId="7" dataDxfId="6" headerRowBorderDxfId="5">
  <autoFilter ref="AM4:AM5" xr:uid="{EB6B9DF4-8D5D-41F2-B2E1-8F17EBE0B6FB}"/>
  <tableColumns count="1">
    <tableColumn id="1" xr3:uid="{8001142D-82E4-4E9D-9282-7DC2D75020B7}" name="liczba godzin pracy własnej studenta " dataDxfId="4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6EC9EF8-2B1A-4FAB-87E1-1E5B5F86C1B3}" name="Tabela3622586213" displayName="Tabela3622586213" ref="AN4:AN5" insertRow="1" totalsRowShown="0" headerRowDxfId="3" dataDxfId="2" headerRowBorderDxfId="1">
  <autoFilter ref="AN4:AN5" xr:uid="{16EC9EF8-2B1A-4FAB-87E1-1E5B5F86C1B3}"/>
  <tableColumns count="1">
    <tableColumn id="1" xr3:uid="{73F05BC3-E5D9-4006-8F67-377F00BA369E}" name="Punkty ECTS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33000000}" name="Tabela3642" displayName="Tabela3642" ref="I4:I5" insertRow="1" totalsRowShown="0" headerRowDxfId="111" headerRowBorderDxfId="110">
  <autoFilter ref="I4:I5" xr:uid="{00000000-0009-0000-0100-000029000000}"/>
  <tableColumns count="1">
    <tableColumn id="1" xr3:uid="{00000000-0010-0000-3300-000001000000}" name="Punkty ECT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34000000}" name="Tabela143" displayName="Tabela143" ref="A4:A5" totalsRowShown="0" headerRowDxfId="109" dataDxfId="107" headerRowBorderDxfId="108">
  <autoFilter ref="A4:A5" xr:uid="{00000000-0009-0000-0100-00002A000000}"/>
  <tableColumns count="1">
    <tableColumn id="1" xr3:uid="{00000000-0010-0000-3400-000001000000}" name="Przedmiot" dataDxfId="10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35000000}" name="Tabela244" displayName="Tabela244" ref="B4:B5" totalsRowShown="0" headerRowDxfId="105" headerRowBorderDxfId="104">
  <autoFilter ref="B4:B5" xr:uid="{00000000-0009-0000-0100-00002B000000}"/>
  <tableColumns count="1">
    <tableColumn id="1" xr3:uid="{00000000-0010-0000-3500-000001000000}" name="liczba godzin wg planu studiów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36000000}" name="Tabela445" displayName="Tabela445" ref="C4:C5" totalsRowShown="0" headerRowDxfId="103" headerRowBorderDxfId="102">
  <autoFilter ref="C4:C5" xr:uid="{00000000-0009-0000-0100-00002C000000}"/>
  <tableColumns count="1">
    <tableColumn id="1" xr3:uid="{00000000-0010-0000-3600-000001000000}" name="liczba godzin pracy własnej studenta 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37000000}" name="Tabela3646" displayName="Tabela3646" ref="D4:D5" insertRow="1" totalsRowShown="0" headerRowDxfId="101" headerRowBorderDxfId="100">
  <autoFilter ref="D4:D5" xr:uid="{00000000-0009-0000-0100-00002D000000}"/>
  <tableColumns count="1">
    <tableColumn id="1" xr3:uid="{00000000-0010-0000-3700-000001000000}" name="Punkty ECT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38000000}" name="Tabela13951" displayName="Tabela13951" ref="K4:K5" totalsRowShown="0" headerRowDxfId="99" dataDxfId="97" headerRowBorderDxfId="98">
  <autoFilter ref="K4:K5" xr:uid="{00000000-0009-0000-0100-000011000000}"/>
  <tableColumns count="1">
    <tableColumn id="1" xr3:uid="{00000000-0010-0000-3800-000001000000}" name="Przedmiot" dataDxfId="9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3.xml"/><Relationship Id="rId13" Type="http://schemas.openxmlformats.org/officeDocument/2006/relationships/table" Target="../tables/table28.xml"/><Relationship Id="rId18" Type="http://schemas.openxmlformats.org/officeDocument/2006/relationships/table" Target="../tables/table33.xml"/><Relationship Id="rId3" Type="http://schemas.openxmlformats.org/officeDocument/2006/relationships/table" Target="../tables/table18.xml"/><Relationship Id="rId21" Type="http://schemas.openxmlformats.org/officeDocument/2006/relationships/table" Target="../tables/table36.xml"/><Relationship Id="rId7" Type="http://schemas.openxmlformats.org/officeDocument/2006/relationships/table" Target="../tables/table22.xml"/><Relationship Id="rId12" Type="http://schemas.openxmlformats.org/officeDocument/2006/relationships/table" Target="../tables/table27.xml"/><Relationship Id="rId17" Type="http://schemas.openxmlformats.org/officeDocument/2006/relationships/table" Target="../tables/table32.xml"/><Relationship Id="rId2" Type="http://schemas.openxmlformats.org/officeDocument/2006/relationships/table" Target="../tables/table17.xml"/><Relationship Id="rId16" Type="http://schemas.openxmlformats.org/officeDocument/2006/relationships/table" Target="../tables/table31.xml"/><Relationship Id="rId20" Type="http://schemas.openxmlformats.org/officeDocument/2006/relationships/table" Target="../tables/table3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1.xml"/><Relationship Id="rId11" Type="http://schemas.openxmlformats.org/officeDocument/2006/relationships/table" Target="../tables/table26.xml"/><Relationship Id="rId5" Type="http://schemas.openxmlformats.org/officeDocument/2006/relationships/table" Target="../tables/table20.xml"/><Relationship Id="rId15" Type="http://schemas.openxmlformats.org/officeDocument/2006/relationships/table" Target="../tables/table30.xml"/><Relationship Id="rId10" Type="http://schemas.openxmlformats.org/officeDocument/2006/relationships/table" Target="../tables/table25.xml"/><Relationship Id="rId19" Type="http://schemas.openxmlformats.org/officeDocument/2006/relationships/table" Target="../tables/table34.xml"/><Relationship Id="rId4" Type="http://schemas.openxmlformats.org/officeDocument/2006/relationships/table" Target="../tables/table19.xml"/><Relationship Id="rId9" Type="http://schemas.openxmlformats.org/officeDocument/2006/relationships/table" Target="../tables/table24.xml"/><Relationship Id="rId14" Type="http://schemas.openxmlformats.org/officeDocument/2006/relationships/table" Target="../tables/table2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6"/>
  <sheetViews>
    <sheetView topLeftCell="B22" workbookViewId="0">
      <selection activeCell="P26" sqref="P26"/>
    </sheetView>
  </sheetViews>
  <sheetFormatPr defaultRowHeight="15" x14ac:dyDescent="0.25"/>
  <cols>
    <col min="1" max="1" width="27.7109375" style="1" customWidth="1"/>
    <col min="2" max="2" width="10.5703125" customWidth="1"/>
    <col min="3" max="3" width="12.42578125" customWidth="1"/>
    <col min="4" max="4" width="12.85546875" customWidth="1"/>
    <col min="6" max="6" width="27.7109375" style="1" customWidth="1"/>
    <col min="7" max="7" width="11.42578125" customWidth="1"/>
    <col min="8" max="8" width="12.42578125" customWidth="1"/>
    <col min="9" max="9" width="15.28515625" customWidth="1"/>
    <col min="11" max="11" width="27.7109375" customWidth="1"/>
    <col min="12" max="12" width="11.42578125" customWidth="1"/>
    <col min="13" max="13" width="12.42578125" customWidth="1"/>
    <col min="14" max="14" width="15.28515625" customWidth="1"/>
    <col min="16" max="16" width="30.5703125" style="7" customWidth="1"/>
    <col min="17" max="17" width="11.42578125" style="7" customWidth="1"/>
    <col min="18" max="18" width="12.42578125" style="7" customWidth="1"/>
    <col min="19" max="19" width="15.28515625" style="7" customWidth="1"/>
    <col min="20" max="20" width="8.85546875" customWidth="1"/>
    <col min="21" max="21" width="37.42578125" customWidth="1"/>
  </cols>
  <sheetData>
    <row r="1" spans="1:19" x14ac:dyDescent="0.25">
      <c r="A1" s="47" t="s">
        <v>0</v>
      </c>
      <c r="B1" s="157" t="s">
        <v>12</v>
      </c>
      <c r="C1" s="158"/>
      <c r="D1" s="159"/>
      <c r="E1" s="7"/>
      <c r="F1" s="47" t="s">
        <v>0</v>
      </c>
      <c r="G1" s="157" t="s">
        <v>12</v>
      </c>
      <c r="H1" s="158"/>
      <c r="I1" s="159"/>
      <c r="J1" s="7"/>
      <c r="K1" s="47" t="s">
        <v>0</v>
      </c>
      <c r="L1" s="157" t="s">
        <v>12</v>
      </c>
      <c r="M1" s="158"/>
      <c r="N1" s="159"/>
      <c r="P1" s="47" t="s">
        <v>0</v>
      </c>
      <c r="Q1" s="157" t="s">
        <v>12</v>
      </c>
      <c r="R1" s="158"/>
      <c r="S1" s="159"/>
    </row>
    <row r="2" spans="1:19" x14ac:dyDescent="0.25">
      <c r="A2" s="20" t="s">
        <v>1</v>
      </c>
      <c r="B2" s="160" t="s">
        <v>11</v>
      </c>
      <c r="C2" s="161"/>
      <c r="D2" s="162"/>
      <c r="E2" s="7"/>
      <c r="F2" s="20" t="s">
        <v>1</v>
      </c>
      <c r="G2" s="160" t="s">
        <v>11</v>
      </c>
      <c r="H2" s="161"/>
      <c r="I2" s="162"/>
      <c r="J2" s="7"/>
      <c r="K2" s="20" t="s">
        <v>1</v>
      </c>
      <c r="L2" s="160" t="s">
        <v>11</v>
      </c>
      <c r="M2" s="161"/>
      <c r="N2" s="162"/>
      <c r="P2" s="20" t="s">
        <v>1</v>
      </c>
      <c r="Q2" s="160" t="s">
        <v>11</v>
      </c>
      <c r="R2" s="161"/>
      <c r="S2" s="162"/>
    </row>
    <row r="3" spans="1:19" ht="15.75" thickBot="1" x14ac:dyDescent="0.3">
      <c r="A3" s="21" t="s">
        <v>2</v>
      </c>
      <c r="B3" s="163" t="s">
        <v>13</v>
      </c>
      <c r="C3" s="164"/>
      <c r="D3" s="165"/>
      <c r="E3" s="7"/>
      <c r="F3" s="21" t="s">
        <v>2</v>
      </c>
      <c r="G3" s="163" t="s">
        <v>14</v>
      </c>
      <c r="H3" s="164"/>
      <c r="I3" s="165"/>
      <c r="J3" s="7"/>
      <c r="K3" s="21" t="s">
        <v>2</v>
      </c>
      <c r="L3" s="163" t="s">
        <v>15</v>
      </c>
      <c r="M3" s="164"/>
      <c r="N3" s="165"/>
      <c r="P3" s="21" t="s">
        <v>2</v>
      </c>
      <c r="Q3" s="163" t="s">
        <v>199</v>
      </c>
      <c r="R3" s="164"/>
      <c r="S3" s="165"/>
    </row>
    <row r="4" spans="1:19" ht="60.75" thickBot="1" x14ac:dyDescent="0.3">
      <c r="A4" s="9" t="s">
        <v>3</v>
      </c>
      <c r="B4" s="9" t="s">
        <v>4</v>
      </c>
      <c r="C4" s="3" t="s">
        <v>5</v>
      </c>
      <c r="D4" s="8" t="s">
        <v>6</v>
      </c>
      <c r="E4" s="7"/>
      <c r="F4" s="9" t="s">
        <v>3</v>
      </c>
      <c r="G4" s="9" t="s">
        <v>4</v>
      </c>
      <c r="H4" s="3" t="s">
        <v>5</v>
      </c>
      <c r="I4" s="8" t="s">
        <v>6</v>
      </c>
      <c r="J4" s="7"/>
      <c r="K4" s="9" t="s">
        <v>3</v>
      </c>
      <c r="L4" s="9" t="s">
        <v>4</v>
      </c>
      <c r="M4" s="3" t="s">
        <v>5</v>
      </c>
      <c r="N4" s="8" t="s">
        <v>6</v>
      </c>
      <c r="P4" s="9" t="s">
        <v>3</v>
      </c>
      <c r="Q4" s="9" t="s">
        <v>4</v>
      </c>
      <c r="R4" s="3" t="s">
        <v>5</v>
      </c>
      <c r="S4" s="8" t="s">
        <v>6</v>
      </c>
    </row>
    <row r="5" spans="1:19" ht="15.75" thickBot="1" x14ac:dyDescent="0.3">
      <c r="A5" s="22"/>
      <c r="B5" s="10"/>
      <c r="C5" s="10"/>
      <c r="D5" s="48"/>
      <c r="E5" s="7"/>
      <c r="F5" s="22"/>
      <c r="G5" s="10"/>
      <c r="H5" s="10"/>
      <c r="I5" s="48"/>
      <c r="J5" s="7"/>
      <c r="K5" s="22"/>
      <c r="L5" s="10"/>
      <c r="M5" s="10"/>
      <c r="N5" s="48"/>
      <c r="P5" s="22"/>
      <c r="Q5" s="10"/>
      <c r="R5" s="10"/>
      <c r="S5" s="48"/>
    </row>
    <row r="6" spans="1:19" ht="15.75" thickBot="1" x14ac:dyDescent="0.3">
      <c r="A6" s="154" t="s">
        <v>7</v>
      </c>
      <c r="B6" s="155"/>
      <c r="C6" s="155"/>
      <c r="D6" s="156"/>
      <c r="E6" s="7"/>
      <c r="F6" s="154" t="s">
        <v>7</v>
      </c>
      <c r="G6" s="155"/>
      <c r="H6" s="155"/>
      <c r="I6" s="156"/>
      <c r="J6" s="7"/>
      <c r="K6" s="154" t="s">
        <v>7</v>
      </c>
      <c r="L6" s="155"/>
      <c r="M6" s="155"/>
      <c r="N6" s="156"/>
      <c r="P6" s="154" t="s">
        <v>7</v>
      </c>
      <c r="Q6" s="155"/>
      <c r="R6" s="155"/>
      <c r="S6" s="156"/>
    </row>
    <row r="7" spans="1:19" ht="15.6" customHeight="1" x14ac:dyDescent="0.25">
      <c r="A7" s="71" t="s">
        <v>16</v>
      </c>
      <c r="B7" s="5">
        <v>85</v>
      </c>
      <c r="C7" s="5">
        <v>5</v>
      </c>
      <c r="D7" s="6">
        <v>3</v>
      </c>
      <c r="E7" s="7"/>
      <c r="F7" s="71" t="s">
        <v>16</v>
      </c>
      <c r="G7" s="5">
        <v>75</v>
      </c>
      <c r="H7" s="5">
        <v>15</v>
      </c>
      <c r="I7" s="6">
        <v>3</v>
      </c>
      <c r="J7" s="7"/>
      <c r="K7" s="72" t="s">
        <v>17</v>
      </c>
      <c r="L7" s="5">
        <v>60</v>
      </c>
      <c r="M7" s="5">
        <f>(N7*30)-L7</f>
        <v>30</v>
      </c>
      <c r="N7" s="6">
        <v>3</v>
      </c>
      <c r="P7" s="72" t="s">
        <v>17</v>
      </c>
      <c r="Q7" s="5">
        <v>60</v>
      </c>
      <c r="R7" s="5">
        <f>(S7*30)-Q7</f>
        <v>30</v>
      </c>
      <c r="S7" s="6">
        <v>3</v>
      </c>
    </row>
    <row r="8" spans="1:19" ht="31.15" customHeight="1" x14ac:dyDescent="0.25">
      <c r="A8" s="26" t="s">
        <v>18</v>
      </c>
      <c r="B8" s="108">
        <v>85</v>
      </c>
      <c r="C8" s="108">
        <v>5</v>
      </c>
      <c r="D8" s="112">
        <v>3</v>
      </c>
      <c r="E8" s="7"/>
      <c r="F8" s="26" t="s">
        <v>18</v>
      </c>
      <c r="G8" s="108">
        <v>85</v>
      </c>
      <c r="H8" s="108">
        <v>5</v>
      </c>
      <c r="I8" s="112">
        <v>3</v>
      </c>
      <c r="J8" s="7"/>
      <c r="K8" s="53" t="s">
        <v>19</v>
      </c>
      <c r="L8" s="108">
        <v>30</v>
      </c>
      <c r="M8" s="108">
        <f t="shared" ref="M8:M29" si="0">(N8*30)-L8</f>
        <v>60</v>
      </c>
      <c r="N8" s="112">
        <v>3</v>
      </c>
      <c r="P8" s="53" t="s">
        <v>19</v>
      </c>
      <c r="Q8" s="114">
        <v>30</v>
      </c>
      <c r="R8" s="114">
        <f t="shared" ref="R8:R18" si="1">(S8*30)-Q8</f>
        <v>60</v>
      </c>
      <c r="S8" s="118">
        <v>3</v>
      </c>
    </row>
    <row r="9" spans="1:19" ht="15.6" customHeight="1" x14ac:dyDescent="0.25">
      <c r="A9" s="26" t="s">
        <v>20</v>
      </c>
      <c r="B9" s="108">
        <v>90</v>
      </c>
      <c r="C9" s="108">
        <v>0</v>
      </c>
      <c r="D9" s="112">
        <v>3</v>
      </c>
      <c r="E9" s="7"/>
      <c r="F9" s="26" t="s">
        <v>20</v>
      </c>
      <c r="G9" s="108">
        <v>90</v>
      </c>
      <c r="H9" s="108">
        <v>0</v>
      </c>
      <c r="I9" s="112">
        <v>3</v>
      </c>
      <c r="J9" s="7"/>
      <c r="K9" s="54" t="s">
        <v>20</v>
      </c>
      <c r="L9" s="108">
        <v>40</v>
      </c>
      <c r="M9" s="108">
        <f t="shared" si="0"/>
        <v>50</v>
      </c>
      <c r="N9" s="112">
        <v>3</v>
      </c>
      <c r="P9" s="54" t="s">
        <v>20</v>
      </c>
      <c r="Q9" s="114">
        <v>40</v>
      </c>
      <c r="R9" s="114">
        <f t="shared" si="1"/>
        <v>50</v>
      </c>
      <c r="S9" s="118">
        <v>3</v>
      </c>
    </row>
    <row r="10" spans="1:19" ht="15.6" customHeight="1" x14ac:dyDescent="0.25">
      <c r="A10" s="26" t="s">
        <v>21</v>
      </c>
      <c r="B10" s="108">
        <v>90</v>
      </c>
      <c r="C10" s="108">
        <v>30</v>
      </c>
      <c r="D10" s="112">
        <v>4</v>
      </c>
      <c r="E10" s="7"/>
      <c r="F10" s="26" t="s">
        <v>21</v>
      </c>
      <c r="G10" s="108">
        <v>90</v>
      </c>
      <c r="H10" s="108">
        <v>30</v>
      </c>
      <c r="I10" s="112">
        <v>4</v>
      </c>
      <c r="J10" s="7"/>
      <c r="K10" s="54" t="s">
        <v>21</v>
      </c>
      <c r="L10" s="108">
        <v>35</v>
      </c>
      <c r="M10" s="108">
        <f t="shared" si="0"/>
        <v>85</v>
      </c>
      <c r="N10" s="112">
        <v>4</v>
      </c>
      <c r="P10" s="54" t="s">
        <v>21</v>
      </c>
      <c r="Q10" s="114">
        <v>35</v>
      </c>
      <c r="R10" s="114">
        <f t="shared" si="1"/>
        <v>85</v>
      </c>
      <c r="S10" s="118">
        <v>4</v>
      </c>
    </row>
    <row r="11" spans="1:19" ht="15.6" customHeight="1" x14ac:dyDescent="0.25">
      <c r="A11" s="26" t="s">
        <v>22</v>
      </c>
      <c r="B11" s="108">
        <v>55</v>
      </c>
      <c r="C11" s="108">
        <v>5</v>
      </c>
      <c r="D11" s="112">
        <v>2</v>
      </c>
      <c r="E11" s="7"/>
      <c r="F11" s="26" t="s">
        <v>22</v>
      </c>
      <c r="G11" s="108">
        <v>55</v>
      </c>
      <c r="H11" s="108">
        <v>5</v>
      </c>
      <c r="I11" s="112">
        <v>2</v>
      </c>
      <c r="J11" s="7"/>
      <c r="K11" s="54" t="s">
        <v>22</v>
      </c>
      <c r="L11" s="108">
        <v>25</v>
      </c>
      <c r="M11" s="108">
        <f t="shared" si="0"/>
        <v>35</v>
      </c>
      <c r="N11" s="112">
        <v>2</v>
      </c>
      <c r="P11" s="54" t="s">
        <v>22</v>
      </c>
      <c r="Q11" s="114">
        <v>25</v>
      </c>
      <c r="R11" s="114">
        <f t="shared" si="1"/>
        <v>65</v>
      </c>
      <c r="S11" s="118">
        <v>3</v>
      </c>
    </row>
    <row r="12" spans="1:19" ht="15.6" customHeight="1" x14ac:dyDescent="0.25">
      <c r="A12" s="26" t="s">
        <v>23</v>
      </c>
      <c r="B12" s="108">
        <v>60</v>
      </c>
      <c r="C12" s="108">
        <v>0</v>
      </c>
      <c r="D12" s="112">
        <v>2</v>
      </c>
      <c r="E12" s="7"/>
      <c r="F12" s="26" t="s">
        <v>23</v>
      </c>
      <c r="G12" s="108">
        <v>60</v>
      </c>
      <c r="H12" s="108">
        <v>0</v>
      </c>
      <c r="I12" s="112">
        <v>2</v>
      </c>
      <c r="J12" s="7"/>
      <c r="K12" s="26" t="s">
        <v>23</v>
      </c>
      <c r="L12" s="108">
        <v>35</v>
      </c>
      <c r="M12" s="108">
        <f t="shared" si="0"/>
        <v>25</v>
      </c>
      <c r="N12" s="112">
        <v>2</v>
      </c>
      <c r="P12" s="26" t="s">
        <v>23</v>
      </c>
      <c r="Q12" s="114">
        <v>35</v>
      </c>
      <c r="R12" s="114">
        <f>(S12*30)-Q12</f>
        <v>55</v>
      </c>
      <c r="S12" s="118">
        <v>3</v>
      </c>
    </row>
    <row r="13" spans="1:19" ht="15.6" customHeight="1" x14ac:dyDescent="0.25">
      <c r="A13" s="26" t="s">
        <v>24</v>
      </c>
      <c r="B13" s="108">
        <v>55</v>
      </c>
      <c r="C13" s="108">
        <v>5</v>
      </c>
      <c r="D13" s="112">
        <v>2</v>
      </c>
      <c r="E13" s="7"/>
      <c r="F13" s="26" t="s">
        <v>24</v>
      </c>
      <c r="G13" s="108">
        <v>55</v>
      </c>
      <c r="H13" s="108">
        <v>5</v>
      </c>
      <c r="I13" s="112">
        <v>2</v>
      </c>
      <c r="J13" s="7"/>
      <c r="K13" s="26" t="s">
        <v>24</v>
      </c>
      <c r="L13" s="108">
        <v>30</v>
      </c>
      <c r="M13" s="108">
        <f t="shared" si="0"/>
        <v>30</v>
      </c>
      <c r="N13" s="112">
        <v>2</v>
      </c>
      <c r="P13" s="26" t="s">
        <v>24</v>
      </c>
      <c r="Q13" s="114">
        <v>30</v>
      </c>
      <c r="R13" s="114">
        <f t="shared" si="1"/>
        <v>60</v>
      </c>
      <c r="S13" s="118">
        <v>3</v>
      </c>
    </row>
    <row r="14" spans="1:19" ht="15.6" customHeight="1" x14ac:dyDescent="0.25">
      <c r="A14" s="26" t="s">
        <v>25</v>
      </c>
      <c r="B14" s="108">
        <v>90</v>
      </c>
      <c r="C14" s="108">
        <v>30</v>
      </c>
      <c r="D14" s="112">
        <v>4</v>
      </c>
      <c r="E14" s="7"/>
      <c r="F14" s="26" t="s">
        <v>25</v>
      </c>
      <c r="G14" s="108">
        <v>90</v>
      </c>
      <c r="H14" s="108">
        <v>30</v>
      </c>
      <c r="I14" s="112">
        <v>4</v>
      </c>
      <c r="J14" s="7"/>
      <c r="K14" s="55" t="s">
        <v>25</v>
      </c>
      <c r="L14" s="108">
        <v>60</v>
      </c>
      <c r="M14" s="108">
        <f t="shared" si="0"/>
        <v>30</v>
      </c>
      <c r="N14" s="112">
        <v>3</v>
      </c>
      <c r="P14" s="55" t="s">
        <v>25</v>
      </c>
      <c r="Q14" s="114">
        <v>60</v>
      </c>
      <c r="R14" s="114">
        <f t="shared" si="1"/>
        <v>30</v>
      </c>
      <c r="S14" s="118">
        <v>3</v>
      </c>
    </row>
    <row r="15" spans="1:19" ht="31.15" customHeight="1" x14ac:dyDescent="0.25">
      <c r="A15" s="26" t="s">
        <v>26</v>
      </c>
      <c r="B15" s="108">
        <v>90</v>
      </c>
      <c r="C15" s="108">
        <v>0</v>
      </c>
      <c r="D15" s="112">
        <v>3</v>
      </c>
      <c r="E15" s="7"/>
      <c r="F15" s="26" t="s">
        <v>26</v>
      </c>
      <c r="G15" s="108">
        <v>90</v>
      </c>
      <c r="H15" s="108">
        <v>0</v>
      </c>
      <c r="I15" s="112">
        <v>3</v>
      </c>
      <c r="J15" s="7"/>
      <c r="K15" s="26" t="s">
        <v>26</v>
      </c>
      <c r="L15" s="108">
        <v>50</v>
      </c>
      <c r="M15" s="108">
        <f t="shared" si="0"/>
        <v>40</v>
      </c>
      <c r="N15" s="112">
        <v>3</v>
      </c>
      <c r="P15" s="26" t="s">
        <v>26</v>
      </c>
      <c r="Q15" s="114">
        <v>50</v>
      </c>
      <c r="R15" s="114">
        <f t="shared" si="1"/>
        <v>40</v>
      </c>
      <c r="S15" s="118">
        <v>3</v>
      </c>
    </row>
    <row r="16" spans="1:19" ht="31.15" customHeight="1" x14ac:dyDescent="0.25">
      <c r="A16" s="26" t="s">
        <v>27</v>
      </c>
      <c r="B16" s="108">
        <v>90</v>
      </c>
      <c r="C16" s="108">
        <v>30</v>
      </c>
      <c r="D16" s="112">
        <v>4</v>
      </c>
      <c r="E16" s="7"/>
      <c r="F16" s="26" t="s">
        <v>27</v>
      </c>
      <c r="G16" s="108">
        <v>90</v>
      </c>
      <c r="H16" s="108">
        <v>30</v>
      </c>
      <c r="I16" s="112">
        <v>4</v>
      </c>
      <c r="J16" s="7"/>
      <c r="K16" s="26" t="s">
        <v>27</v>
      </c>
      <c r="L16" s="108">
        <v>60</v>
      </c>
      <c r="M16" s="108">
        <f t="shared" si="0"/>
        <v>60</v>
      </c>
      <c r="N16" s="112">
        <v>4</v>
      </c>
      <c r="P16" s="26" t="s">
        <v>27</v>
      </c>
      <c r="Q16" s="114">
        <v>60</v>
      </c>
      <c r="R16" s="114">
        <f t="shared" si="1"/>
        <v>60</v>
      </c>
      <c r="S16" s="118">
        <v>4</v>
      </c>
    </row>
    <row r="17" spans="1:19" ht="15.6" customHeight="1" x14ac:dyDescent="0.25">
      <c r="A17" s="26" t="s">
        <v>28</v>
      </c>
      <c r="B17" s="108">
        <v>50</v>
      </c>
      <c r="C17" s="108">
        <v>10</v>
      </c>
      <c r="D17" s="112">
        <v>2</v>
      </c>
      <c r="E17" s="7"/>
      <c r="F17" s="26" t="s">
        <v>28</v>
      </c>
      <c r="G17" s="108">
        <v>50</v>
      </c>
      <c r="H17" s="108">
        <v>10</v>
      </c>
      <c r="I17" s="112">
        <v>2</v>
      </c>
      <c r="J17" s="7"/>
      <c r="K17" s="26" t="s">
        <v>28</v>
      </c>
      <c r="L17" s="108">
        <v>25</v>
      </c>
      <c r="M17" s="108">
        <f t="shared" si="0"/>
        <v>35</v>
      </c>
      <c r="N17" s="112">
        <v>2</v>
      </c>
      <c r="P17" s="26" t="s">
        <v>28</v>
      </c>
      <c r="Q17" s="114">
        <v>25</v>
      </c>
      <c r="R17" s="114">
        <f t="shared" si="1"/>
        <v>65</v>
      </c>
      <c r="S17" s="118">
        <v>3</v>
      </c>
    </row>
    <row r="18" spans="1:19" ht="15.6" customHeight="1" x14ac:dyDescent="0.25">
      <c r="A18" s="26" t="s">
        <v>29</v>
      </c>
      <c r="B18" s="108">
        <v>45</v>
      </c>
      <c r="C18" s="108">
        <v>15</v>
      </c>
      <c r="D18" s="112">
        <v>2</v>
      </c>
      <c r="E18" s="7"/>
      <c r="F18" s="26" t="s">
        <v>29</v>
      </c>
      <c r="G18" s="108">
        <v>45</v>
      </c>
      <c r="H18" s="108">
        <v>15</v>
      </c>
      <c r="I18" s="112">
        <v>2</v>
      </c>
      <c r="J18" s="7"/>
      <c r="K18" s="26" t="s">
        <v>29</v>
      </c>
      <c r="L18" s="108">
        <v>20</v>
      </c>
      <c r="M18" s="108">
        <f t="shared" si="0"/>
        <v>40</v>
      </c>
      <c r="N18" s="112">
        <v>2</v>
      </c>
      <c r="P18" s="26" t="s">
        <v>29</v>
      </c>
      <c r="Q18" s="114">
        <v>20</v>
      </c>
      <c r="R18" s="114">
        <f t="shared" si="1"/>
        <v>70</v>
      </c>
      <c r="S18" s="118">
        <v>3</v>
      </c>
    </row>
    <row r="19" spans="1:19" ht="31.15" customHeight="1" x14ac:dyDescent="0.25">
      <c r="A19" s="26" t="s">
        <v>30</v>
      </c>
      <c r="B19" s="108">
        <v>70</v>
      </c>
      <c r="C19" s="108">
        <v>20</v>
      </c>
      <c r="D19" s="112">
        <v>3</v>
      </c>
      <c r="E19" s="7"/>
      <c r="F19" s="26" t="s">
        <v>30</v>
      </c>
      <c r="G19" s="108">
        <v>70</v>
      </c>
      <c r="H19" s="108">
        <v>20</v>
      </c>
      <c r="I19" s="112">
        <v>3</v>
      </c>
      <c r="J19" s="7"/>
      <c r="K19" s="26" t="s">
        <v>30</v>
      </c>
      <c r="L19" s="108">
        <v>30</v>
      </c>
      <c r="M19" s="108">
        <f t="shared" si="0"/>
        <v>60</v>
      </c>
      <c r="N19" s="112">
        <v>3</v>
      </c>
      <c r="P19" s="26" t="s">
        <v>31</v>
      </c>
      <c r="Q19" s="114">
        <v>35</v>
      </c>
      <c r="R19" s="114">
        <f t="shared" ref="R19:R25" si="2">(S19*30)-Q19</f>
        <v>25</v>
      </c>
      <c r="S19" s="118">
        <v>2</v>
      </c>
    </row>
    <row r="20" spans="1:19" ht="31.15" customHeight="1" x14ac:dyDescent="0.25">
      <c r="A20" s="26" t="s">
        <v>31</v>
      </c>
      <c r="B20" s="108">
        <v>60</v>
      </c>
      <c r="C20" s="108">
        <v>0</v>
      </c>
      <c r="D20" s="112">
        <v>2</v>
      </c>
      <c r="E20" s="7"/>
      <c r="F20" s="26" t="s">
        <v>31</v>
      </c>
      <c r="G20" s="108">
        <v>60</v>
      </c>
      <c r="H20" s="108">
        <v>0</v>
      </c>
      <c r="I20" s="112">
        <v>2</v>
      </c>
      <c r="J20" s="7"/>
      <c r="K20" s="26" t="s">
        <v>31</v>
      </c>
      <c r="L20" s="108">
        <v>35</v>
      </c>
      <c r="M20" s="108">
        <f t="shared" si="0"/>
        <v>25</v>
      </c>
      <c r="N20" s="112">
        <v>2</v>
      </c>
      <c r="P20" s="26" t="s">
        <v>33</v>
      </c>
      <c r="Q20" s="114">
        <v>25</v>
      </c>
      <c r="R20" s="114">
        <f t="shared" si="2"/>
        <v>35</v>
      </c>
      <c r="S20" s="118">
        <v>2</v>
      </c>
    </row>
    <row r="21" spans="1:19" ht="31.15" customHeight="1" x14ac:dyDescent="0.25">
      <c r="A21" s="26" t="s">
        <v>32</v>
      </c>
      <c r="B21" s="108">
        <v>55</v>
      </c>
      <c r="C21" s="108">
        <v>5</v>
      </c>
      <c r="D21" s="112">
        <v>2</v>
      </c>
      <c r="E21" s="7"/>
      <c r="F21" s="26" t="s">
        <v>32</v>
      </c>
      <c r="G21" s="108">
        <v>55</v>
      </c>
      <c r="H21" s="108">
        <v>5</v>
      </c>
      <c r="I21" s="112">
        <v>2</v>
      </c>
      <c r="J21" s="7"/>
      <c r="K21" s="26" t="s">
        <v>32</v>
      </c>
      <c r="L21" s="108">
        <v>30</v>
      </c>
      <c r="M21" s="108">
        <f t="shared" si="0"/>
        <v>30</v>
      </c>
      <c r="N21" s="112">
        <v>2</v>
      </c>
      <c r="P21" s="26" t="s">
        <v>34</v>
      </c>
      <c r="Q21" s="114">
        <v>30</v>
      </c>
      <c r="R21" s="114">
        <f t="shared" si="2"/>
        <v>30</v>
      </c>
      <c r="S21" s="118">
        <v>2</v>
      </c>
    </row>
    <row r="22" spans="1:19" ht="15.6" customHeight="1" x14ac:dyDescent="0.25">
      <c r="A22" s="26" t="s">
        <v>33</v>
      </c>
      <c r="B22" s="108">
        <v>50</v>
      </c>
      <c r="C22" s="108">
        <v>10</v>
      </c>
      <c r="D22" s="112">
        <v>2</v>
      </c>
      <c r="E22" s="7"/>
      <c r="F22" s="26" t="s">
        <v>33</v>
      </c>
      <c r="G22" s="108">
        <v>50</v>
      </c>
      <c r="H22" s="108">
        <v>10</v>
      </c>
      <c r="I22" s="112">
        <v>2</v>
      </c>
      <c r="J22" s="7"/>
      <c r="K22" s="26" t="s">
        <v>33</v>
      </c>
      <c r="L22" s="108">
        <v>25</v>
      </c>
      <c r="M22" s="108">
        <f t="shared" si="0"/>
        <v>35</v>
      </c>
      <c r="N22" s="112">
        <v>2</v>
      </c>
      <c r="P22" s="26" t="s">
        <v>35</v>
      </c>
      <c r="Q22" s="114">
        <v>30</v>
      </c>
      <c r="R22" s="114">
        <f t="shared" si="2"/>
        <v>30</v>
      </c>
      <c r="S22" s="118">
        <v>2</v>
      </c>
    </row>
    <row r="23" spans="1:19" ht="15.6" customHeight="1" x14ac:dyDescent="0.25">
      <c r="A23" s="26" t="s">
        <v>34</v>
      </c>
      <c r="B23" s="108">
        <v>55</v>
      </c>
      <c r="C23" s="108">
        <v>5</v>
      </c>
      <c r="D23" s="112">
        <v>2</v>
      </c>
      <c r="E23" s="7"/>
      <c r="F23" s="26" t="s">
        <v>34</v>
      </c>
      <c r="G23" s="108">
        <v>50</v>
      </c>
      <c r="H23" s="108">
        <v>10</v>
      </c>
      <c r="I23" s="112">
        <v>2</v>
      </c>
      <c r="J23" s="7"/>
      <c r="K23" s="26" t="s">
        <v>34</v>
      </c>
      <c r="L23" s="108">
        <v>30</v>
      </c>
      <c r="M23" s="108">
        <f t="shared" si="0"/>
        <v>30</v>
      </c>
      <c r="N23" s="112">
        <v>2</v>
      </c>
      <c r="P23" s="26" t="s">
        <v>200</v>
      </c>
      <c r="Q23" s="114">
        <v>60</v>
      </c>
      <c r="R23" s="114">
        <f t="shared" si="2"/>
        <v>60</v>
      </c>
      <c r="S23" s="118">
        <v>4</v>
      </c>
    </row>
    <row r="24" spans="1:19" ht="31.15" customHeight="1" x14ac:dyDescent="0.25">
      <c r="A24" s="26" t="s">
        <v>35</v>
      </c>
      <c r="B24" s="108">
        <v>55</v>
      </c>
      <c r="C24" s="108">
        <v>5</v>
      </c>
      <c r="D24" s="112">
        <v>2</v>
      </c>
      <c r="E24" s="7"/>
      <c r="F24" s="26" t="s">
        <v>35</v>
      </c>
      <c r="G24" s="108">
        <v>55</v>
      </c>
      <c r="H24" s="108">
        <v>5</v>
      </c>
      <c r="I24" s="112">
        <v>2</v>
      </c>
      <c r="J24" s="7"/>
      <c r="K24" s="26" t="s">
        <v>35</v>
      </c>
      <c r="L24" s="108">
        <v>30</v>
      </c>
      <c r="M24" s="108">
        <f t="shared" si="0"/>
        <v>30</v>
      </c>
      <c r="N24" s="112">
        <v>2</v>
      </c>
      <c r="P24" s="26" t="s">
        <v>39</v>
      </c>
      <c r="Q24" s="114">
        <v>20</v>
      </c>
      <c r="R24" s="114">
        <f t="shared" si="2"/>
        <v>40</v>
      </c>
      <c r="S24" s="118">
        <v>2</v>
      </c>
    </row>
    <row r="25" spans="1:19" ht="40.15" customHeight="1" x14ac:dyDescent="0.25">
      <c r="A25" s="26" t="s">
        <v>36</v>
      </c>
      <c r="B25" s="108">
        <v>120</v>
      </c>
      <c r="C25" s="108">
        <v>0</v>
      </c>
      <c r="D25" s="112">
        <v>4</v>
      </c>
      <c r="E25" s="7"/>
      <c r="F25" s="26" t="s">
        <v>36</v>
      </c>
      <c r="G25" s="108">
        <v>120</v>
      </c>
      <c r="H25" s="108">
        <v>0</v>
      </c>
      <c r="I25" s="112">
        <v>4</v>
      </c>
      <c r="J25" s="7"/>
      <c r="K25" s="26" t="s">
        <v>36</v>
      </c>
      <c r="L25" s="108">
        <v>60</v>
      </c>
      <c r="M25" s="108">
        <f t="shared" si="0"/>
        <v>60</v>
      </c>
      <c r="N25" s="112">
        <v>4</v>
      </c>
      <c r="P25" s="26" t="s">
        <v>40</v>
      </c>
      <c r="Q25" s="114">
        <v>20</v>
      </c>
      <c r="R25" s="114">
        <f t="shared" si="2"/>
        <v>40</v>
      </c>
      <c r="S25" s="118">
        <v>2</v>
      </c>
    </row>
    <row r="26" spans="1:19" ht="74.25" customHeight="1" x14ac:dyDescent="0.25">
      <c r="A26" s="27" t="s">
        <v>37</v>
      </c>
      <c r="B26" s="108">
        <v>55</v>
      </c>
      <c r="C26" s="108">
        <v>5</v>
      </c>
      <c r="D26" s="112">
        <v>2</v>
      </c>
      <c r="E26" s="7"/>
      <c r="F26" s="27" t="s">
        <v>37</v>
      </c>
      <c r="G26" s="108">
        <v>55</v>
      </c>
      <c r="H26" s="108">
        <v>5</v>
      </c>
      <c r="I26" s="112">
        <v>2</v>
      </c>
      <c r="J26" s="7"/>
      <c r="K26" s="26" t="s">
        <v>37</v>
      </c>
      <c r="L26" s="108">
        <v>20</v>
      </c>
      <c r="M26" s="108">
        <f t="shared" si="0"/>
        <v>40</v>
      </c>
      <c r="N26" s="112">
        <v>2</v>
      </c>
      <c r="P26" s="26" t="s">
        <v>210</v>
      </c>
      <c r="Q26" s="114">
        <v>20</v>
      </c>
      <c r="R26" s="114">
        <v>30</v>
      </c>
      <c r="S26" s="118">
        <v>2</v>
      </c>
    </row>
    <row r="27" spans="1:19" ht="15.6" customHeight="1" x14ac:dyDescent="0.25">
      <c r="A27" s="26" t="s">
        <v>38</v>
      </c>
      <c r="B27" s="108">
        <v>45</v>
      </c>
      <c r="C27" s="108">
        <v>15</v>
      </c>
      <c r="D27" s="112">
        <v>2</v>
      </c>
      <c r="E27" s="7"/>
      <c r="F27" s="26" t="s">
        <v>39</v>
      </c>
      <c r="G27" s="108">
        <v>45</v>
      </c>
      <c r="H27" s="108">
        <v>15</v>
      </c>
      <c r="I27" s="112">
        <v>2</v>
      </c>
      <c r="J27" s="7"/>
      <c r="K27" s="26" t="s">
        <v>39</v>
      </c>
      <c r="L27" s="108">
        <v>20</v>
      </c>
      <c r="M27" s="108">
        <f t="shared" si="0"/>
        <v>40</v>
      </c>
      <c r="N27" s="112">
        <v>2</v>
      </c>
      <c r="P27" s="56" t="s">
        <v>42</v>
      </c>
      <c r="Q27" s="114">
        <v>60</v>
      </c>
      <c r="R27" s="114">
        <v>0</v>
      </c>
      <c r="S27" s="118">
        <v>0</v>
      </c>
    </row>
    <row r="28" spans="1:19" ht="15.6" customHeight="1" x14ac:dyDescent="0.25">
      <c r="A28" s="26" t="s">
        <v>40</v>
      </c>
      <c r="B28" s="108">
        <v>55</v>
      </c>
      <c r="C28" s="108">
        <v>5</v>
      </c>
      <c r="D28" s="112">
        <v>2</v>
      </c>
      <c r="E28" s="7"/>
      <c r="F28" s="26" t="s">
        <v>40</v>
      </c>
      <c r="G28" s="108">
        <v>55</v>
      </c>
      <c r="H28" s="108">
        <v>5</v>
      </c>
      <c r="I28" s="112">
        <v>2</v>
      </c>
      <c r="J28" s="7"/>
      <c r="K28" s="26" t="s">
        <v>40</v>
      </c>
      <c r="L28" s="108">
        <v>20</v>
      </c>
      <c r="M28" s="108">
        <f t="shared" si="0"/>
        <v>40</v>
      </c>
      <c r="N28" s="112">
        <v>2</v>
      </c>
      <c r="P28" s="56" t="s">
        <v>201</v>
      </c>
      <c r="Q28" s="114">
        <v>40</v>
      </c>
      <c r="R28" s="114">
        <v>20</v>
      </c>
      <c r="S28" s="118">
        <v>2</v>
      </c>
    </row>
    <row r="29" spans="1:19" ht="15.6" customHeight="1" thickBot="1" x14ac:dyDescent="0.3">
      <c r="A29" s="26" t="s">
        <v>41</v>
      </c>
      <c r="B29" s="108">
        <v>55</v>
      </c>
      <c r="C29" s="108">
        <v>5</v>
      </c>
      <c r="D29" s="112">
        <v>2</v>
      </c>
      <c r="E29" s="7"/>
      <c r="F29" s="26" t="s">
        <v>41</v>
      </c>
      <c r="G29" s="108">
        <v>55</v>
      </c>
      <c r="H29" s="108">
        <v>5</v>
      </c>
      <c r="I29" s="112">
        <v>2</v>
      </c>
      <c r="J29" s="7"/>
      <c r="K29" s="26" t="s">
        <v>41</v>
      </c>
      <c r="L29" s="108">
        <v>30</v>
      </c>
      <c r="M29" s="108">
        <f t="shared" si="0"/>
        <v>30</v>
      </c>
      <c r="N29" s="112">
        <v>2</v>
      </c>
      <c r="P29" s="70" t="s">
        <v>45</v>
      </c>
      <c r="Q29" s="113">
        <v>40</v>
      </c>
      <c r="R29" s="115">
        <v>20</v>
      </c>
      <c r="S29" s="117">
        <v>2</v>
      </c>
    </row>
    <row r="30" spans="1:19" ht="15.75" thickBot="1" x14ac:dyDescent="0.3">
      <c r="A30" s="26" t="s">
        <v>42</v>
      </c>
      <c r="B30" s="108">
        <v>60</v>
      </c>
      <c r="C30" s="108">
        <v>0</v>
      </c>
      <c r="D30" s="112">
        <v>0</v>
      </c>
      <c r="E30" s="7"/>
      <c r="F30" s="26" t="s">
        <v>42</v>
      </c>
      <c r="G30" s="108">
        <v>60</v>
      </c>
      <c r="H30" s="108">
        <v>0</v>
      </c>
      <c r="I30" s="112">
        <v>0</v>
      </c>
      <c r="J30" s="7"/>
      <c r="K30" s="56" t="s">
        <v>42</v>
      </c>
      <c r="L30" s="108">
        <v>60</v>
      </c>
      <c r="M30" s="108">
        <v>0</v>
      </c>
      <c r="N30" s="112">
        <v>0</v>
      </c>
      <c r="P30" s="168" t="s">
        <v>8</v>
      </c>
      <c r="Q30" s="169"/>
      <c r="R30" s="169"/>
      <c r="S30" s="170"/>
    </row>
    <row r="31" spans="1:19" ht="14.65" customHeight="1" thickBot="1" x14ac:dyDescent="0.3">
      <c r="A31" s="69" t="s">
        <v>43</v>
      </c>
      <c r="B31" s="109">
        <v>80</v>
      </c>
      <c r="C31" s="109">
        <v>0</v>
      </c>
      <c r="D31" s="64">
        <v>1</v>
      </c>
      <c r="E31" s="7"/>
      <c r="F31" s="69" t="s">
        <v>43</v>
      </c>
      <c r="G31" s="109">
        <v>80</v>
      </c>
      <c r="H31" s="109">
        <v>0</v>
      </c>
      <c r="I31" s="64">
        <v>1</v>
      </c>
      <c r="J31" s="7"/>
      <c r="K31" s="56" t="s">
        <v>44</v>
      </c>
      <c r="L31" s="108">
        <v>40</v>
      </c>
      <c r="M31" s="108">
        <v>0</v>
      </c>
      <c r="N31" s="112">
        <v>1</v>
      </c>
      <c r="P31" s="123" t="s">
        <v>46</v>
      </c>
      <c r="Q31" s="14">
        <v>30</v>
      </c>
      <c r="R31" s="14">
        <f t="shared" ref="R31:R56" si="3">(S31*30)-Q31</f>
        <v>30</v>
      </c>
      <c r="S31" s="15">
        <v>2</v>
      </c>
    </row>
    <row r="32" spans="1:19" ht="14.65" customHeight="1" thickBot="1" x14ac:dyDescent="0.3">
      <c r="A32" s="154" t="s">
        <v>8</v>
      </c>
      <c r="B32" s="155"/>
      <c r="C32" s="155"/>
      <c r="D32" s="156"/>
      <c r="E32" s="7"/>
      <c r="F32" s="154" t="s">
        <v>8</v>
      </c>
      <c r="G32" s="155"/>
      <c r="H32" s="155"/>
      <c r="I32" s="156"/>
      <c r="J32" s="7"/>
      <c r="K32" s="70" t="s">
        <v>45</v>
      </c>
      <c r="L32" s="107">
        <v>40</v>
      </c>
      <c r="M32" s="109">
        <v>0</v>
      </c>
      <c r="N32" s="111">
        <v>1</v>
      </c>
      <c r="P32" s="123" t="s">
        <v>47</v>
      </c>
      <c r="Q32" s="14">
        <v>30</v>
      </c>
      <c r="R32" s="14">
        <f t="shared" si="3"/>
        <v>30</v>
      </c>
      <c r="S32" s="15">
        <v>2</v>
      </c>
    </row>
    <row r="33" spans="1:19" ht="14.65" customHeight="1" thickBot="1" x14ac:dyDescent="0.3">
      <c r="A33" s="49" t="s">
        <v>46</v>
      </c>
      <c r="B33" s="5">
        <v>55</v>
      </c>
      <c r="C33" s="5">
        <v>5</v>
      </c>
      <c r="D33" s="6">
        <v>2</v>
      </c>
      <c r="E33" s="7"/>
      <c r="F33" s="49" t="s">
        <v>46</v>
      </c>
      <c r="G33" s="5">
        <v>55</v>
      </c>
      <c r="H33" s="5">
        <v>5</v>
      </c>
      <c r="I33" s="6">
        <v>2</v>
      </c>
      <c r="J33" s="7"/>
      <c r="K33" s="154" t="s">
        <v>8</v>
      </c>
      <c r="L33" s="166"/>
      <c r="M33" s="166"/>
      <c r="N33" s="167"/>
      <c r="P33" s="123" t="s">
        <v>48</v>
      </c>
      <c r="Q33" s="14">
        <v>25</v>
      </c>
      <c r="R33" s="14">
        <f t="shared" si="3"/>
        <v>35</v>
      </c>
      <c r="S33" s="15">
        <v>2</v>
      </c>
    </row>
    <row r="34" spans="1:19" ht="14.65" customHeight="1" x14ac:dyDescent="0.25">
      <c r="A34" s="28" t="s">
        <v>47</v>
      </c>
      <c r="B34" s="5">
        <v>50</v>
      </c>
      <c r="C34" s="108">
        <v>10</v>
      </c>
      <c r="D34" s="6">
        <v>2</v>
      </c>
      <c r="E34" s="7"/>
      <c r="F34" s="28" t="s">
        <v>47</v>
      </c>
      <c r="G34" s="5">
        <v>50</v>
      </c>
      <c r="H34" s="108">
        <v>10</v>
      </c>
      <c r="I34" s="6">
        <v>2</v>
      </c>
      <c r="J34" s="7"/>
      <c r="K34" s="57" t="s">
        <v>46</v>
      </c>
      <c r="L34" s="5">
        <v>30</v>
      </c>
      <c r="M34" s="5">
        <f>(N34*30)-L34</f>
        <v>30</v>
      </c>
      <c r="N34" s="6">
        <v>2</v>
      </c>
      <c r="P34" s="123" t="s">
        <v>49</v>
      </c>
      <c r="Q34" s="14">
        <v>25</v>
      </c>
      <c r="R34" s="14">
        <f t="shared" si="3"/>
        <v>35</v>
      </c>
      <c r="S34" s="15">
        <v>2</v>
      </c>
    </row>
    <row r="35" spans="1:19" ht="14.65" customHeight="1" x14ac:dyDescent="0.25">
      <c r="A35" s="29" t="s">
        <v>48</v>
      </c>
      <c r="B35" s="5">
        <v>55</v>
      </c>
      <c r="C35" s="108">
        <v>5</v>
      </c>
      <c r="D35" s="6">
        <v>2</v>
      </c>
      <c r="E35" s="7"/>
      <c r="F35" s="29" t="s">
        <v>48</v>
      </c>
      <c r="G35" s="5">
        <v>55</v>
      </c>
      <c r="H35" s="108">
        <v>5</v>
      </c>
      <c r="I35" s="6">
        <v>2</v>
      </c>
      <c r="J35" s="7"/>
      <c r="K35" s="57" t="s">
        <v>47</v>
      </c>
      <c r="L35" s="5">
        <v>30</v>
      </c>
      <c r="M35" s="5">
        <f t="shared" ref="M35:M62" si="4">(N35*30)-L35</f>
        <v>30</v>
      </c>
      <c r="N35" s="6">
        <v>2</v>
      </c>
      <c r="P35" s="123" t="s">
        <v>50</v>
      </c>
      <c r="Q35" s="14">
        <v>30</v>
      </c>
      <c r="R35" s="14">
        <f t="shared" si="3"/>
        <v>60</v>
      </c>
      <c r="S35" s="15">
        <v>3</v>
      </c>
    </row>
    <row r="36" spans="1:19" ht="14.65" customHeight="1" x14ac:dyDescent="0.25">
      <c r="A36" s="2" t="s">
        <v>49</v>
      </c>
      <c r="B36" s="5">
        <v>55</v>
      </c>
      <c r="C36" s="108">
        <v>5</v>
      </c>
      <c r="D36" s="6">
        <v>2</v>
      </c>
      <c r="E36" s="7"/>
      <c r="F36" s="2" t="s">
        <v>49</v>
      </c>
      <c r="G36" s="5">
        <v>55</v>
      </c>
      <c r="H36" s="108">
        <v>5</v>
      </c>
      <c r="I36" s="6">
        <v>2</v>
      </c>
      <c r="J36" s="7"/>
      <c r="K36" s="57" t="s">
        <v>48</v>
      </c>
      <c r="L36" s="5">
        <v>25</v>
      </c>
      <c r="M36" s="5">
        <f t="shared" si="4"/>
        <v>35</v>
      </c>
      <c r="N36" s="6">
        <v>2</v>
      </c>
      <c r="P36" s="123" t="s">
        <v>53</v>
      </c>
      <c r="Q36" s="14">
        <v>25</v>
      </c>
      <c r="R36" s="14">
        <f t="shared" si="3"/>
        <v>65</v>
      </c>
      <c r="S36" s="15">
        <v>3</v>
      </c>
    </row>
    <row r="37" spans="1:19" ht="14.65" customHeight="1" x14ac:dyDescent="0.25">
      <c r="A37" s="28" t="s">
        <v>50</v>
      </c>
      <c r="B37" s="5">
        <v>50</v>
      </c>
      <c r="C37" s="108">
        <v>10</v>
      </c>
      <c r="D37" s="6">
        <v>2</v>
      </c>
      <c r="E37" s="7"/>
      <c r="F37" s="28" t="s">
        <v>50</v>
      </c>
      <c r="G37" s="5">
        <v>50</v>
      </c>
      <c r="H37" s="108">
        <v>10</v>
      </c>
      <c r="I37" s="6">
        <v>2</v>
      </c>
      <c r="J37" s="7"/>
      <c r="K37" s="57" t="s">
        <v>49</v>
      </c>
      <c r="L37" s="5">
        <v>25</v>
      </c>
      <c r="M37" s="5">
        <f t="shared" si="4"/>
        <v>35</v>
      </c>
      <c r="N37" s="6">
        <v>2</v>
      </c>
      <c r="P37" s="123" t="s">
        <v>54</v>
      </c>
      <c r="Q37" s="14">
        <v>15</v>
      </c>
      <c r="R37" s="14">
        <f t="shared" si="3"/>
        <v>45</v>
      </c>
      <c r="S37" s="15">
        <v>2</v>
      </c>
    </row>
    <row r="38" spans="1:19" ht="14.65" customHeight="1" x14ac:dyDescent="0.25">
      <c r="A38" s="28" t="s">
        <v>51</v>
      </c>
      <c r="B38" s="5">
        <v>50</v>
      </c>
      <c r="C38" s="108">
        <v>10</v>
      </c>
      <c r="D38" s="6">
        <v>2</v>
      </c>
      <c r="E38" s="7"/>
      <c r="F38" s="28" t="s">
        <v>51</v>
      </c>
      <c r="G38" s="5">
        <v>50</v>
      </c>
      <c r="H38" s="108">
        <v>10</v>
      </c>
      <c r="I38" s="6">
        <v>2</v>
      </c>
      <c r="J38" s="7"/>
      <c r="K38" s="57" t="s">
        <v>50</v>
      </c>
      <c r="L38" s="5">
        <v>25</v>
      </c>
      <c r="M38" s="5">
        <f t="shared" si="4"/>
        <v>35</v>
      </c>
      <c r="N38" s="6">
        <v>2</v>
      </c>
      <c r="P38" s="123" t="s">
        <v>55</v>
      </c>
      <c r="Q38" s="14">
        <v>30</v>
      </c>
      <c r="R38" s="14">
        <f t="shared" si="3"/>
        <v>60</v>
      </c>
      <c r="S38" s="15">
        <v>3</v>
      </c>
    </row>
    <row r="39" spans="1:19" ht="31.15" customHeight="1" x14ac:dyDescent="0.25">
      <c r="A39" s="28" t="s">
        <v>52</v>
      </c>
      <c r="B39" s="5">
        <v>55</v>
      </c>
      <c r="C39" s="108">
        <v>35</v>
      </c>
      <c r="D39" s="6">
        <v>3</v>
      </c>
      <c r="E39" s="7"/>
      <c r="F39" s="28" t="s">
        <v>52</v>
      </c>
      <c r="G39" s="5">
        <v>55</v>
      </c>
      <c r="H39" s="108">
        <v>35</v>
      </c>
      <c r="I39" s="6">
        <v>3</v>
      </c>
      <c r="J39" s="7"/>
      <c r="K39" s="57" t="s">
        <v>51</v>
      </c>
      <c r="L39" s="5">
        <v>25</v>
      </c>
      <c r="M39" s="5">
        <f t="shared" si="4"/>
        <v>35</v>
      </c>
      <c r="N39" s="6">
        <v>2</v>
      </c>
      <c r="P39" s="123" t="s">
        <v>202</v>
      </c>
      <c r="Q39" s="14">
        <v>35</v>
      </c>
      <c r="R39" s="14">
        <f t="shared" si="3"/>
        <v>55</v>
      </c>
      <c r="S39" s="15">
        <v>3</v>
      </c>
    </row>
    <row r="40" spans="1:19" ht="14.65" customHeight="1" x14ac:dyDescent="0.25">
      <c r="A40" s="28" t="s">
        <v>53</v>
      </c>
      <c r="B40" s="5">
        <v>50</v>
      </c>
      <c r="C40" s="108">
        <v>40</v>
      </c>
      <c r="D40" s="6">
        <v>3</v>
      </c>
      <c r="E40" s="7"/>
      <c r="F40" s="28" t="s">
        <v>53</v>
      </c>
      <c r="G40" s="5">
        <v>50</v>
      </c>
      <c r="H40" s="108">
        <v>40</v>
      </c>
      <c r="I40" s="6">
        <v>3</v>
      </c>
      <c r="J40" s="7"/>
      <c r="K40" s="57" t="s">
        <v>52</v>
      </c>
      <c r="L40" s="5">
        <v>30</v>
      </c>
      <c r="M40" s="5">
        <f t="shared" si="4"/>
        <v>60</v>
      </c>
      <c r="N40" s="6">
        <v>3</v>
      </c>
      <c r="P40" s="123" t="s">
        <v>58</v>
      </c>
      <c r="Q40" s="14">
        <v>30</v>
      </c>
      <c r="R40" s="14">
        <f t="shared" si="3"/>
        <v>30</v>
      </c>
      <c r="S40" s="15">
        <v>2</v>
      </c>
    </row>
    <row r="41" spans="1:19" ht="31.15" customHeight="1" x14ac:dyDescent="0.25">
      <c r="A41" s="28" t="s">
        <v>54</v>
      </c>
      <c r="B41" s="5">
        <v>30</v>
      </c>
      <c r="C41" s="108">
        <v>0</v>
      </c>
      <c r="D41" s="6">
        <v>1</v>
      </c>
      <c r="E41" s="7"/>
      <c r="F41" s="28" t="s">
        <v>54</v>
      </c>
      <c r="G41" s="5">
        <v>30</v>
      </c>
      <c r="H41" s="108">
        <v>0</v>
      </c>
      <c r="I41" s="6">
        <v>1</v>
      </c>
      <c r="J41" s="7"/>
      <c r="K41" s="57" t="s">
        <v>53</v>
      </c>
      <c r="L41" s="5">
        <v>25</v>
      </c>
      <c r="M41" s="5">
        <f t="shared" si="4"/>
        <v>65</v>
      </c>
      <c r="N41" s="6">
        <v>3</v>
      </c>
      <c r="P41" s="123" t="s">
        <v>60</v>
      </c>
      <c r="Q41" s="14">
        <v>25</v>
      </c>
      <c r="R41" s="14">
        <f t="shared" si="3"/>
        <v>35</v>
      </c>
      <c r="S41" s="15">
        <v>2</v>
      </c>
    </row>
    <row r="42" spans="1:19" ht="31.15" customHeight="1" x14ac:dyDescent="0.25">
      <c r="A42" s="28" t="s">
        <v>55</v>
      </c>
      <c r="B42" s="5">
        <v>55</v>
      </c>
      <c r="C42" s="108">
        <v>35</v>
      </c>
      <c r="D42" s="6">
        <v>3</v>
      </c>
      <c r="E42" s="7"/>
      <c r="F42" s="28" t="s">
        <v>55</v>
      </c>
      <c r="G42" s="5">
        <v>55</v>
      </c>
      <c r="H42" s="108">
        <v>35</v>
      </c>
      <c r="I42" s="6">
        <v>3</v>
      </c>
      <c r="J42" s="7"/>
      <c r="K42" s="57" t="s">
        <v>54</v>
      </c>
      <c r="L42" s="5">
        <v>15</v>
      </c>
      <c r="M42" s="5">
        <f t="shared" si="4"/>
        <v>15</v>
      </c>
      <c r="N42" s="6">
        <v>1</v>
      </c>
      <c r="P42" s="123" t="s">
        <v>61</v>
      </c>
      <c r="Q42" s="14">
        <v>30</v>
      </c>
      <c r="R42" s="14">
        <f t="shared" si="3"/>
        <v>30</v>
      </c>
      <c r="S42" s="15">
        <v>2</v>
      </c>
    </row>
    <row r="43" spans="1:19" ht="31.15" customHeight="1" x14ac:dyDescent="0.25">
      <c r="A43" s="28" t="s">
        <v>56</v>
      </c>
      <c r="B43" s="5">
        <v>55</v>
      </c>
      <c r="C43" s="108">
        <v>5</v>
      </c>
      <c r="D43" s="6">
        <v>2</v>
      </c>
      <c r="E43" s="7"/>
      <c r="F43" s="28" t="s">
        <v>56</v>
      </c>
      <c r="G43" s="5">
        <v>55</v>
      </c>
      <c r="H43" s="108">
        <v>5</v>
      </c>
      <c r="I43" s="6">
        <v>2</v>
      </c>
      <c r="J43" s="7"/>
      <c r="K43" s="57" t="s">
        <v>55</v>
      </c>
      <c r="L43" s="5">
        <v>30</v>
      </c>
      <c r="M43" s="5">
        <f t="shared" si="4"/>
        <v>60</v>
      </c>
      <c r="N43" s="6">
        <v>3</v>
      </c>
      <c r="P43" s="123" t="s">
        <v>62</v>
      </c>
      <c r="Q43" s="14">
        <v>30</v>
      </c>
      <c r="R43" s="14">
        <f t="shared" si="3"/>
        <v>30</v>
      </c>
      <c r="S43" s="15">
        <v>2</v>
      </c>
    </row>
    <row r="44" spans="1:19" ht="31.15" customHeight="1" x14ac:dyDescent="0.25">
      <c r="A44" s="28" t="s">
        <v>57</v>
      </c>
      <c r="B44" s="5">
        <v>55</v>
      </c>
      <c r="C44" s="108">
        <v>5</v>
      </c>
      <c r="D44" s="6">
        <v>2</v>
      </c>
      <c r="E44" s="7"/>
      <c r="F44" s="28" t="s">
        <v>57</v>
      </c>
      <c r="G44" s="5">
        <v>55</v>
      </c>
      <c r="H44" s="108">
        <v>5</v>
      </c>
      <c r="I44" s="6">
        <v>2</v>
      </c>
      <c r="J44" s="7"/>
      <c r="K44" s="57" t="s">
        <v>56</v>
      </c>
      <c r="L44" s="5">
        <v>30</v>
      </c>
      <c r="M44" s="5">
        <f t="shared" si="4"/>
        <v>30</v>
      </c>
      <c r="N44" s="6">
        <v>2</v>
      </c>
      <c r="P44" s="119" t="s">
        <v>203</v>
      </c>
      <c r="Q44" s="120">
        <v>25</v>
      </c>
      <c r="R44" s="120">
        <f t="shared" si="3"/>
        <v>35</v>
      </c>
      <c r="S44" s="121">
        <v>2</v>
      </c>
    </row>
    <row r="45" spans="1:19" ht="31.15" customHeight="1" x14ac:dyDescent="0.25">
      <c r="A45" s="28" t="s">
        <v>58</v>
      </c>
      <c r="B45" s="5">
        <v>55</v>
      </c>
      <c r="C45" s="108">
        <v>5</v>
      </c>
      <c r="D45" s="6">
        <v>2</v>
      </c>
      <c r="E45" s="7"/>
      <c r="F45" s="28" t="s">
        <v>58</v>
      </c>
      <c r="G45" s="5">
        <v>55</v>
      </c>
      <c r="H45" s="108">
        <v>5</v>
      </c>
      <c r="I45" s="6">
        <v>2</v>
      </c>
      <c r="J45" s="7"/>
      <c r="K45" s="57" t="s">
        <v>59</v>
      </c>
      <c r="L45" s="5">
        <v>30</v>
      </c>
      <c r="M45" s="5">
        <f t="shared" si="4"/>
        <v>30</v>
      </c>
      <c r="N45" s="6">
        <v>2</v>
      </c>
      <c r="P45" s="122" t="s">
        <v>64</v>
      </c>
      <c r="Q45" s="14">
        <v>30</v>
      </c>
      <c r="R45" s="14">
        <f t="shared" si="3"/>
        <v>30</v>
      </c>
      <c r="S45" s="15">
        <v>2</v>
      </c>
    </row>
    <row r="46" spans="1:19" ht="14.65" customHeight="1" x14ac:dyDescent="0.25">
      <c r="A46" s="28" t="s">
        <v>60</v>
      </c>
      <c r="B46" s="5">
        <v>50</v>
      </c>
      <c r="C46" s="108">
        <v>0</v>
      </c>
      <c r="D46" s="6">
        <v>1</v>
      </c>
      <c r="E46" s="7"/>
      <c r="F46" s="28" t="s">
        <v>60</v>
      </c>
      <c r="G46" s="5">
        <v>50</v>
      </c>
      <c r="H46" s="108">
        <v>0</v>
      </c>
      <c r="I46" s="6">
        <v>1</v>
      </c>
      <c r="J46" s="7"/>
      <c r="K46" s="57" t="s">
        <v>58</v>
      </c>
      <c r="L46" s="5">
        <v>30</v>
      </c>
      <c r="M46" s="5">
        <f t="shared" si="4"/>
        <v>30</v>
      </c>
      <c r="N46" s="6">
        <v>2</v>
      </c>
      <c r="P46" s="123" t="s">
        <v>65</v>
      </c>
      <c r="Q46" s="14">
        <v>30</v>
      </c>
      <c r="R46" s="14">
        <f t="shared" si="3"/>
        <v>30</v>
      </c>
      <c r="S46" s="15">
        <v>2</v>
      </c>
    </row>
    <row r="47" spans="1:19" ht="14.65" customHeight="1" x14ac:dyDescent="0.25">
      <c r="A47" s="28" t="s">
        <v>61</v>
      </c>
      <c r="B47" s="5">
        <v>55</v>
      </c>
      <c r="C47" s="108">
        <v>5</v>
      </c>
      <c r="D47" s="6">
        <v>2</v>
      </c>
      <c r="E47" s="7"/>
      <c r="F47" s="28" t="s">
        <v>61</v>
      </c>
      <c r="G47" s="5">
        <v>55</v>
      </c>
      <c r="H47" s="108">
        <v>5</v>
      </c>
      <c r="I47" s="6">
        <v>2</v>
      </c>
      <c r="J47" s="7"/>
      <c r="K47" s="57" t="s">
        <v>60</v>
      </c>
      <c r="L47" s="5">
        <v>25</v>
      </c>
      <c r="M47" s="5">
        <f t="shared" si="4"/>
        <v>5</v>
      </c>
      <c r="N47" s="6">
        <v>1</v>
      </c>
      <c r="P47" s="123" t="s">
        <v>200</v>
      </c>
      <c r="Q47" s="14">
        <v>60</v>
      </c>
      <c r="R47" s="14">
        <f t="shared" si="3"/>
        <v>60</v>
      </c>
      <c r="S47" s="15">
        <v>4</v>
      </c>
    </row>
    <row r="48" spans="1:19" ht="14.65" customHeight="1" x14ac:dyDescent="0.25">
      <c r="A48" s="28" t="s">
        <v>62</v>
      </c>
      <c r="B48" s="5">
        <v>55</v>
      </c>
      <c r="C48" s="108">
        <v>5</v>
      </c>
      <c r="D48" s="6">
        <v>2</v>
      </c>
      <c r="E48" s="7"/>
      <c r="F48" s="28" t="s">
        <v>62</v>
      </c>
      <c r="G48" s="5">
        <v>55</v>
      </c>
      <c r="H48" s="108">
        <v>5</v>
      </c>
      <c r="I48" s="6">
        <v>2</v>
      </c>
      <c r="J48" s="7"/>
      <c r="K48" s="57" t="s">
        <v>61</v>
      </c>
      <c r="L48" s="5">
        <v>30</v>
      </c>
      <c r="M48" s="5">
        <f t="shared" si="4"/>
        <v>30</v>
      </c>
      <c r="N48" s="6">
        <v>2</v>
      </c>
      <c r="P48" s="123" t="s">
        <v>66</v>
      </c>
      <c r="Q48" s="14">
        <v>20</v>
      </c>
      <c r="R48" s="14">
        <f t="shared" si="3"/>
        <v>40</v>
      </c>
      <c r="S48" s="15">
        <v>2</v>
      </c>
    </row>
    <row r="49" spans="1:19" ht="31.15" customHeight="1" x14ac:dyDescent="0.25">
      <c r="A49" s="28" t="s">
        <v>63</v>
      </c>
      <c r="B49" s="5">
        <v>55</v>
      </c>
      <c r="C49" s="108">
        <v>5</v>
      </c>
      <c r="D49" s="6">
        <v>2</v>
      </c>
      <c r="E49" s="7"/>
      <c r="F49" s="28" t="s">
        <v>63</v>
      </c>
      <c r="G49" s="5">
        <v>55</v>
      </c>
      <c r="H49" s="108">
        <v>5</v>
      </c>
      <c r="I49" s="6">
        <v>2</v>
      </c>
      <c r="J49" s="7"/>
      <c r="K49" s="57" t="s">
        <v>62</v>
      </c>
      <c r="L49" s="5">
        <v>30</v>
      </c>
      <c r="M49" s="5">
        <f t="shared" si="4"/>
        <v>30</v>
      </c>
      <c r="N49" s="6">
        <v>2</v>
      </c>
      <c r="P49" s="123" t="s">
        <v>67</v>
      </c>
      <c r="Q49" s="14">
        <v>30</v>
      </c>
      <c r="R49" s="14">
        <f t="shared" si="3"/>
        <v>30</v>
      </c>
      <c r="S49" s="15">
        <v>2</v>
      </c>
    </row>
    <row r="50" spans="1:19" ht="14.65" customHeight="1" x14ac:dyDescent="0.25">
      <c r="A50" s="28" t="s">
        <v>64</v>
      </c>
      <c r="B50" s="5">
        <v>40</v>
      </c>
      <c r="C50" s="108">
        <v>0</v>
      </c>
      <c r="D50" s="6">
        <v>1</v>
      </c>
      <c r="E50" s="7"/>
      <c r="F50" s="28" t="s">
        <v>64</v>
      </c>
      <c r="G50" s="5">
        <v>40</v>
      </c>
      <c r="H50" s="108">
        <v>0</v>
      </c>
      <c r="I50" s="6">
        <v>1</v>
      </c>
      <c r="J50" s="7"/>
      <c r="K50" s="57" t="s">
        <v>63</v>
      </c>
      <c r="L50" s="5">
        <v>30</v>
      </c>
      <c r="M50" s="5">
        <f t="shared" si="4"/>
        <v>30</v>
      </c>
      <c r="N50" s="6">
        <v>2</v>
      </c>
      <c r="P50" s="123" t="s">
        <v>69</v>
      </c>
      <c r="Q50" s="14">
        <v>20</v>
      </c>
      <c r="R50" s="14">
        <f t="shared" si="3"/>
        <v>40</v>
      </c>
      <c r="S50" s="15">
        <v>2</v>
      </c>
    </row>
    <row r="51" spans="1:19" ht="14.65" customHeight="1" x14ac:dyDescent="0.25">
      <c r="A51" s="28" t="s">
        <v>65</v>
      </c>
      <c r="B51" s="5">
        <v>40</v>
      </c>
      <c r="C51" s="108">
        <v>0</v>
      </c>
      <c r="D51" s="6">
        <v>1</v>
      </c>
      <c r="E51" s="7"/>
      <c r="F51" s="28" t="s">
        <v>65</v>
      </c>
      <c r="G51" s="5">
        <v>40</v>
      </c>
      <c r="H51" s="108">
        <v>0</v>
      </c>
      <c r="I51" s="6">
        <v>1</v>
      </c>
      <c r="J51" s="7"/>
      <c r="K51" s="58" t="s">
        <v>64</v>
      </c>
      <c r="L51" s="5">
        <v>30</v>
      </c>
      <c r="M51" s="5">
        <f t="shared" si="4"/>
        <v>0</v>
      </c>
      <c r="N51" s="6">
        <v>1</v>
      </c>
      <c r="P51" s="123" t="s">
        <v>70</v>
      </c>
      <c r="Q51" s="14">
        <v>20</v>
      </c>
      <c r="R51" s="14">
        <f t="shared" si="3"/>
        <v>40</v>
      </c>
      <c r="S51" s="15">
        <v>2</v>
      </c>
    </row>
    <row r="52" spans="1:19" ht="14.65" customHeight="1" x14ac:dyDescent="0.25">
      <c r="A52" s="28" t="s">
        <v>36</v>
      </c>
      <c r="B52" s="5">
        <v>110</v>
      </c>
      <c r="C52" s="108">
        <v>10</v>
      </c>
      <c r="D52" s="6">
        <v>4</v>
      </c>
      <c r="E52" s="7"/>
      <c r="F52" s="28" t="s">
        <v>36</v>
      </c>
      <c r="G52" s="5">
        <v>110</v>
      </c>
      <c r="H52" s="108">
        <v>10</v>
      </c>
      <c r="I52" s="6">
        <v>4</v>
      </c>
      <c r="J52" s="7"/>
      <c r="K52" s="57" t="s">
        <v>65</v>
      </c>
      <c r="L52" s="5">
        <v>30</v>
      </c>
      <c r="M52" s="5">
        <f t="shared" si="4"/>
        <v>0</v>
      </c>
      <c r="N52" s="6">
        <v>1</v>
      </c>
      <c r="P52" s="123" t="s">
        <v>71</v>
      </c>
      <c r="Q52" s="14">
        <v>20</v>
      </c>
      <c r="R52" s="14">
        <f t="shared" si="3"/>
        <v>40</v>
      </c>
      <c r="S52" s="15">
        <v>2</v>
      </c>
    </row>
    <row r="53" spans="1:19" ht="14.65" customHeight="1" x14ac:dyDescent="0.25">
      <c r="A53" s="28" t="s">
        <v>66</v>
      </c>
      <c r="B53" s="5">
        <v>55</v>
      </c>
      <c r="C53" s="108">
        <v>5</v>
      </c>
      <c r="D53" s="6">
        <v>2</v>
      </c>
      <c r="E53" s="7"/>
      <c r="F53" s="28" t="s">
        <v>66</v>
      </c>
      <c r="G53" s="5">
        <v>55</v>
      </c>
      <c r="H53" s="108">
        <v>5</v>
      </c>
      <c r="I53" s="6">
        <v>2</v>
      </c>
      <c r="J53" s="7"/>
      <c r="K53" s="57" t="s">
        <v>36</v>
      </c>
      <c r="L53" s="5">
        <v>60</v>
      </c>
      <c r="M53" s="5">
        <f t="shared" si="4"/>
        <v>60</v>
      </c>
      <c r="N53" s="6">
        <v>4</v>
      </c>
      <c r="P53" s="123" t="s">
        <v>72</v>
      </c>
      <c r="Q53" s="13">
        <v>20</v>
      </c>
      <c r="R53" s="14">
        <f t="shared" si="3"/>
        <v>40</v>
      </c>
      <c r="S53" s="25">
        <v>2</v>
      </c>
    </row>
    <row r="54" spans="1:19" ht="45" customHeight="1" x14ac:dyDescent="0.25">
      <c r="A54" s="28" t="s">
        <v>67</v>
      </c>
      <c r="B54" s="5">
        <v>55</v>
      </c>
      <c r="C54" s="108">
        <v>5</v>
      </c>
      <c r="D54" s="6">
        <v>2</v>
      </c>
      <c r="E54" s="7"/>
      <c r="F54" s="28" t="s">
        <v>67</v>
      </c>
      <c r="G54" s="5">
        <v>55</v>
      </c>
      <c r="H54" s="108">
        <v>5</v>
      </c>
      <c r="I54" s="6">
        <v>2</v>
      </c>
      <c r="J54" s="7"/>
      <c r="K54" s="57" t="s">
        <v>66</v>
      </c>
      <c r="L54" s="5">
        <v>20</v>
      </c>
      <c r="M54" s="5">
        <f t="shared" si="4"/>
        <v>40</v>
      </c>
      <c r="N54" s="6">
        <v>2</v>
      </c>
      <c r="P54" s="123" t="s">
        <v>73</v>
      </c>
      <c r="Q54" s="13">
        <v>20</v>
      </c>
      <c r="R54" s="14">
        <f t="shared" si="3"/>
        <v>40</v>
      </c>
      <c r="S54" s="25">
        <v>2</v>
      </c>
    </row>
    <row r="55" spans="1:19" ht="14.65" customHeight="1" x14ac:dyDescent="0.25">
      <c r="A55" s="28" t="s">
        <v>42</v>
      </c>
      <c r="B55" s="5">
        <v>60</v>
      </c>
      <c r="C55" s="108">
        <v>0</v>
      </c>
      <c r="D55" s="6">
        <v>0</v>
      </c>
      <c r="E55" s="7"/>
      <c r="F55" s="28" t="s">
        <v>68</v>
      </c>
      <c r="G55" s="5">
        <v>60</v>
      </c>
      <c r="H55" s="108">
        <v>0</v>
      </c>
      <c r="I55" s="6">
        <v>0</v>
      </c>
      <c r="J55" s="7"/>
      <c r="K55" s="57" t="s">
        <v>67</v>
      </c>
      <c r="L55" s="5">
        <v>30</v>
      </c>
      <c r="M55" s="5">
        <f t="shared" si="4"/>
        <v>30</v>
      </c>
      <c r="N55" s="6">
        <v>2</v>
      </c>
      <c r="P55" s="123" t="s">
        <v>74</v>
      </c>
      <c r="Q55" s="13">
        <v>20</v>
      </c>
      <c r="R55" s="14">
        <f t="shared" si="3"/>
        <v>40</v>
      </c>
      <c r="S55" s="25">
        <v>2</v>
      </c>
    </row>
    <row r="56" spans="1:19" ht="14.65" customHeight="1" x14ac:dyDescent="0.25">
      <c r="A56" s="28" t="s">
        <v>69</v>
      </c>
      <c r="B56" s="5">
        <v>40</v>
      </c>
      <c r="C56" s="108">
        <v>20</v>
      </c>
      <c r="D56" s="6">
        <v>2</v>
      </c>
      <c r="E56" s="7"/>
      <c r="F56" s="28" t="s">
        <v>69</v>
      </c>
      <c r="G56" s="5">
        <v>40</v>
      </c>
      <c r="H56" s="108">
        <v>0</v>
      </c>
      <c r="I56" s="6">
        <v>1</v>
      </c>
      <c r="J56" s="7"/>
      <c r="K56" s="57" t="s">
        <v>69</v>
      </c>
      <c r="L56" s="5">
        <v>20</v>
      </c>
      <c r="M56" s="5">
        <f t="shared" si="4"/>
        <v>40</v>
      </c>
      <c r="N56" s="6">
        <v>2</v>
      </c>
      <c r="P56" s="123" t="s">
        <v>75</v>
      </c>
      <c r="Q56" s="13">
        <v>2</v>
      </c>
      <c r="R56" s="14">
        <f t="shared" si="3"/>
        <v>58</v>
      </c>
      <c r="S56" s="25">
        <v>2</v>
      </c>
    </row>
    <row r="57" spans="1:19" ht="14.65" customHeight="1" x14ac:dyDescent="0.25">
      <c r="A57" s="28" t="s">
        <v>70</v>
      </c>
      <c r="B57" s="5">
        <v>40</v>
      </c>
      <c r="C57" s="108">
        <v>20</v>
      </c>
      <c r="D57" s="6">
        <v>2</v>
      </c>
      <c r="E57" s="7"/>
      <c r="F57" s="28" t="s">
        <v>70</v>
      </c>
      <c r="G57" s="5">
        <v>40</v>
      </c>
      <c r="H57" s="108">
        <v>0</v>
      </c>
      <c r="I57" s="6">
        <v>1</v>
      </c>
      <c r="J57" s="7"/>
      <c r="K57" s="57" t="s">
        <v>70</v>
      </c>
      <c r="L57" s="5">
        <v>20</v>
      </c>
      <c r="M57" s="5">
        <f t="shared" si="4"/>
        <v>40</v>
      </c>
      <c r="N57" s="6">
        <v>2</v>
      </c>
      <c r="P57" s="123" t="s">
        <v>77</v>
      </c>
      <c r="Q57" s="13">
        <v>40</v>
      </c>
      <c r="R57" s="14">
        <v>0</v>
      </c>
      <c r="S57" s="25">
        <v>1</v>
      </c>
    </row>
    <row r="58" spans="1:19" ht="14.65" customHeight="1" thickBot="1" x14ac:dyDescent="0.3">
      <c r="A58" s="28" t="s">
        <v>71</v>
      </c>
      <c r="B58" s="108">
        <v>40</v>
      </c>
      <c r="C58" s="108">
        <v>20</v>
      </c>
      <c r="D58" s="112">
        <v>2</v>
      </c>
      <c r="E58" s="7"/>
      <c r="F58" s="28" t="s">
        <v>71</v>
      </c>
      <c r="G58" s="108">
        <v>40</v>
      </c>
      <c r="H58" s="108">
        <v>0</v>
      </c>
      <c r="I58" s="112">
        <v>1</v>
      </c>
      <c r="J58" s="7"/>
      <c r="K58" s="57" t="s">
        <v>71</v>
      </c>
      <c r="L58" s="5">
        <v>20</v>
      </c>
      <c r="M58" s="5">
        <f t="shared" si="4"/>
        <v>40</v>
      </c>
      <c r="N58" s="6">
        <v>2</v>
      </c>
      <c r="P58" s="124" t="s">
        <v>78</v>
      </c>
      <c r="Q58" s="17">
        <v>40</v>
      </c>
      <c r="R58" s="16">
        <v>0</v>
      </c>
      <c r="S58" s="62">
        <v>1</v>
      </c>
    </row>
    <row r="59" spans="1:19" ht="15.75" thickBot="1" x14ac:dyDescent="0.3">
      <c r="A59" s="28" t="s">
        <v>72</v>
      </c>
      <c r="B59" s="108">
        <v>40</v>
      </c>
      <c r="C59" s="108">
        <v>20</v>
      </c>
      <c r="D59" s="112">
        <v>2</v>
      </c>
      <c r="E59" s="7"/>
      <c r="F59" s="28" t="s">
        <v>72</v>
      </c>
      <c r="G59" s="108">
        <v>40</v>
      </c>
      <c r="H59" s="108">
        <v>0</v>
      </c>
      <c r="I59" s="112">
        <v>1</v>
      </c>
      <c r="J59" s="7"/>
      <c r="K59" s="57" t="s">
        <v>72</v>
      </c>
      <c r="L59" s="108">
        <v>20</v>
      </c>
      <c r="M59" s="5">
        <f t="shared" si="4"/>
        <v>40</v>
      </c>
      <c r="N59" s="112">
        <v>2</v>
      </c>
      <c r="P59" s="154" t="s">
        <v>9</v>
      </c>
      <c r="Q59" s="155"/>
      <c r="R59" s="155"/>
      <c r="S59" s="156"/>
    </row>
    <row r="60" spans="1:19" x14ac:dyDescent="0.25">
      <c r="A60" s="28" t="s">
        <v>73</v>
      </c>
      <c r="B60" s="108">
        <v>40</v>
      </c>
      <c r="C60" s="108">
        <v>20</v>
      </c>
      <c r="D60" s="112">
        <v>2</v>
      </c>
      <c r="E60" s="7"/>
      <c r="F60" s="28" t="s">
        <v>73</v>
      </c>
      <c r="G60" s="108">
        <v>40</v>
      </c>
      <c r="H60" s="108">
        <v>0</v>
      </c>
      <c r="I60" s="112">
        <v>1</v>
      </c>
      <c r="J60" s="7"/>
      <c r="K60" s="57" t="s">
        <v>73</v>
      </c>
      <c r="L60" s="108">
        <v>20</v>
      </c>
      <c r="M60" s="5">
        <f t="shared" si="4"/>
        <v>40</v>
      </c>
      <c r="N60" s="112">
        <v>2</v>
      </c>
      <c r="P60" s="68" t="s">
        <v>79</v>
      </c>
      <c r="Q60" s="5">
        <v>35</v>
      </c>
      <c r="R60" s="5">
        <f t="shared" ref="R60:R76" si="5">(S60*30)-Q60</f>
        <v>25</v>
      </c>
      <c r="S60" s="6">
        <v>2</v>
      </c>
    </row>
    <row r="61" spans="1:19" x14ac:dyDescent="0.25">
      <c r="A61" s="28" t="s">
        <v>74</v>
      </c>
      <c r="B61" s="108">
        <v>40</v>
      </c>
      <c r="C61" s="108">
        <v>20</v>
      </c>
      <c r="D61" s="112">
        <v>2</v>
      </c>
      <c r="E61" s="7"/>
      <c r="F61" s="28" t="s">
        <v>74</v>
      </c>
      <c r="G61" s="108">
        <v>40</v>
      </c>
      <c r="H61" s="108">
        <v>0</v>
      </c>
      <c r="I61" s="112">
        <v>1</v>
      </c>
      <c r="J61" s="7"/>
      <c r="K61" s="57" t="s">
        <v>74</v>
      </c>
      <c r="L61" s="108">
        <v>20</v>
      </c>
      <c r="M61" s="5">
        <f t="shared" si="4"/>
        <v>40</v>
      </c>
      <c r="N61" s="112">
        <v>2</v>
      </c>
      <c r="P61" s="60" t="s">
        <v>82</v>
      </c>
      <c r="Q61" s="114">
        <v>40</v>
      </c>
      <c r="R61" s="114">
        <f t="shared" si="5"/>
        <v>80</v>
      </c>
      <c r="S61" s="118">
        <v>4</v>
      </c>
    </row>
    <row r="62" spans="1:19" x14ac:dyDescent="0.25">
      <c r="A62" s="28" t="s">
        <v>75</v>
      </c>
      <c r="B62" s="108">
        <v>27</v>
      </c>
      <c r="C62" s="108">
        <v>3</v>
      </c>
      <c r="D62" s="112">
        <v>1</v>
      </c>
      <c r="E62" s="7"/>
      <c r="F62" s="28" t="s">
        <v>75</v>
      </c>
      <c r="G62" s="108">
        <v>27</v>
      </c>
      <c r="H62" s="108">
        <v>3</v>
      </c>
      <c r="I62" s="112">
        <v>1</v>
      </c>
      <c r="J62" s="7"/>
      <c r="K62" s="57" t="s">
        <v>75</v>
      </c>
      <c r="L62" s="108">
        <v>2</v>
      </c>
      <c r="M62" s="5">
        <f t="shared" si="4"/>
        <v>28</v>
      </c>
      <c r="N62" s="112">
        <v>1</v>
      </c>
      <c r="P62" s="59" t="s">
        <v>81</v>
      </c>
      <c r="Q62" s="114">
        <v>30</v>
      </c>
      <c r="R62" s="114">
        <f t="shared" si="5"/>
        <v>60</v>
      </c>
      <c r="S62" s="118">
        <v>3</v>
      </c>
    </row>
    <row r="63" spans="1:19" ht="30.75" thickBot="1" x14ac:dyDescent="0.3">
      <c r="A63" s="28" t="s">
        <v>76</v>
      </c>
      <c r="B63" s="108">
        <v>80</v>
      </c>
      <c r="C63" s="108">
        <v>0</v>
      </c>
      <c r="D63" s="112">
        <v>2</v>
      </c>
      <c r="E63" s="7"/>
      <c r="F63" s="63" t="s">
        <v>76</v>
      </c>
      <c r="G63" s="109">
        <v>80</v>
      </c>
      <c r="H63" s="109">
        <v>0</v>
      </c>
      <c r="I63" s="64">
        <v>2</v>
      </c>
      <c r="J63" s="7"/>
      <c r="K63" s="57" t="s">
        <v>77</v>
      </c>
      <c r="L63" s="108">
        <v>40</v>
      </c>
      <c r="M63" s="5">
        <v>0</v>
      </c>
      <c r="N63" s="112">
        <v>1</v>
      </c>
      <c r="P63" s="59" t="s">
        <v>83</v>
      </c>
      <c r="Q63" s="114">
        <v>35</v>
      </c>
      <c r="R63" s="114">
        <f t="shared" si="5"/>
        <v>25</v>
      </c>
      <c r="S63" s="118">
        <v>2</v>
      </c>
    </row>
    <row r="64" spans="1:19" ht="30.75" thickBot="1" x14ac:dyDescent="0.3">
      <c r="A64" s="63" t="s">
        <v>76</v>
      </c>
      <c r="B64" s="109">
        <v>80</v>
      </c>
      <c r="C64" s="109">
        <v>0</v>
      </c>
      <c r="D64" s="64">
        <v>2</v>
      </c>
      <c r="E64" s="7"/>
      <c r="F64" s="154" t="s">
        <v>9</v>
      </c>
      <c r="G64" s="155"/>
      <c r="H64" s="155"/>
      <c r="I64" s="156"/>
      <c r="J64" s="7"/>
      <c r="K64" s="66" t="s">
        <v>78</v>
      </c>
      <c r="L64" s="109">
        <v>40</v>
      </c>
      <c r="M64" s="67">
        <v>0</v>
      </c>
      <c r="N64" s="64">
        <v>1</v>
      </c>
      <c r="P64" s="59" t="s">
        <v>84</v>
      </c>
      <c r="Q64" s="114">
        <v>30</v>
      </c>
      <c r="R64" s="114">
        <f t="shared" si="5"/>
        <v>60</v>
      </c>
      <c r="S64" s="118">
        <v>3</v>
      </c>
    </row>
    <row r="65" spans="1:19" ht="15.75" thickBot="1" x14ac:dyDescent="0.3">
      <c r="A65" s="154" t="s">
        <v>9</v>
      </c>
      <c r="B65" s="155"/>
      <c r="C65" s="155"/>
      <c r="D65" s="156"/>
      <c r="E65" s="7"/>
      <c r="F65" s="65" t="s">
        <v>79</v>
      </c>
      <c r="G65" s="5">
        <v>60</v>
      </c>
      <c r="H65" s="5">
        <v>0</v>
      </c>
      <c r="I65" s="6">
        <v>2</v>
      </c>
      <c r="J65" s="7"/>
      <c r="K65" s="154" t="s">
        <v>9</v>
      </c>
      <c r="L65" s="155"/>
      <c r="M65" s="155"/>
      <c r="N65" s="156"/>
      <c r="P65" s="60" t="s">
        <v>87</v>
      </c>
      <c r="Q65" s="114">
        <v>25</v>
      </c>
      <c r="R65" s="114">
        <f t="shared" si="5"/>
        <v>65</v>
      </c>
      <c r="S65" s="118">
        <v>3</v>
      </c>
    </row>
    <row r="66" spans="1:19" ht="30" x14ac:dyDescent="0.25">
      <c r="A66" s="65" t="s">
        <v>79</v>
      </c>
      <c r="B66" s="5">
        <v>60</v>
      </c>
      <c r="C66" s="5">
        <v>0</v>
      </c>
      <c r="D66" s="6">
        <v>2</v>
      </c>
      <c r="E66" s="7"/>
      <c r="F66" s="50" t="s">
        <v>80</v>
      </c>
      <c r="G66" s="108">
        <v>80</v>
      </c>
      <c r="H66" s="108">
        <v>40</v>
      </c>
      <c r="I66" s="112">
        <v>4</v>
      </c>
      <c r="J66" s="7"/>
      <c r="K66" s="68" t="s">
        <v>79</v>
      </c>
      <c r="L66" s="5">
        <v>35</v>
      </c>
      <c r="M66" s="5">
        <f>(N66*30)-L66</f>
        <v>25</v>
      </c>
      <c r="N66" s="6">
        <v>2</v>
      </c>
      <c r="P66" s="59" t="s">
        <v>86</v>
      </c>
      <c r="Q66" s="114">
        <v>20</v>
      </c>
      <c r="R66" s="114">
        <f t="shared" si="5"/>
        <v>40</v>
      </c>
      <c r="S66" s="118">
        <v>2</v>
      </c>
    </row>
    <row r="67" spans="1:19" ht="30" x14ac:dyDescent="0.25">
      <c r="A67" s="50" t="s">
        <v>80</v>
      </c>
      <c r="B67" s="108">
        <v>80</v>
      </c>
      <c r="C67" s="108">
        <v>40</v>
      </c>
      <c r="D67" s="112">
        <v>4</v>
      </c>
      <c r="E67" s="7"/>
      <c r="F67" s="50" t="s">
        <v>81</v>
      </c>
      <c r="G67" s="108">
        <v>65</v>
      </c>
      <c r="H67" s="108">
        <v>25</v>
      </c>
      <c r="I67" s="112">
        <v>3</v>
      </c>
      <c r="J67" s="7"/>
      <c r="K67" s="60" t="s">
        <v>82</v>
      </c>
      <c r="L67" s="108">
        <v>40</v>
      </c>
      <c r="M67" s="108">
        <f t="shared" ref="M67:M85" si="6">(N67*30)-L67</f>
        <v>80</v>
      </c>
      <c r="N67" s="112">
        <v>4</v>
      </c>
      <c r="P67" s="59" t="s">
        <v>90</v>
      </c>
      <c r="Q67" s="114">
        <v>30</v>
      </c>
      <c r="R67" s="114">
        <f t="shared" si="5"/>
        <v>90</v>
      </c>
      <c r="S67" s="118">
        <v>4</v>
      </c>
    </row>
    <row r="68" spans="1:19" ht="45" x14ac:dyDescent="0.25">
      <c r="A68" s="50" t="s">
        <v>81</v>
      </c>
      <c r="B68" s="108">
        <v>65</v>
      </c>
      <c r="C68" s="108">
        <v>25</v>
      </c>
      <c r="D68" s="112">
        <v>3</v>
      </c>
      <c r="E68" s="7"/>
      <c r="F68" s="50" t="s">
        <v>83</v>
      </c>
      <c r="G68" s="108">
        <v>55</v>
      </c>
      <c r="H68" s="108">
        <v>5</v>
      </c>
      <c r="I68" s="112">
        <v>2</v>
      </c>
      <c r="J68" s="7"/>
      <c r="K68" s="59" t="s">
        <v>81</v>
      </c>
      <c r="L68" s="108">
        <v>30</v>
      </c>
      <c r="M68" s="108">
        <f t="shared" si="6"/>
        <v>60</v>
      </c>
      <c r="N68" s="112">
        <v>3</v>
      </c>
      <c r="P68" s="59" t="s">
        <v>91</v>
      </c>
      <c r="Q68" s="114">
        <v>25</v>
      </c>
      <c r="R68" s="114">
        <f t="shared" si="5"/>
        <v>35</v>
      </c>
      <c r="S68" s="118">
        <v>2</v>
      </c>
    </row>
    <row r="69" spans="1:19" ht="30" x14ac:dyDescent="0.25">
      <c r="A69" s="50" t="s">
        <v>83</v>
      </c>
      <c r="B69" s="108">
        <v>55</v>
      </c>
      <c r="C69" s="108">
        <v>5</v>
      </c>
      <c r="D69" s="112">
        <v>2</v>
      </c>
      <c r="E69" s="7"/>
      <c r="F69" s="50" t="s">
        <v>84</v>
      </c>
      <c r="G69" s="108">
        <v>75</v>
      </c>
      <c r="H69" s="108">
        <v>0</v>
      </c>
      <c r="I69" s="112">
        <v>2</v>
      </c>
      <c r="J69" s="7"/>
      <c r="K69" s="59" t="s">
        <v>83</v>
      </c>
      <c r="L69" s="108">
        <v>35</v>
      </c>
      <c r="M69" s="108">
        <f t="shared" si="6"/>
        <v>25</v>
      </c>
      <c r="N69" s="112">
        <v>2</v>
      </c>
      <c r="P69" s="59" t="s">
        <v>92</v>
      </c>
      <c r="Q69" s="114">
        <v>25</v>
      </c>
      <c r="R69" s="114">
        <f t="shared" si="5"/>
        <v>35</v>
      </c>
      <c r="S69" s="118">
        <v>2</v>
      </c>
    </row>
    <row r="70" spans="1:19" ht="30" x14ac:dyDescent="0.25">
      <c r="A70" s="50" t="s">
        <v>84</v>
      </c>
      <c r="B70" s="108">
        <v>75</v>
      </c>
      <c r="C70" s="108">
        <v>0</v>
      </c>
      <c r="D70" s="112">
        <v>2</v>
      </c>
      <c r="E70" s="7"/>
      <c r="F70" s="50" t="s">
        <v>85</v>
      </c>
      <c r="G70" s="108">
        <v>50</v>
      </c>
      <c r="H70" s="108">
        <v>10</v>
      </c>
      <c r="I70" s="112">
        <v>2</v>
      </c>
      <c r="J70" s="7"/>
      <c r="K70" s="59" t="s">
        <v>84</v>
      </c>
      <c r="L70" s="108">
        <v>30</v>
      </c>
      <c r="M70" s="108">
        <f t="shared" si="6"/>
        <v>30</v>
      </c>
      <c r="N70" s="112">
        <v>2</v>
      </c>
      <c r="P70" s="57" t="s">
        <v>94</v>
      </c>
      <c r="Q70" s="114">
        <v>25</v>
      </c>
      <c r="R70" s="114">
        <f t="shared" si="5"/>
        <v>95</v>
      </c>
      <c r="S70" s="118">
        <v>4</v>
      </c>
    </row>
    <row r="71" spans="1:19" ht="26.25" x14ac:dyDescent="0.25">
      <c r="A71" s="50" t="s">
        <v>85</v>
      </c>
      <c r="B71" s="108">
        <v>50</v>
      </c>
      <c r="C71" s="108">
        <v>10</v>
      </c>
      <c r="D71" s="112">
        <v>2</v>
      </c>
      <c r="E71" s="7"/>
      <c r="F71" s="50" t="s">
        <v>86</v>
      </c>
      <c r="G71" s="108">
        <v>55</v>
      </c>
      <c r="H71" s="108">
        <v>5</v>
      </c>
      <c r="I71" s="112">
        <v>2</v>
      </c>
      <c r="J71" s="7"/>
      <c r="K71" s="60" t="s">
        <v>87</v>
      </c>
      <c r="L71" s="108">
        <v>25</v>
      </c>
      <c r="M71" s="108">
        <f t="shared" si="6"/>
        <v>35</v>
      </c>
      <c r="N71" s="112">
        <v>2</v>
      </c>
      <c r="P71" s="57" t="s">
        <v>96</v>
      </c>
      <c r="Q71" s="114">
        <v>20</v>
      </c>
      <c r="R71" s="114">
        <f t="shared" si="5"/>
        <v>40</v>
      </c>
      <c r="S71" s="118">
        <v>2</v>
      </c>
    </row>
    <row r="72" spans="1:19" x14ac:dyDescent="0.25">
      <c r="A72" s="50" t="s">
        <v>86</v>
      </c>
      <c r="B72" s="108">
        <v>55</v>
      </c>
      <c r="C72" s="108">
        <v>5</v>
      </c>
      <c r="D72" s="112">
        <v>2</v>
      </c>
      <c r="E72" s="7"/>
      <c r="F72" s="50" t="s">
        <v>88</v>
      </c>
      <c r="G72" s="108">
        <v>75</v>
      </c>
      <c r="H72" s="108">
        <v>15</v>
      </c>
      <c r="I72" s="112">
        <v>3</v>
      </c>
      <c r="J72" s="7"/>
      <c r="K72" s="59" t="s">
        <v>86</v>
      </c>
      <c r="L72" s="108">
        <v>30</v>
      </c>
      <c r="M72" s="108">
        <f t="shared" si="6"/>
        <v>30</v>
      </c>
      <c r="N72" s="112">
        <v>2</v>
      </c>
      <c r="P72" s="57" t="s">
        <v>97</v>
      </c>
      <c r="Q72" s="114">
        <v>20</v>
      </c>
      <c r="R72" s="114">
        <f t="shared" si="5"/>
        <v>40</v>
      </c>
      <c r="S72" s="118">
        <v>2</v>
      </c>
    </row>
    <row r="73" spans="1:19" ht="45" x14ac:dyDescent="0.25">
      <c r="A73" s="50" t="s">
        <v>88</v>
      </c>
      <c r="B73" s="108">
        <v>75</v>
      </c>
      <c r="C73" s="108">
        <v>15</v>
      </c>
      <c r="D73" s="112">
        <v>3</v>
      </c>
      <c r="E73" s="7"/>
      <c r="F73" s="50" t="s">
        <v>89</v>
      </c>
      <c r="G73" s="108">
        <v>75</v>
      </c>
      <c r="H73" s="108">
        <v>15</v>
      </c>
      <c r="I73" s="112">
        <v>3</v>
      </c>
      <c r="J73" s="7"/>
      <c r="K73" s="59" t="s">
        <v>90</v>
      </c>
      <c r="L73" s="108">
        <v>30</v>
      </c>
      <c r="M73" s="108">
        <f t="shared" si="6"/>
        <v>60</v>
      </c>
      <c r="N73" s="112">
        <v>3</v>
      </c>
      <c r="P73" s="57" t="s">
        <v>98</v>
      </c>
      <c r="Q73" s="114">
        <v>20</v>
      </c>
      <c r="R73" s="114">
        <f t="shared" si="5"/>
        <v>40</v>
      </c>
      <c r="S73" s="118">
        <v>2</v>
      </c>
    </row>
    <row r="74" spans="1:19" ht="45" x14ac:dyDescent="0.25">
      <c r="A74" s="50" t="s">
        <v>89</v>
      </c>
      <c r="B74" s="108">
        <v>75</v>
      </c>
      <c r="C74" s="108">
        <v>15</v>
      </c>
      <c r="D74" s="112">
        <v>3</v>
      </c>
      <c r="E74" s="7"/>
      <c r="F74" s="50" t="s">
        <v>91</v>
      </c>
      <c r="G74" s="108">
        <v>50</v>
      </c>
      <c r="H74" s="108">
        <v>10</v>
      </c>
      <c r="I74" s="112">
        <v>2</v>
      </c>
      <c r="J74" s="7"/>
      <c r="K74" s="59" t="s">
        <v>89</v>
      </c>
      <c r="L74" s="108">
        <v>35</v>
      </c>
      <c r="M74" s="108">
        <f t="shared" si="6"/>
        <v>55</v>
      </c>
      <c r="N74" s="112">
        <v>3</v>
      </c>
      <c r="P74" s="57" t="s">
        <v>99</v>
      </c>
      <c r="Q74" s="114">
        <v>20</v>
      </c>
      <c r="R74" s="114">
        <f t="shared" si="5"/>
        <v>40</v>
      </c>
      <c r="S74" s="118">
        <v>2</v>
      </c>
    </row>
    <row r="75" spans="1:19" ht="45" x14ac:dyDescent="0.25">
      <c r="A75" s="50" t="s">
        <v>91</v>
      </c>
      <c r="B75" s="108">
        <v>50</v>
      </c>
      <c r="C75" s="108">
        <v>10</v>
      </c>
      <c r="D75" s="112">
        <v>2</v>
      </c>
      <c r="E75" s="7"/>
      <c r="F75" s="50" t="s">
        <v>92</v>
      </c>
      <c r="G75" s="108">
        <v>50</v>
      </c>
      <c r="H75" s="108">
        <v>10</v>
      </c>
      <c r="I75" s="112">
        <v>2</v>
      </c>
      <c r="J75" s="7"/>
      <c r="K75" s="59" t="s">
        <v>91</v>
      </c>
      <c r="L75" s="108">
        <v>25</v>
      </c>
      <c r="M75" s="108">
        <f t="shared" si="6"/>
        <v>35</v>
      </c>
      <c r="N75" s="112">
        <v>2</v>
      </c>
      <c r="P75" s="57" t="s">
        <v>100</v>
      </c>
      <c r="Q75" s="114">
        <v>20</v>
      </c>
      <c r="R75" s="114">
        <f t="shared" si="5"/>
        <v>40</v>
      </c>
      <c r="S75" s="118">
        <v>2</v>
      </c>
    </row>
    <row r="76" spans="1:19" ht="45" x14ac:dyDescent="0.25">
      <c r="A76" s="50" t="s">
        <v>92</v>
      </c>
      <c r="B76" s="108">
        <v>50</v>
      </c>
      <c r="C76" s="108">
        <v>10</v>
      </c>
      <c r="D76" s="112">
        <v>2</v>
      </c>
      <c r="E76" s="7"/>
      <c r="F76" s="50" t="s">
        <v>93</v>
      </c>
      <c r="G76" s="108">
        <v>55</v>
      </c>
      <c r="H76" s="108">
        <v>5</v>
      </c>
      <c r="I76" s="112">
        <v>2</v>
      </c>
      <c r="J76" s="7"/>
      <c r="K76" s="59" t="s">
        <v>92</v>
      </c>
      <c r="L76" s="108">
        <v>25</v>
      </c>
      <c r="M76" s="108">
        <f t="shared" si="6"/>
        <v>35</v>
      </c>
      <c r="N76" s="112">
        <v>2</v>
      </c>
      <c r="P76" s="57" t="s">
        <v>101</v>
      </c>
      <c r="Q76" s="114">
        <v>20</v>
      </c>
      <c r="R76" s="114">
        <f t="shared" si="5"/>
        <v>40</v>
      </c>
      <c r="S76" s="118">
        <v>2</v>
      </c>
    </row>
    <row r="77" spans="1:19" ht="30.75" thickBot="1" x14ac:dyDescent="0.3">
      <c r="A77" s="50" t="s">
        <v>93</v>
      </c>
      <c r="B77" s="108">
        <v>55</v>
      </c>
      <c r="C77" s="108">
        <v>5</v>
      </c>
      <c r="D77" s="112">
        <v>2</v>
      </c>
      <c r="E77" s="7"/>
      <c r="F77" s="50" t="s">
        <v>94</v>
      </c>
      <c r="G77" s="108">
        <v>50</v>
      </c>
      <c r="H77" s="108">
        <v>10</v>
      </c>
      <c r="I77" s="112">
        <v>2</v>
      </c>
      <c r="J77" s="7"/>
      <c r="K77" s="59" t="s">
        <v>93</v>
      </c>
      <c r="L77" s="108">
        <v>25</v>
      </c>
      <c r="M77" s="108">
        <f t="shared" si="6"/>
        <v>35</v>
      </c>
      <c r="N77" s="112">
        <v>2</v>
      </c>
      <c r="P77" s="61" t="s">
        <v>102</v>
      </c>
      <c r="Q77" s="116">
        <v>2</v>
      </c>
      <c r="R77" s="116">
        <v>508</v>
      </c>
      <c r="S77" s="52">
        <v>17</v>
      </c>
    </row>
    <row r="78" spans="1:19" ht="60" x14ac:dyDescent="0.25">
      <c r="A78" s="50" t="s">
        <v>94</v>
      </c>
      <c r="B78" s="108">
        <v>50</v>
      </c>
      <c r="C78" s="108">
        <v>10</v>
      </c>
      <c r="D78" s="112">
        <v>2</v>
      </c>
      <c r="E78" s="7"/>
      <c r="F78" s="50" t="s">
        <v>95</v>
      </c>
      <c r="G78" s="108">
        <v>50</v>
      </c>
      <c r="H78" s="108">
        <v>10</v>
      </c>
      <c r="I78" s="112">
        <v>2</v>
      </c>
      <c r="J78" s="7"/>
      <c r="K78" s="57" t="s">
        <v>94</v>
      </c>
      <c r="L78" s="108">
        <v>25</v>
      </c>
      <c r="M78" s="108">
        <f t="shared" si="6"/>
        <v>35</v>
      </c>
      <c r="N78" s="112">
        <v>2</v>
      </c>
    </row>
    <row r="79" spans="1:19" ht="60" x14ac:dyDescent="0.25">
      <c r="A79" s="50" t="s">
        <v>95</v>
      </c>
      <c r="B79" s="108">
        <v>50</v>
      </c>
      <c r="C79" s="108">
        <v>10</v>
      </c>
      <c r="D79" s="112">
        <v>2</v>
      </c>
      <c r="E79" s="7"/>
      <c r="F79" s="50" t="s">
        <v>96</v>
      </c>
      <c r="G79" s="108">
        <v>40</v>
      </c>
      <c r="H79" s="108">
        <v>0</v>
      </c>
      <c r="I79" s="112">
        <v>1</v>
      </c>
      <c r="J79" s="7"/>
      <c r="K79" s="57" t="s">
        <v>95</v>
      </c>
      <c r="L79" s="108">
        <v>25</v>
      </c>
      <c r="M79" s="108">
        <f t="shared" si="6"/>
        <v>35</v>
      </c>
      <c r="N79" s="112">
        <v>2</v>
      </c>
      <c r="P79"/>
      <c r="Q79"/>
      <c r="R79"/>
      <c r="S79"/>
    </row>
    <row r="80" spans="1:19" x14ac:dyDescent="0.25">
      <c r="A80" s="50" t="s">
        <v>96</v>
      </c>
      <c r="B80" s="108">
        <v>40</v>
      </c>
      <c r="C80" s="108">
        <v>20</v>
      </c>
      <c r="D80" s="112">
        <v>2</v>
      </c>
      <c r="E80" s="7"/>
      <c r="F80" s="50" t="s">
        <v>97</v>
      </c>
      <c r="G80" s="108">
        <v>40</v>
      </c>
      <c r="H80" s="108">
        <v>0</v>
      </c>
      <c r="I80" s="112">
        <v>1</v>
      </c>
      <c r="J80" s="7"/>
      <c r="K80" s="57" t="s">
        <v>96</v>
      </c>
      <c r="L80" s="108">
        <v>20</v>
      </c>
      <c r="M80" s="108">
        <f t="shared" si="6"/>
        <v>40</v>
      </c>
      <c r="N80" s="112">
        <v>2</v>
      </c>
    </row>
    <row r="81" spans="1:14" x14ac:dyDescent="0.25">
      <c r="A81" s="50" t="s">
        <v>97</v>
      </c>
      <c r="B81" s="108">
        <v>40</v>
      </c>
      <c r="C81" s="108">
        <v>20</v>
      </c>
      <c r="D81" s="112">
        <v>2</v>
      </c>
      <c r="E81" s="7"/>
      <c r="F81" s="50" t="s">
        <v>98</v>
      </c>
      <c r="G81" s="108">
        <v>40</v>
      </c>
      <c r="H81" s="108">
        <v>0</v>
      </c>
      <c r="I81" s="112">
        <v>1</v>
      </c>
      <c r="J81" s="7"/>
      <c r="K81" s="57" t="s">
        <v>97</v>
      </c>
      <c r="L81" s="108">
        <v>20</v>
      </c>
      <c r="M81" s="108">
        <f t="shared" si="6"/>
        <v>40</v>
      </c>
      <c r="N81" s="112">
        <v>2</v>
      </c>
    </row>
    <row r="82" spans="1:14" x14ac:dyDescent="0.25">
      <c r="A82" s="50" t="s">
        <v>98</v>
      </c>
      <c r="B82" s="108">
        <v>40</v>
      </c>
      <c r="C82" s="108">
        <v>20</v>
      </c>
      <c r="D82" s="112">
        <v>2</v>
      </c>
      <c r="E82" s="7"/>
      <c r="F82" s="50" t="s">
        <v>99</v>
      </c>
      <c r="G82" s="108">
        <v>40</v>
      </c>
      <c r="H82" s="108">
        <v>0</v>
      </c>
      <c r="I82" s="112">
        <v>1</v>
      </c>
      <c r="J82" s="7"/>
      <c r="K82" s="57" t="s">
        <v>98</v>
      </c>
      <c r="L82" s="108">
        <v>20</v>
      </c>
      <c r="M82" s="108">
        <f t="shared" si="6"/>
        <v>40</v>
      </c>
      <c r="N82" s="112">
        <v>2</v>
      </c>
    </row>
    <row r="83" spans="1:14" x14ac:dyDescent="0.25">
      <c r="A83" s="50" t="s">
        <v>99</v>
      </c>
      <c r="B83" s="108">
        <v>40</v>
      </c>
      <c r="C83" s="108">
        <v>20</v>
      </c>
      <c r="D83" s="112">
        <v>2</v>
      </c>
      <c r="E83" s="7"/>
      <c r="F83" s="50" t="s">
        <v>100</v>
      </c>
      <c r="G83" s="108">
        <v>40</v>
      </c>
      <c r="H83" s="108">
        <v>0</v>
      </c>
      <c r="I83" s="112">
        <v>1</v>
      </c>
      <c r="J83" s="7"/>
      <c r="K83" s="57" t="s">
        <v>99</v>
      </c>
      <c r="L83" s="108">
        <v>20</v>
      </c>
      <c r="M83" s="108">
        <f t="shared" si="6"/>
        <v>40</v>
      </c>
      <c r="N83" s="112">
        <v>2</v>
      </c>
    </row>
    <row r="84" spans="1:14" x14ac:dyDescent="0.25">
      <c r="A84" s="50" t="s">
        <v>100</v>
      </c>
      <c r="B84" s="108">
        <v>40</v>
      </c>
      <c r="C84" s="108">
        <v>20</v>
      </c>
      <c r="D84" s="112">
        <v>2</v>
      </c>
      <c r="E84" s="7"/>
      <c r="F84" s="50" t="s">
        <v>101</v>
      </c>
      <c r="G84" s="108">
        <v>40</v>
      </c>
      <c r="H84" s="108">
        <v>0</v>
      </c>
      <c r="I84" s="112">
        <v>1</v>
      </c>
      <c r="J84" s="7"/>
      <c r="K84" s="57" t="s">
        <v>100</v>
      </c>
      <c r="L84" s="108">
        <v>20</v>
      </c>
      <c r="M84" s="108">
        <f t="shared" si="6"/>
        <v>40</v>
      </c>
      <c r="N84" s="112">
        <v>2</v>
      </c>
    </row>
    <row r="85" spans="1:14" ht="15.75" thickBot="1" x14ac:dyDescent="0.3">
      <c r="A85" s="50" t="s">
        <v>101</v>
      </c>
      <c r="B85" s="108">
        <v>40</v>
      </c>
      <c r="C85" s="108">
        <v>20</v>
      </c>
      <c r="D85" s="112">
        <v>2</v>
      </c>
      <c r="E85" s="7"/>
      <c r="F85" s="51" t="s">
        <v>102</v>
      </c>
      <c r="G85" s="110">
        <v>288</v>
      </c>
      <c r="H85" s="110">
        <v>162</v>
      </c>
      <c r="I85" s="52">
        <v>15</v>
      </c>
      <c r="J85" s="7"/>
      <c r="K85" s="57" t="s">
        <v>101</v>
      </c>
      <c r="L85" s="108">
        <v>20</v>
      </c>
      <c r="M85" s="108">
        <f t="shared" si="6"/>
        <v>40</v>
      </c>
      <c r="N85" s="112">
        <v>2</v>
      </c>
    </row>
    <row r="86" spans="1:14" ht="15.75" thickBot="1" x14ac:dyDescent="0.3">
      <c r="A86" s="51" t="s">
        <v>102</v>
      </c>
      <c r="B86" s="110">
        <v>288</v>
      </c>
      <c r="C86" s="110">
        <v>162</v>
      </c>
      <c r="D86" s="52">
        <v>15</v>
      </c>
      <c r="E86" s="7"/>
      <c r="G86" s="7"/>
      <c r="H86" s="7"/>
      <c r="I86" s="7"/>
      <c r="J86" s="7"/>
      <c r="K86" s="61" t="s">
        <v>102</v>
      </c>
      <c r="L86" s="110">
        <v>2</v>
      </c>
      <c r="M86" s="110">
        <v>440</v>
      </c>
      <c r="N86" s="52">
        <v>15</v>
      </c>
    </row>
  </sheetData>
  <mergeCells count="24">
    <mergeCell ref="P59:S59"/>
    <mergeCell ref="P30:S30"/>
    <mergeCell ref="Q1:S1"/>
    <mergeCell ref="Q2:S2"/>
    <mergeCell ref="Q3:S3"/>
    <mergeCell ref="P6:S6"/>
    <mergeCell ref="A65:D65"/>
    <mergeCell ref="B1:D1"/>
    <mergeCell ref="B2:D2"/>
    <mergeCell ref="B3:D3"/>
    <mergeCell ref="A6:D6"/>
    <mergeCell ref="A32:D32"/>
    <mergeCell ref="F64:I64"/>
    <mergeCell ref="G1:I1"/>
    <mergeCell ref="G2:I2"/>
    <mergeCell ref="G3:I3"/>
    <mergeCell ref="F6:I6"/>
    <mergeCell ref="F32:I32"/>
    <mergeCell ref="K65:N65"/>
    <mergeCell ref="L1:N1"/>
    <mergeCell ref="L2:N2"/>
    <mergeCell ref="L3:N3"/>
    <mergeCell ref="K6:N6"/>
    <mergeCell ref="K33:N33"/>
  </mergeCells>
  <pageMargins left="0.7" right="0.7" top="0.75" bottom="0.75" header="0.3" footer="0.3"/>
  <pageSetup paperSize="9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113"/>
  <sheetViews>
    <sheetView tabSelected="1" topLeftCell="R91" workbookViewId="0">
      <selection activeCell="AM47" sqref="AM47"/>
    </sheetView>
  </sheetViews>
  <sheetFormatPr defaultRowHeight="15" x14ac:dyDescent="0.25"/>
  <cols>
    <col min="1" max="1" width="30.42578125" style="1" customWidth="1"/>
    <col min="2" max="2" width="11.140625" style="4" customWidth="1"/>
    <col min="3" max="3" width="14.140625" style="4" customWidth="1"/>
    <col min="4" max="4" width="13.28515625" style="4" customWidth="1"/>
    <col min="8" max="8" width="27.7109375" customWidth="1"/>
    <col min="9" max="9" width="13.5703125" customWidth="1"/>
    <col min="10" max="10" width="14.28515625" customWidth="1"/>
    <col min="11" max="11" width="12.5703125" customWidth="1"/>
    <col min="15" max="15" width="28.5703125" customWidth="1"/>
    <col min="16" max="16" width="12.85546875" customWidth="1"/>
    <col min="17" max="17" width="12" customWidth="1"/>
    <col min="18" max="18" width="13.28515625" customWidth="1"/>
    <col min="22" max="22" width="30.42578125" customWidth="1"/>
    <col min="23" max="23" width="11.140625" customWidth="1"/>
    <col min="24" max="24" width="14.140625" customWidth="1"/>
    <col min="25" max="25" width="13.28515625" customWidth="1"/>
    <col min="27" max="27" width="30.42578125" customWidth="1"/>
    <col min="28" max="28" width="11.140625" customWidth="1"/>
    <col min="29" max="29" width="14.140625" customWidth="1"/>
    <col min="30" max="30" width="13.28515625" customWidth="1"/>
    <col min="32" max="32" width="30.42578125" customWidth="1"/>
    <col min="33" max="33" width="11.140625" customWidth="1"/>
    <col min="34" max="34" width="14.140625" customWidth="1"/>
    <col min="35" max="35" width="19.42578125" customWidth="1"/>
    <col min="37" max="37" width="30.42578125" style="128" customWidth="1"/>
    <col min="38" max="38" width="11.140625" style="128" customWidth="1"/>
    <col min="39" max="39" width="14.140625" style="128" customWidth="1"/>
    <col min="40" max="40" width="19.42578125" style="128" customWidth="1"/>
  </cols>
  <sheetData>
    <row r="1" spans="22:40" x14ac:dyDescent="0.25">
      <c r="V1" s="19" t="s">
        <v>0</v>
      </c>
      <c r="W1" s="186" t="s">
        <v>103</v>
      </c>
      <c r="X1" s="187"/>
      <c r="Y1" s="188"/>
      <c r="Z1" s="7"/>
      <c r="AA1" s="19" t="s">
        <v>0</v>
      </c>
      <c r="AB1" s="186" t="s">
        <v>104</v>
      </c>
      <c r="AC1" s="187"/>
      <c r="AD1" s="188"/>
      <c r="AE1" s="7"/>
      <c r="AF1" s="19" t="s">
        <v>0</v>
      </c>
      <c r="AG1" s="186" t="s">
        <v>105</v>
      </c>
      <c r="AH1" s="187"/>
      <c r="AI1" s="188"/>
      <c r="AK1" s="19" t="s">
        <v>0</v>
      </c>
      <c r="AL1" s="186" t="s">
        <v>105</v>
      </c>
      <c r="AM1" s="187"/>
      <c r="AN1" s="188"/>
    </row>
    <row r="2" spans="22:40" x14ac:dyDescent="0.25">
      <c r="V2" s="20" t="s">
        <v>1</v>
      </c>
      <c r="W2" s="189" t="s">
        <v>10</v>
      </c>
      <c r="X2" s="190"/>
      <c r="Y2" s="191"/>
      <c r="Z2" s="7"/>
      <c r="AA2" s="20" t="s">
        <v>1</v>
      </c>
      <c r="AB2" s="189" t="s">
        <v>10</v>
      </c>
      <c r="AC2" s="190"/>
      <c r="AD2" s="191"/>
      <c r="AE2" s="7"/>
      <c r="AF2" s="20" t="s">
        <v>1</v>
      </c>
      <c r="AG2" s="189" t="s">
        <v>10</v>
      </c>
      <c r="AH2" s="190"/>
      <c r="AI2" s="191"/>
      <c r="AK2" s="20" t="s">
        <v>1</v>
      </c>
      <c r="AL2" s="189" t="s">
        <v>10</v>
      </c>
      <c r="AM2" s="190"/>
      <c r="AN2" s="191"/>
    </row>
    <row r="3" spans="22:40" ht="15.75" thickBot="1" x14ac:dyDescent="0.3">
      <c r="V3" s="21" t="s">
        <v>2</v>
      </c>
      <c r="W3" s="192" t="s">
        <v>106</v>
      </c>
      <c r="X3" s="193"/>
      <c r="Y3" s="194"/>
      <c r="Z3" s="7"/>
      <c r="AA3" s="21" t="s">
        <v>2</v>
      </c>
      <c r="AB3" s="192" t="s">
        <v>107</v>
      </c>
      <c r="AC3" s="193"/>
      <c r="AD3" s="194"/>
      <c r="AE3" s="7"/>
      <c r="AF3" s="21" t="s">
        <v>2</v>
      </c>
      <c r="AG3" s="192" t="s">
        <v>211</v>
      </c>
      <c r="AH3" s="193"/>
      <c r="AI3" s="194"/>
      <c r="AK3" s="21" t="s">
        <v>2</v>
      </c>
      <c r="AL3" s="192" t="s">
        <v>213</v>
      </c>
      <c r="AM3" s="193"/>
      <c r="AN3" s="194"/>
    </row>
    <row r="4" spans="22:40" ht="60.75" thickBot="1" x14ac:dyDescent="0.3">
      <c r="V4" s="9" t="s">
        <v>3</v>
      </c>
      <c r="W4" s="9" t="s">
        <v>4</v>
      </c>
      <c r="X4" s="3" t="s">
        <v>5</v>
      </c>
      <c r="Y4" s="8" t="s">
        <v>6</v>
      </c>
      <c r="Z4" s="7"/>
      <c r="AA4" s="9" t="s">
        <v>3</v>
      </c>
      <c r="AB4" s="9" t="s">
        <v>4</v>
      </c>
      <c r="AC4" s="3" t="s">
        <v>5</v>
      </c>
      <c r="AD4" s="8" t="s">
        <v>6</v>
      </c>
      <c r="AE4" s="7"/>
      <c r="AF4" s="9" t="s">
        <v>3</v>
      </c>
      <c r="AG4" s="9" t="s">
        <v>4</v>
      </c>
      <c r="AH4" s="3" t="s">
        <v>5</v>
      </c>
      <c r="AI4" s="8" t="s">
        <v>6</v>
      </c>
      <c r="AK4" s="9" t="s">
        <v>3</v>
      </c>
      <c r="AL4" s="9" t="s">
        <v>4</v>
      </c>
      <c r="AM4" s="3" t="s">
        <v>5</v>
      </c>
      <c r="AN4" s="8" t="s">
        <v>6</v>
      </c>
    </row>
    <row r="5" spans="22:40" ht="15.75" thickBot="1" x14ac:dyDescent="0.3">
      <c r="V5" s="22"/>
      <c r="W5" s="12"/>
      <c r="X5" s="12"/>
      <c r="Y5" s="23"/>
      <c r="Z5" s="7"/>
      <c r="AA5" s="22"/>
      <c r="AB5" s="12"/>
      <c r="AC5" s="12"/>
      <c r="AD5" s="23"/>
      <c r="AE5" s="7"/>
      <c r="AF5" s="22"/>
      <c r="AG5" s="12"/>
      <c r="AH5" s="12"/>
      <c r="AI5" s="23"/>
      <c r="AK5" s="22"/>
      <c r="AL5" s="12"/>
      <c r="AM5" s="12"/>
      <c r="AN5" s="23"/>
    </row>
    <row r="6" spans="22:40" ht="14.65" customHeight="1" x14ac:dyDescent="0.25">
      <c r="V6" s="183" t="s">
        <v>7</v>
      </c>
      <c r="W6" s="195"/>
      <c r="X6" s="195"/>
      <c r="Y6" s="196"/>
      <c r="Z6" s="7"/>
      <c r="AA6" s="199" t="s">
        <v>7</v>
      </c>
      <c r="AB6" s="200"/>
      <c r="AC6" s="200"/>
      <c r="AD6" s="201"/>
      <c r="AE6" s="7"/>
      <c r="AF6" s="183" t="s">
        <v>7</v>
      </c>
      <c r="AG6" s="195"/>
      <c r="AH6" s="195"/>
      <c r="AI6" s="196"/>
      <c r="AK6" s="183" t="s">
        <v>7</v>
      </c>
      <c r="AL6" s="195"/>
      <c r="AM6" s="195"/>
      <c r="AN6" s="196"/>
    </row>
    <row r="7" spans="22:40" ht="14.65" customHeight="1" x14ac:dyDescent="0.25">
      <c r="V7" s="24" t="s">
        <v>108</v>
      </c>
      <c r="W7" s="13">
        <v>55</v>
      </c>
      <c r="X7" s="13">
        <v>5</v>
      </c>
      <c r="Y7" s="25">
        <v>2</v>
      </c>
      <c r="Z7" s="7"/>
      <c r="AA7" s="91" t="s">
        <v>108</v>
      </c>
      <c r="AB7" s="13">
        <v>20</v>
      </c>
      <c r="AC7" s="13">
        <f>(AD7*30)-AB7</f>
        <v>40</v>
      </c>
      <c r="AD7" s="25">
        <v>2</v>
      </c>
      <c r="AE7" s="7"/>
      <c r="AF7" s="80" t="s">
        <v>108</v>
      </c>
      <c r="AG7" s="86">
        <v>20</v>
      </c>
      <c r="AH7" s="13">
        <f>(AI7*30)-AG7</f>
        <v>25</v>
      </c>
      <c r="AI7" s="25">
        <v>1.5</v>
      </c>
      <c r="AK7" s="80" t="s">
        <v>108</v>
      </c>
      <c r="AL7" s="86">
        <v>20</v>
      </c>
      <c r="AM7" s="13">
        <f>(AN7*30)-AL7</f>
        <v>25</v>
      </c>
      <c r="AN7" s="25">
        <v>1.5</v>
      </c>
    </row>
    <row r="8" spans="22:40" ht="31.15" customHeight="1" x14ac:dyDescent="0.25">
      <c r="V8" s="26" t="s">
        <v>109</v>
      </c>
      <c r="W8" s="13">
        <v>60</v>
      </c>
      <c r="X8" s="13">
        <v>30</v>
      </c>
      <c r="Y8" s="25">
        <v>3</v>
      </c>
      <c r="Z8" s="7"/>
      <c r="AA8" s="91" t="s">
        <v>110</v>
      </c>
      <c r="AB8" s="13">
        <v>20</v>
      </c>
      <c r="AC8" s="13">
        <f t="shared" ref="AC8:AC34" si="0">(AD8*30)-AB8</f>
        <v>40</v>
      </c>
      <c r="AD8" s="25">
        <v>2</v>
      </c>
      <c r="AE8" s="7"/>
      <c r="AF8" s="87" t="s">
        <v>110</v>
      </c>
      <c r="AG8" s="86">
        <v>20</v>
      </c>
      <c r="AH8" s="13">
        <f t="shared" ref="AH8:AH34" si="1">(AI8*30)-AG8</f>
        <v>40</v>
      </c>
      <c r="AI8" s="25">
        <v>2</v>
      </c>
      <c r="AK8" s="87" t="s">
        <v>110</v>
      </c>
      <c r="AL8" s="86">
        <v>20</v>
      </c>
      <c r="AM8" s="13">
        <f t="shared" ref="AM8:AM34" si="2">(AN8*30)-AL8</f>
        <v>40</v>
      </c>
      <c r="AN8" s="25">
        <v>2</v>
      </c>
    </row>
    <row r="9" spans="22:40" ht="14.65" customHeight="1" x14ac:dyDescent="0.25">
      <c r="V9" s="26" t="s">
        <v>111</v>
      </c>
      <c r="W9" s="13">
        <v>45</v>
      </c>
      <c r="X9" s="13">
        <v>15</v>
      </c>
      <c r="Y9" s="25">
        <v>2</v>
      </c>
      <c r="Z9" s="7"/>
      <c r="AA9" s="92" t="s">
        <v>112</v>
      </c>
      <c r="AB9" s="13">
        <v>20</v>
      </c>
      <c r="AC9" s="13">
        <f t="shared" si="0"/>
        <v>40</v>
      </c>
      <c r="AD9" s="25">
        <v>2</v>
      </c>
      <c r="AE9" s="7"/>
      <c r="AF9" s="80" t="s">
        <v>112</v>
      </c>
      <c r="AG9" s="86">
        <v>20</v>
      </c>
      <c r="AH9" s="13">
        <f t="shared" si="1"/>
        <v>40</v>
      </c>
      <c r="AI9" s="25">
        <v>2</v>
      </c>
      <c r="AK9" s="80" t="s">
        <v>112</v>
      </c>
      <c r="AL9" s="86">
        <v>20</v>
      </c>
      <c r="AM9" s="13">
        <f t="shared" si="2"/>
        <v>40</v>
      </c>
      <c r="AN9" s="25">
        <v>2</v>
      </c>
    </row>
    <row r="10" spans="22:40" ht="14.65" customHeight="1" x14ac:dyDescent="0.25">
      <c r="V10" s="26" t="s">
        <v>113</v>
      </c>
      <c r="W10" s="13">
        <v>45</v>
      </c>
      <c r="X10" s="13">
        <v>15</v>
      </c>
      <c r="Y10" s="25">
        <v>2</v>
      </c>
      <c r="Z10" s="7"/>
      <c r="AA10" s="91" t="s">
        <v>113</v>
      </c>
      <c r="AB10" s="13">
        <v>20</v>
      </c>
      <c r="AC10" s="13">
        <f t="shared" si="0"/>
        <v>40</v>
      </c>
      <c r="AD10" s="25">
        <v>2</v>
      </c>
      <c r="AE10" s="7"/>
      <c r="AF10" s="80" t="s">
        <v>113</v>
      </c>
      <c r="AG10" s="86">
        <v>20</v>
      </c>
      <c r="AH10" s="13">
        <f t="shared" si="1"/>
        <v>25</v>
      </c>
      <c r="AI10" s="25">
        <v>1.5</v>
      </c>
      <c r="AK10" s="80" t="s">
        <v>113</v>
      </c>
      <c r="AL10" s="86">
        <v>20</v>
      </c>
      <c r="AM10" s="13">
        <f t="shared" si="2"/>
        <v>25</v>
      </c>
      <c r="AN10" s="25">
        <v>1.5</v>
      </c>
    </row>
    <row r="11" spans="22:40" ht="14.65" customHeight="1" x14ac:dyDescent="0.25">
      <c r="V11" s="26" t="s">
        <v>114</v>
      </c>
      <c r="W11" s="13">
        <v>60</v>
      </c>
      <c r="X11" s="13">
        <v>30</v>
      </c>
      <c r="Y11" s="25">
        <v>3</v>
      </c>
      <c r="Z11" s="7"/>
      <c r="AA11" s="91" t="s">
        <v>114</v>
      </c>
      <c r="AB11" s="13">
        <v>20</v>
      </c>
      <c r="AC11" s="13">
        <f t="shared" si="0"/>
        <v>25</v>
      </c>
      <c r="AD11" s="25">
        <v>1.5</v>
      </c>
      <c r="AE11" s="7"/>
      <c r="AF11" s="80" t="s">
        <v>114</v>
      </c>
      <c r="AG11" s="86">
        <v>20</v>
      </c>
      <c r="AH11" s="13">
        <f t="shared" si="1"/>
        <v>25</v>
      </c>
      <c r="AI11" s="25">
        <v>1.5</v>
      </c>
      <c r="AK11" s="80" t="s">
        <v>114</v>
      </c>
      <c r="AL11" s="86">
        <v>20</v>
      </c>
      <c r="AM11" s="13">
        <f t="shared" si="2"/>
        <v>25</v>
      </c>
      <c r="AN11" s="25">
        <v>1.5</v>
      </c>
    </row>
    <row r="12" spans="22:40" ht="14.65" customHeight="1" x14ac:dyDescent="0.25">
      <c r="V12" s="26" t="s">
        <v>115</v>
      </c>
      <c r="W12" s="13">
        <v>50</v>
      </c>
      <c r="X12" s="13">
        <v>40</v>
      </c>
      <c r="Y12" s="25">
        <v>3</v>
      </c>
      <c r="Z12" s="7"/>
      <c r="AA12" s="91" t="s">
        <v>115</v>
      </c>
      <c r="AB12" s="13">
        <v>25</v>
      </c>
      <c r="AC12" s="13">
        <f t="shared" si="0"/>
        <v>35</v>
      </c>
      <c r="AD12" s="25">
        <v>2</v>
      </c>
      <c r="AE12" s="7"/>
      <c r="AF12" s="80" t="s">
        <v>116</v>
      </c>
      <c r="AG12" s="86">
        <v>25</v>
      </c>
      <c r="AH12" s="13">
        <f t="shared" si="1"/>
        <v>35</v>
      </c>
      <c r="AI12" s="25">
        <v>2</v>
      </c>
      <c r="AK12" s="80" t="s">
        <v>116</v>
      </c>
      <c r="AL12" s="86">
        <v>25</v>
      </c>
      <c r="AM12" s="13">
        <f t="shared" si="2"/>
        <v>35</v>
      </c>
      <c r="AN12" s="25">
        <v>2</v>
      </c>
    </row>
    <row r="13" spans="22:40" ht="31.15" customHeight="1" x14ac:dyDescent="0.25">
      <c r="V13" s="26" t="s">
        <v>117</v>
      </c>
      <c r="W13" s="13">
        <v>60</v>
      </c>
      <c r="X13" s="13">
        <v>0</v>
      </c>
      <c r="Y13" s="25">
        <v>2</v>
      </c>
      <c r="Z13" s="7"/>
      <c r="AA13" s="93" t="s">
        <v>118</v>
      </c>
      <c r="AB13" s="13">
        <v>20</v>
      </c>
      <c r="AC13" s="13">
        <f t="shared" si="0"/>
        <v>10</v>
      </c>
      <c r="AD13" s="25">
        <v>1</v>
      </c>
      <c r="AE13" s="7"/>
      <c r="AF13" s="101" t="s">
        <v>119</v>
      </c>
      <c r="AG13" s="86">
        <v>30</v>
      </c>
      <c r="AH13" s="13">
        <f t="shared" si="1"/>
        <v>30</v>
      </c>
      <c r="AI13" s="25">
        <v>2</v>
      </c>
      <c r="AK13" s="101" t="s">
        <v>119</v>
      </c>
      <c r="AL13" s="86">
        <v>30</v>
      </c>
      <c r="AM13" s="13">
        <f t="shared" si="2"/>
        <v>30</v>
      </c>
      <c r="AN13" s="25">
        <v>2</v>
      </c>
    </row>
    <row r="14" spans="22:40" ht="14.65" customHeight="1" x14ac:dyDescent="0.3">
      <c r="V14" s="26" t="s">
        <v>120</v>
      </c>
      <c r="W14" s="13">
        <v>60</v>
      </c>
      <c r="X14" s="13">
        <v>0</v>
      </c>
      <c r="Y14" s="25">
        <v>2</v>
      </c>
      <c r="Z14" s="11"/>
      <c r="AA14" s="94" t="s">
        <v>121</v>
      </c>
      <c r="AB14" s="13">
        <v>25</v>
      </c>
      <c r="AC14" s="13">
        <f t="shared" si="0"/>
        <v>35</v>
      </c>
      <c r="AD14" s="25">
        <v>2</v>
      </c>
      <c r="AE14" s="11"/>
      <c r="AF14" s="44" t="s">
        <v>122</v>
      </c>
      <c r="AG14" s="86">
        <v>20</v>
      </c>
      <c r="AH14" s="13">
        <f t="shared" si="1"/>
        <v>25</v>
      </c>
      <c r="AI14" s="25">
        <v>1.5</v>
      </c>
      <c r="AK14" s="44" t="s">
        <v>122</v>
      </c>
      <c r="AL14" s="86">
        <v>20</v>
      </c>
      <c r="AM14" s="13">
        <f t="shared" si="2"/>
        <v>25</v>
      </c>
      <c r="AN14" s="25">
        <v>1.5</v>
      </c>
    </row>
    <row r="15" spans="22:40" ht="31.15" customHeight="1" x14ac:dyDescent="0.25">
      <c r="V15" s="26" t="s">
        <v>123</v>
      </c>
      <c r="W15" s="13">
        <v>55</v>
      </c>
      <c r="X15" s="13">
        <v>5</v>
      </c>
      <c r="Y15" s="25">
        <v>2</v>
      </c>
      <c r="Z15" s="7"/>
      <c r="AA15" s="95" t="s">
        <v>122</v>
      </c>
      <c r="AB15" s="13">
        <v>20</v>
      </c>
      <c r="AC15" s="13">
        <f t="shared" si="0"/>
        <v>40</v>
      </c>
      <c r="AD15" s="25">
        <v>2</v>
      </c>
      <c r="AE15" s="7"/>
      <c r="AF15" s="88" t="s">
        <v>124</v>
      </c>
      <c r="AG15" s="86">
        <v>25</v>
      </c>
      <c r="AH15" s="13">
        <f t="shared" si="1"/>
        <v>35</v>
      </c>
      <c r="AI15" s="25">
        <v>2</v>
      </c>
      <c r="AK15" s="88" t="s">
        <v>124</v>
      </c>
      <c r="AL15" s="86">
        <v>25</v>
      </c>
      <c r="AM15" s="13">
        <f t="shared" si="2"/>
        <v>35</v>
      </c>
      <c r="AN15" s="25">
        <v>2</v>
      </c>
    </row>
    <row r="16" spans="22:40" ht="14.65" customHeight="1" x14ac:dyDescent="0.25">
      <c r="V16" s="26" t="s">
        <v>124</v>
      </c>
      <c r="W16" s="13">
        <v>55</v>
      </c>
      <c r="X16" s="13">
        <v>5</v>
      </c>
      <c r="Y16" s="25">
        <v>2</v>
      </c>
      <c r="Z16" s="7"/>
      <c r="AA16" s="91" t="s">
        <v>125</v>
      </c>
      <c r="AB16" s="13">
        <v>20</v>
      </c>
      <c r="AC16" s="13">
        <f t="shared" si="0"/>
        <v>40</v>
      </c>
      <c r="AD16" s="25">
        <v>2</v>
      </c>
      <c r="AE16" s="7"/>
      <c r="AF16" s="81" t="s">
        <v>126</v>
      </c>
      <c r="AG16" s="86">
        <v>30</v>
      </c>
      <c r="AH16" s="13">
        <f t="shared" si="1"/>
        <v>15</v>
      </c>
      <c r="AI16" s="25">
        <v>1.5</v>
      </c>
      <c r="AK16" s="81" t="s">
        <v>126</v>
      </c>
      <c r="AL16" s="86">
        <v>30</v>
      </c>
      <c r="AM16" s="13">
        <f t="shared" si="2"/>
        <v>15</v>
      </c>
      <c r="AN16" s="25">
        <v>1.5</v>
      </c>
    </row>
    <row r="17" spans="22:40" ht="14.65" customHeight="1" x14ac:dyDescent="0.25">
      <c r="V17" s="26" t="s">
        <v>127</v>
      </c>
      <c r="W17" s="13">
        <v>55</v>
      </c>
      <c r="X17" s="13">
        <v>35</v>
      </c>
      <c r="Y17" s="25">
        <v>3</v>
      </c>
      <c r="Z17" s="7"/>
      <c r="AA17" s="91" t="s">
        <v>124</v>
      </c>
      <c r="AB17" s="13">
        <v>25</v>
      </c>
      <c r="AC17" s="13">
        <f t="shared" si="0"/>
        <v>35</v>
      </c>
      <c r="AD17" s="25">
        <v>2</v>
      </c>
      <c r="AE17" s="7"/>
      <c r="AF17" s="81" t="s">
        <v>128</v>
      </c>
      <c r="AG17" s="86">
        <v>25</v>
      </c>
      <c r="AH17" s="13">
        <f t="shared" si="1"/>
        <v>20</v>
      </c>
      <c r="AI17" s="25">
        <v>1.5</v>
      </c>
      <c r="AK17" s="81" t="s">
        <v>128</v>
      </c>
      <c r="AL17" s="86">
        <v>25</v>
      </c>
      <c r="AM17" s="13">
        <f t="shared" si="2"/>
        <v>20</v>
      </c>
      <c r="AN17" s="25">
        <v>1.5</v>
      </c>
    </row>
    <row r="18" spans="22:40" ht="14.65" customHeight="1" x14ac:dyDescent="0.25">
      <c r="V18" s="26" t="s">
        <v>128</v>
      </c>
      <c r="W18" s="13">
        <v>65</v>
      </c>
      <c r="X18" s="13">
        <v>25</v>
      </c>
      <c r="Y18" s="25">
        <v>3</v>
      </c>
      <c r="Z18" s="7"/>
      <c r="AA18" s="93" t="s">
        <v>129</v>
      </c>
      <c r="AB18" s="13">
        <v>25</v>
      </c>
      <c r="AC18" s="13">
        <f t="shared" si="0"/>
        <v>20</v>
      </c>
      <c r="AD18" s="25">
        <v>1.5</v>
      </c>
      <c r="AE18" s="7"/>
      <c r="AF18" s="81" t="s">
        <v>130</v>
      </c>
      <c r="AG18" s="86">
        <v>20</v>
      </c>
      <c r="AH18" s="13">
        <f t="shared" si="1"/>
        <v>25</v>
      </c>
      <c r="AI18" s="25">
        <v>1.5</v>
      </c>
      <c r="AK18" s="81" t="s">
        <v>130</v>
      </c>
      <c r="AL18" s="86">
        <v>20</v>
      </c>
      <c r="AM18" s="13">
        <f t="shared" si="2"/>
        <v>25</v>
      </c>
      <c r="AN18" s="25">
        <v>1.5</v>
      </c>
    </row>
    <row r="19" spans="22:40" ht="14.65" customHeight="1" x14ac:dyDescent="0.25">
      <c r="V19" s="26" t="s">
        <v>131</v>
      </c>
      <c r="W19" s="13">
        <v>30</v>
      </c>
      <c r="X19" s="13">
        <v>0</v>
      </c>
      <c r="Y19" s="25">
        <v>0</v>
      </c>
      <c r="Z19" s="7"/>
      <c r="AA19" s="96" t="s">
        <v>132</v>
      </c>
      <c r="AB19" s="13">
        <v>25</v>
      </c>
      <c r="AC19" s="13">
        <f t="shared" si="0"/>
        <v>35</v>
      </c>
      <c r="AD19" s="25">
        <v>2</v>
      </c>
      <c r="AE19" s="7"/>
      <c r="AF19" s="81" t="s">
        <v>133</v>
      </c>
      <c r="AG19" s="86">
        <v>20</v>
      </c>
      <c r="AH19" s="13">
        <f t="shared" si="1"/>
        <v>25</v>
      </c>
      <c r="AI19" s="25">
        <v>1.5</v>
      </c>
      <c r="AK19" s="81" t="s">
        <v>133</v>
      </c>
      <c r="AL19" s="86">
        <v>20</v>
      </c>
      <c r="AM19" s="13">
        <f t="shared" si="2"/>
        <v>25</v>
      </c>
      <c r="AN19" s="25">
        <v>1.5</v>
      </c>
    </row>
    <row r="20" spans="22:40" ht="40.15" customHeight="1" x14ac:dyDescent="0.25">
      <c r="V20" s="26" t="s">
        <v>134</v>
      </c>
      <c r="W20" s="13">
        <v>50</v>
      </c>
      <c r="X20" s="13">
        <v>40</v>
      </c>
      <c r="Y20" s="25">
        <v>3</v>
      </c>
      <c r="Z20" s="7"/>
      <c r="AA20" s="97" t="s">
        <v>128</v>
      </c>
      <c r="AB20" s="13">
        <v>25</v>
      </c>
      <c r="AC20" s="13">
        <f t="shared" si="0"/>
        <v>20</v>
      </c>
      <c r="AD20" s="25">
        <v>1.5</v>
      </c>
      <c r="AE20" s="7"/>
      <c r="AF20" s="81" t="s">
        <v>135</v>
      </c>
      <c r="AG20" s="86">
        <v>20</v>
      </c>
      <c r="AH20" s="13">
        <f t="shared" si="1"/>
        <v>25</v>
      </c>
      <c r="AI20" s="25">
        <v>1.5</v>
      </c>
      <c r="AK20" s="81" t="s">
        <v>135</v>
      </c>
      <c r="AL20" s="86">
        <v>20</v>
      </c>
      <c r="AM20" s="13">
        <f t="shared" si="2"/>
        <v>25</v>
      </c>
      <c r="AN20" s="25">
        <v>1.5</v>
      </c>
    </row>
    <row r="21" spans="22:40" ht="14.65" customHeight="1" x14ac:dyDescent="0.25">
      <c r="V21" s="26" t="s">
        <v>36</v>
      </c>
      <c r="W21" s="13">
        <v>55</v>
      </c>
      <c r="X21" s="13">
        <v>5</v>
      </c>
      <c r="Y21" s="25">
        <v>2</v>
      </c>
      <c r="Z21" s="7"/>
      <c r="AA21" s="94" t="s">
        <v>135</v>
      </c>
      <c r="AB21" s="13">
        <v>20</v>
      </c>
      <c r="AC21" s="13">
        <f t="shared" si="0"/>
        <v>25</v>
      </c>
      <c r="AD21" s="25">
        <v>1.5</v>
      </c>
      <c r="AE21" s="7"/>
      <c r="AF21" s="82" t="s">
        <v>36</v>
      </c>
      <c r="AG21" s="86">
        <v>30</v>
      </c>
      <c r="AH21" s="13">
        <f t="shared" si="1"/>
        <v>30</v>
      </c>
      <c r="AI21" s="25">
        <v>2</v>
      </c>
      <c r="AK21" s="82" t="s">
        <v>36</v>
      </c>
      <c r="AL21" s="86">
        <v>30</v>
      </c>
      <c r="AM21" s="13">
        <f t="shared" si="2"/>
        <v>30</v>
      </c>
      <c r="AN21" s="25">
        <v>2</v>
      </c>
    </row>
    <row r="22" spans="22:40" ht="14.65" customHeight="1" x14ac:dyDescent="0.25">
      <c r="V22" s="26" t="s">
        <v>136</v>
      </c>
      <c r="W22" s="13">
        <v>60</v>
      </c>
      <c r="X22" s="13">
        <v>0</v>
      </c>
      <c r="Y22" s="25">
        <v>2</v>
      </c>
      <c r="Z22" s="7"/>
      <c r="AA22" s="98" t="s">
        <v>36</v>
      </c>
      <c r="AB22" s="13">
        <v>30</v>
      </c>
      <c r="AC22" s="13">
        <f t="shared" si="0"/>
        <v>30</v>
      </c>
      <c r="AD22" s="25">
        <v>2</v>
      </c>
      <c r="AE22" s="7"/>
      <c r="AF22" s="81" t="s">
        <v>137</v>
      </c>
      <c r="AG22" s="86">
        <v>20</v>
      </c>
      <c r="AH22" s="13">
        <f t="shared" si="1"/>
        <v>40</v>
      </c>
      <c r="AI22" s="25">
        <v>2</v>
      </c>
      <c r="AK22" s="81" t="s">
        <v>137</v>
      </c>
      <c r="AL22" s="86">
        <v>20</v>
      </c>
      <c r="AM22" s="13">
        <f t="shared" si="2"/>
        <v>40</v>
      </c>
      <c r="AN22" s="25">
        <v>2</v>
      </c>
    </row>
    <row r="23" spans="22:40" ht="31.15" customHeight="1" x14ac:dyDescent="0.25">
      <c r="V23" s="26" t="s">
        <v>138</v>
      </c>
      <c r="W23" s="13">
        <v>55</v>
      </c>
      <c r="X23" s="13">
        <v>5</v>
      </c>
      <c r="Y23" s="25">
        <v>2</v>
      </c>
      <c r="Z23" s="7"/>
      <c r="AA23" s="95" t="s">
        <v>139</v>
      </c>
      <c r="AB23" s="13">
        <v>25</v>
      </c>
      <c r="AC23" s="13">
        <f t="shared" si="0"/>
        <v>35</v>
      </c>
      <c r="AD23" s="25">
        <v>2</v>
      </c>
      <c r="AE23" s="7"/>
      <c r="AF23" s="81" t="s">
        <v>140</v>
      </c>
      <c r="AG23" s="86">
        <v>25</v>
      </c>
      <c r="AH23" s="13">
        <f t="shared" si="1"/>
        <v>20</v>
      </c>
      <c r="AI23" s="25">
        <v>1.5</v>
      </c>
      <c r="AK23" s="81" t="s">
        <v>140</v>
      </c>
      <c r="AL23" s="86">
        <v>25</v>
      </c>
      <c r="AM23" s="13">
        <f t="shared" si="2"/>
        <v>20</v>
      </c>
      <c r="AN23" s="25">
        <v>1.5</v>
      </c>
    </row>
    <row r="24" spans="22:40" ht="31.15" customHeight="1" x14ac:dyDescent="0.25">
      <c r="V24" s="26" t="s">
        <v>141</v>
      </c>
      <c r="W24" s="13">
        <v>65</v>
      </c>
      <c r="X24" s="13">
        <v>10</v>
      </c>
      <c r="Y24" s="25">
        <v>2.5</v>
      </c>
      <c r="Z24" s="7"/>
      <c r="AA24" s="94" t="s">
        <v>142</v>
      </c>
      <c r="AB24" s="13">
        <v>25</v>
      </c>
      <c r="AC24" s="13">
        <f t="shared" si="0"/>
        <v>35</v>
      </c>
      <c r="AD24" s="25">
        <v>2</v>
      </c>
      <c r="AE24" s="7"/>
      <c r="AF24" s="81" t="s">
        <v>141</v>
      </c>
      <c r="AG24" s="86">
        <v>25</v>
      </c>
      <c r="AH24" s="13">
        <f t="shared" si="1"/>
        <v>20</v>
      </c>
      <c r="AI24" s="25">
        <v>1.5</v>
      </c>
      <c r="AK24" s="81" t="s">
        <v>141</v>
      </c>
      <c r="AL24" s="86">
        <v>25</v>
      </c>
      <c r="AM24" s="13">
        <f t="shared" si="2"/>
        <v>20</v>
      </c>
      <c r="AN24" s="25">
        <v>1.5</v>
      </c>
    </row>
    <row r="25" spans="22:40" ht="14.65" customHeight="1" x14ac:dyDescent="0.25">
      <c r="V25" s="26" t="s">
        <v>143</v>
      </c>
      <c r="W25" s="13">
        <v>65</v>
      </c>
      <c r="X25" s="13">
        <v>10</v>
      </c>
      <c r="Y25" s="25">
        <v>2.5</v>
      </c>
      <c r="Z25" s="7"/>
      <c r="AA25" s="94" t="s">
        <v>144</v>
      </c>
      <c r="AB25" s="13">
        <v>25</v>
      </c>
      <c r="AC25" s="13">
        <f t="shared" si="0"/>
        <v>35</v>
      </c>
      <c r="AD25" s="25">
        <v>2</v>
      </c>
      <c r="AE25" s="7"/>
      <c r="AF25" s="81" t="s">
        <v>145</v>
      </c>
      <c r="AG25" s="86">
        <v>20</v>
      </c>
      <c r="AH25" s="13">
        <f t="shared" si="1"/>
        <v>25</v>
      </c>
      <c r="AI25" s="25">
        <v>1.5</v>
      </c>
      <c r="AK25" s="81" t="s">
        <v>145</v>
      </c>
      <c r="AL25" s="86">
        <v>20</v>
      </c>
      <c r="AM25" s="13">
        <f t="shared" si="2"/>
        <v>25</v>
      </c>
      <c r="AN25" s="25">
        <v>1.5</v>
      </c>
    </row>
    <row r="26" spans="22:40" ht="14.65" customHeight="1" x14ac:dyDescent="0.25">
      <c r="V26" s="27" t="s">
        <v>146</v>
      </c>
      <c r="W26" s="13">
        <v>55</v>
      </c>
      <c r="X26" s="13">
        <v>35</v>
      </c>
      <c r="Y26" s="25">
        <v>3</v>
      </c>
      <c r="Z26" s="7"/>
      <c r="AA26" s="95" t="s">
        <v>145</v>
      </c>
      <c r="AB26" s="13">
        <v>20</v>
      </c>
      <c r="AC26" s="13">
        <f t="shared" si="0"/>
        <v>40</v>
      </c>
      <c r="AD26" s="25">
        <v>2</v>
      </c>
      <c r="AE26" s="7"/>
      <c r="AF26" s="83" t="s">
        <v>147</v>
      </c>
      <c r="AG26" s="86">
        <v>20</v>
      </c>
      <c r="AH26" s="13">
        <f t="shared" si="1"/>
        <v>25</v>
      </c>
      <c r="AI26" s="25">
        <v>1.5</v>
      </c>
      <c r="AK26" s="83" t="s">
        <v>147</v>
      </c>
      <c r="AL26" s="86">
        <v>20</v>
      </c>
      <c r="AM26" s="13">
        <f t="shared" si="2"/>
        <v>25</v>
      </c>
      <c r="AN26" s="25">
        <v>1.5</v>
      </c>
    </row>
    <row r="27" spans="22:40" ht="14.65" customHeight="1" x14ac:dyDescent="0.25">
      <c r="V27" s="26" t="s">
        <v>148</v>
      </c>
      <c r="W27" s="13">
        <v>55</v>
      </c>
      <c r="X27" s="13">
        <v>35</v>
      </c>
      <c r="Y27" s="25">
        <v>3</v>
      </c>
      <c r="Z27" s="7"/>
      <c r="AA27" s="95" t="s">
        <v>149</v>
      </c>
      <c r="AB27" s="13">
        <v>20</v>
      </c>
      <c r="AC27" s="13">
        <f t="shared" si="0"/>
        <v>25</v>
      </c>
      <c r="AD27" s="25">
        <v>1.5</v>
      </c>
      <c r="AE27" s="7"/>
      <c r="AF27" s="83" t="s">
        <v>150</v>
      </c>
      <c r="AG27" s="86">
        <v>20</v>
      </c>
      <c r="AH27" s="13">
        <f t="shared" si="1"/>
        <v>25</v>
      </c>
      <c r="AI27" s="25">
        <v>1.5</v>
      </c>
      <c r="AK27" s="83" t="s">
        <v>150</v>
      </c>
      <c r="AL27" s="86">
        <v>20</v>
      </c>
      <c r="AM27" s="13">
        <f t="shared" si="2"/>
        <v>25</v>
      </c>
      <c r="AN27" s="25">
        <v>1.5</v>
      </c>
    </row>
    <row r="28" spans="22:40" ht="14.65" customHeight="1" x14ac:dyDescent="0.25">
      <c r="V28" s="26" t="s">
        <v>151</v>
      </c>
      <c r="W28" s="13">
        <v>25</v>
      </c>
      <c r="X28" s="13">
        <v>35</v>
      </c>
      <c r="Y28" s="25">
        <v>2</v>
      </c>
      <c r="Z28" s="7"/>
      <c r="AA28" s="99" t="s">
        <v>146</v>
      </c>
      <c r="AB28" s="13">
        <v>20</v>
      </c>
      <c r="AC28" s="13">
        <f t="shared" si="0"/>
        <v>25</v>
      </c>
      <c r="AD28" s="25">
        <v>1.5</v>
      </c>
      <c r="AE28" s="7"/>
      <c r="AF28" s="89" t="s">
        <v>146</v>
      </c>
      <c r="AG28" s="86">
        <v>20</v>
      </c>
      <c r="AH28" s="13">
        <f t="shared" si="1"/>
        <v>25</v>
      </c>
      <c r="AI28" s="25">
        <v>1.5</v>
      </c>
      <c r="AK28" s="89" t="s">
        <v>146</v>
      </c>
      <c r="AL28" s="86">
        <v>20</v>
      </c>
      <c r="AM28" s="13">
        <f t="shared" si="2"/>
        <v>25</v>
      </c>
      <c r="AN28" s="25">
        <v>1.5</v>
      </c>
    </row>
    <row r="29" spans="22:40" ht="14.65" customHeight="1" x14ac:dyDescent="0.25">
      <c r="V29" s="26" t="s">
        <v>152</v>
      </c>
      <c r="W29" s="13">
        <v>40</v>
      </c>
      <c r="X29" s="13">
        <v>80</v>
      </c>
      <c r="Y29" s="25">
        <v>4</v>
      </c>
      <c r="Z29" s="7"/>
      <c r="AA29" s="99" t="s">
        <v>148</v>
      </c>
      <c r="AB29" s="13">
        <v>20</v>
      </c>
      <c r="AC29" s="13">
        <f t="shared" si="0"/>
        <v>25</v>
      </c>
      <c r="AD29" s="25">
        <v>1.5</v>
      </c>
      <c r="AE29" s="7"/>
      <c r="AF29" s="89" t="s">
        <v>148</v>
      </c>
      <c r="AG29" s="86">
        <v>20</v>
      </c>
      <c r="AH29" s="13">
        <f t="shared" si="1"/>
        <v>25</v>
      </c>
      <c r="AI29" s="25">
        <v>1.5</v>
      </c>
      <c r="AK29" s="89" t="s">
        <v>148</v>
      </c>
      <c r="AL29" s="86">
        <v>20</v>
      </c>
      <c r="AM29" s="13">
        <f t="shared" si="2"/>
        <v>25</v>
      </c>
      <c r="AN29" s="25">
        <v>1.5</v>
      </c>
    </row>
    <row r="30" spans="22:40" ht="14.65" customHeight="1" thickBot="1" x14ac:dyDescent="0.3">
      <c r="V30" s="73" t="s">
        <v>153</v>
      </c>
      <c r="W30" s="17">
        <v>80</v>
      </c>
      <c r="X30" s="17">
        <v>70</v>
      </c>
      <c r="Y30" s="62">
        <v>5</v>
      </c>
      <c r="Z30" s="7"/>
      <c r="AA30" s="99" t="s">
        <v>154</v>
      </c>
      <c r="AB30" s="13">
        <v>20</v>
      </c>
      <c r="AC30" s="13">
        <f t="shared" si="0"/>
        <v>25</v>
      </c>
      <c r="AD30" s="25">
        <v>1.5</v>
      </c>
      <c r="AE30" s="7"/>
      <c r="AF30" s="90" t="s">
        <v>154</v>
      </c>
      <c r="AG30" s="77">
        <v>20</v>
      </c>
      <c r="AH30" s="17">
        <f t="shared" si="1"/>
        <v>25</v>
      </c>
      <c r="AI30" s="62">
        <v>1.5</v>
      </c>
      <c r="AK30" s="90" t="s">
        <v>154</v>
      </c>
      <c r="AL30" s="77">
        <v>20</v>
      </c>
      <c r="AM30" s="17">
        <f t="shared" si="2"/>
        <v>25</v>
      </c>
      <c r="AN30" s="62">
        <v>1.5</v>
      </c>
    </row>
    <row r="31" spans="22:40" ht="31.15" customHeight="1" thickBot="1" x14ac:dyDescent="0.3">
      <c r="V31" s="154" t="s">
        <v>8</v>
      </c>
      <c r="W31" s="166"/>
      <c r="X31" s="166"/>
      <c r="Y31" s="167"/>
      <c r="Z31" s="7"/>
      <c r="AA31" s="97" t="s">
        <v>151</v>
      </c>
      <c r="AB31" s="13">
        <v>5</v>
      </c>
      <c r="AC31" s="13">
        <f t="shared" si="0"/>
        <v>55</v>
      </c>
      <c r="AD31" s="25">
        <v>2</v>
      </c>
      <c r="AE31" s="7"/>
      <c r="AF31" s="44" t="s">
        <v>151</v>
      </c>
      <c r="AG31" s="86">
        <v>5</v>
      </c>
      <c r="AH31" s="13">
        <f t="shared" si="1"/>
        <v>55</v>
      </c>
      <c r="AI31" s="25">
        <v>2</v>
      </c>
      <c r="AK31" s="44" t="s">
        <v>151</v>
      </c>
      <c r="AL31" s="86">
        <v>5</v>
      </c>
      <c r="AM31" s="13">
        <f t="shared" si="2"/>
        <v>55</v>
      </c>
      <c r="AN31" s="25">
        <v>2</v>
      </c>
    </row>
    <row r="32" spans="22:40" ht="14.65" customHeight="1" x14ac:dyDescent="0.25">
      <c r="V32" s="49" t="s">
        <v>155</v>
      </c>
      <c r="W32" s="14">
        <v>45</v>
      </c>
      <c r="X32" s="14">
        <v>15</v>
      </c>
      <c r="Y32" s="15">
        <v>2</v>
      </c>
      <c r="Z32" s="7"/>
      <c r="AA32" s="97" t="s">
        <v>152</v>
      </c>
      <c r="AB32" s="13">
        <v>5</v>
      </c>
      <c r="AC32" s="13">
        <f t="shared" si="0"/>
        <v>85</v>
      </c>
      <c r="AD32" s="25">
        <v>3</v>
      </c>
      <c r="AE32" s="7"/>
      <c r="AF32" s="44" t="s">
        <v>152</v>
      </c>
      <c r="AG32" s="86">
        <v>5</v>
      </c>
      <c r="AH32" s="13">
        <f t="shared" si="1"/>
        <v>85</v>
      </c>
      <c r="AI32" s="25">
        <v>3</v>
      </c>
      <c r="AK32" s="44" t="s">
        <v>152</v>
      </c>
      <c r="AL32" s="86">
        <v>5</v>
      </c>
      <c r="AM32" s="13">
        <f t="shared" si="2"/>
        <v>85</v>
      </c>
      <c r="AN32" s="25">
        <v>3</v>
      </c>
    </row>
    <row r="33" spans="22:40" ht="31.15" customHeight="1" x14ac:dyDescent="0.25">
      <c r="V33" s="28" t="s">
        <v>156</v>
      </c>
      <c r="W33" s="14">
        <v>55</v>
      </c>
      <c r="X33" s="13">
        <v>35</v>
      </c>
      <c r="Y33" s="15">
        <v>3</v>
      </c>
      <c r="Z33" s="7"/>
      <c r="AA33" s="97" t="s">
        <v>157</v>
      </c>
      <c r="AB33" s="13">
        <v>40</v>
      </c>
      <c r="AC33" s="13">
        <f t="shared" si="0"/>
        <v>5</v>
      </c>
      <c r="AD33" s="25">
        <v>1.5</v>
      </c>
      <c r="AE33" s="7"/>
      <c r="AF33" s="45" t="s">
        <v>158</v>
      </c>
      <c r="AG33" s="86">
        <v>40</v>
      </c>
      <c r="AH33" s="13">
        <f t="shared" si="1"/>
        <v>5</v>
      </c>
      <c r="AI33" s="25">
        <v>1.5</v>
      </c>
      <c r="AK33" s="45" t="s">
        <v>158</v>
      </c>
      <c r="AL33" s="86">
        <v>40</v>
      </c>
      <c r="AM33" s="13">
        <f t="shared" si="2"/>
        <v>5</v>
      </c>
      <c r="AN33" s="25">
        <v>1.5</v>
      </c>
    </row>
    <row r="34" spans="22:40" ht="14.65" customHeight="1" thickBot="1" x14ac:dyDescent="0.3">
      <c r="V34" s="29" t="s">
        <v>159</v>
      </c>
      <c r="W34" s="14">
        <v>60</v>
      </c>
      <c r="X34" s="13">
        <v>30</v>
      </c>
      <c r="Y34" s="15">
        <v>3</v>
      </c>
      <c r="Z34" s="7"/>
      <c r="AA34" s="100" t="s">
        <v>160</v>
      </c>
      <c r="AB34" s="32">
        <v>40</v>
      </c>
      <c r="AC34" s="32">
        <f t="shared" si="0"/>
        <v>5</v>
      </c>
      <c r="AD34" s="74">
        <v>1.5</v>
      </c>
      <c r="AE34" s="7"/>
      <c r="AF34" s="102" t="s">
        <v>160</v>
      </c>
      <c r="AG34" s="78">
        <v>40</v>
      </c>
      <c r="AH34" s="32">
        <f t="shared" si="1"/>
        <v>5</v>
      </c>
      <c r="AI34" s="74">
        <v>1.5</v>
      </c>
      <c r="AK34" s="102" t="s">
        <v>160</v>
      </c>
      <c r="AL34" s="78">
        <v>40</v>
      </c>
      <c r="AM34" s="32">
        <f t="shared" si="2"/>
        <v>5</v>
      </c>
      <c r="AN34" s="74">
        <v>1.5</v>
      </c>
    </row>
    <row r="35" spans="22:40" ht="14.65" customHeight="1" thickBot="1" x14ac:dyDescent="0.3">
      <c r="V35" s="2" t="s">
        <v>161</v>
      </c>
      <c r="W35" s="14">
        <v>65</v>
      </c>
      <c r="X35" s="13">
        <v>0</v>
      </c>
      <c r="Y35" s="15">
        <v>2</v>
      </c>
      <c r="Z35" s="7"/>
      <c r="AA35" s="168" t="s">
        <v>8</v>
      </c>
      <c r="AB35" s="197"/>
      <c r="AC35" s="197"/>
      <c r="AD35" s="198"/>
      <c r="AE35" s="7"/>
      <c r="AF35" s="168" t="s">
        <v>8</v>
      </c>
      <c r="AG35" s="197"/>
      <c r="AH35" s="197"/>
      <c r="AI35" s="198"/>
      <c r="AK35" s="168" t="s">
        <v>8</v>
      </c>
      <c r="AL35" s="197"/>
      <c r="AM35" s="197"/>
      <c r="AN35" s="198"/>
    </row>
    <row r="36" spans="22:40" ht="31.15" customHeight="1" x14ac:dyDescent="0.25">
      <c r="V36" s="28" t="s">
        <v>162</v>
      </c>
      <c r="W36" s="14">
        <v>60</v>
      </c>
      <c r="X36" s="13">
        <v>0</v>
      </c>
      <c r="Y36" s="15">
        <v>2</v>
      </c>
      <c r="Z36" s="7"/>
      <c r="AA36" s="104" t="s">
        <v>155</v>
      </c>
      <c r="AB36" s="105">
        <v>15</v>
      </c>
      <c r="AC36" s="105">
        <f>(AD36*30)-AB36</f>
        <v>30</v>
      </c>
      <c r="AD36" s="106">
        <v>1.5</v>
      </c>
      <c r="AE36" s="7"/>
      <c r="AF36" s="79" t="s">
        <v>155</v>
      </c>
      <c r="AG36" s="75">
        <v>15</v>
      </c>
      <c r="AH36" s="14">
        <f>(AI36*30)-AG36</f>
        <v>30</v>
      </c>
      <c r="AI36" s="15">
        <v>1.5</v>
      </c>
      <c r="AK36" s="79" t="s">
        <v>155</v>
      </c>
      <c r="AL36" s="75">
        <v>15</v>
      </c>
      <c r="AM36" s="14">
        <f>(AN36*30)-AL36</f>
        <v>30</v>
      </c>
      <c r="AN36" s="15">
        <v>1.5</v>
      </c>
    </row>
    <row r="37" spans="22:40" ht="14.65" customHeight="1" x14ac:dyDescent="0.25">
      <c r="V37" s="28" t="s">
        <v>163</v>
      </c>
      <c r="W37" s="14">
        <v>55</v>
      </c>
      <c r="X37" s="13">
        <v>5</v>
      </c>
      <c r="Y37" s="15">
        <v>2</v>
      </c>
      <c r="Z37" s="7"/>
      <c r="AA37" s="34" t="s">
        <v>164</v>
      </c>
      <c r="AB37" s="14">
        <v>25</v>
      </c>
      <c r="AC37" s="13">
        <f t="shared" ref="AC37:AC57" si="3">(AD37*30)-AB37</f>
        <v>35</v>
      </c>
      <c r="AD37" s="15">
        <v>2</v>
      </c>
      <c r="AE37" s="7"/>
      <c r="AF37" s="80" t="s">
        <v>164</v>
      </c>
      <c r="AG37" s="75">
        <v>25</v>
      </c>
      <c r="AH37" s="13">
        <f t="shared" ref="AH37:AH57" si="4">(AI37*30)-AG37</f>
        <v>35</v>
      </c>
      <c r="AI37" s="15">
        <v>2</v>
      </c>
      <c r="AK37" s="80" t="s">
        <v>164</v>
      </c>
      <c r="AL37" s="75">
        <v>25</v>
      </c>
      <c r="AM37" s="13">
        <f t="shared" ref="AM37:AM57" si="5">(AN37*30)-AL37</f>
        <v>35</v>
      </c>
      <c r="AN37" s="15">
        <v>2</v>
      </c>
    </row>
    <row r="38" spans="22:40" ht="54" customHeight="1" x14ac:dyDescent="0.25">
      <c r="V38" s="28" t="s">
        <v>165</v>
      </c>
      <c r="W38" s="14">
        <v>40</v>
      </c>
      <c r="X38" s="13">
        <v>20</v>
      </c>
      <c r="Y38" s="15">
        <v>2</v>
      </c>
      <c r="Z38" s="7"/>
      <c r="AA38" s="35" t="s">
        <v>166</v>
      </c>
      <c r="AB38" s="14">
        <v>30</v>
      </c>
      <c r="AC38" s="13">
        <f t="shared" si="3"/>
        <v>15</v>
      </c>
      <c r="AD38" s="15">
        <v>1.5</v>
      </c>
      <c r="AE38" s="7"/>
      <c r="AF38" s="81" t="s">
        <v>166</v>
      </c>
      <c r="AG38" s="75">
        <v>30</v>
      </c>
      <c r="AH38" s="13">
        <f t="shared" si="4"/>
        <v>15</v>
      </c>
      <c r="AI38" s="15">
        <v>1.5</v>
      </c>
      <c r="AK38" s="81" t="s">
        <v>166</v>
      </c>
      <c r="AL38" s="75">
        <v>30</v>
      </c>
      <c r="AM38" s="13">
        <f t="shared" si="5"/>
        <v>15</v>
      </c>
      <c r="AN38" s="15">
        <v>1.5</v>
      </c>
    </row>
    <row r="39" spans="22:40" ht="31.15" customHeight="1" x14ac:dyDescent="0.25">
      <c r="V39" s="28" t="s">
        <v>167</v>
      </c>
      <c r="W39" s="14">
        <v>65</v>
      </c>
      <c r="X39" s="13">
        <v>55</v>
      </c>
      <c r="Y39" s="15">
        <v>4</v>
      </c>
      <c r="Z39" s="7"/>
      <c r="AA39" s="34" t="s">
        <v>168</v>
      </c>
      <c r="AB39" s="14">
        <v>20</v>
      </c>
      <c r="AC39" s="13">
        <f t="shared" si="3"/>
        <v>40</v>
      </c>
      <c r="AD39" s="15">
        <v>2</v>
      </c>
      <c r="AE39" s="7"/>
      <c r="AF39" s="80" t="s">
        <v>169</v>
      </c>
      <c r="AG39" s="75">
        <v>20</v>
      </c>
      <c r="AH39" s="13">
        <v>40</v>
      </c>
      <c r="AI39" s="15">
        <v>2</v>
      </c>
      <c r="AK39" s="80" t="s">
        <v>169</v>
      </c>
      <c r="AL39" s="75">
        <v>20</v>
      </c>
      <c r="AM39" s="13">
        <v>40</v>
      </c>
      <c r="AN39" s="15">
        <v>1.5</v>
      </c>
    </row>
    <row r="40" spans="22:40" ht="31.15" customHeight="1" x14ac:dyDescent="0.25">
      <c r="V40" s="28" t="s">
        <v>36</v>
      </c>
      <c r="W40" s="14">
        <v>55</v>
      </c>
      <c r="X40" s="13">
        <v>5</v>
      </c>
      <c r="Y40" s="15">
        <v>2</v>
      </c>
      <c r="Z40" s="7"/>
      <c r="AA40" s="34" t="s">
        <v>170</v>
      </c>
      <c r="AB40" s="14">
        <v>25</v>
      </c>
      <c r="AC40" s="13">
        <f t="shared" si="3"/>
        <v>20</v>
      </c>
      <c r="AD40" s="15">
        <v>1.5</v>
      </c>
      <c r="AE40" s="7"/>
      <c r="AF40" s="81" t="s">
        <v>161</v>
      </c>
      <c r="AG40" s="75">
        <v>20</v>
      </c>
      <c r="AH40" s="13">
        <v>40</v>
      </c>
      <c r="AI40" s="15">
        <v>2</v>
      </c>
      <c r="AK40" s="81" t="s">
        <v>161</v>
      </c>
      <c r="AL40" s="75">
        <v>20</v>
      </c>
      <c r="AM40" s="13">
        <v>40</v>
      </c>
      <c r="AN40" s="15">
        <v>1.5</v>
      </c>
    </row>
    <row r="41" spans="22:40" ht="14.65" customHeight="1" x14ac:dyDescent="0.25">
      <c r="V41" s="28" t="s">
        <v>171</v>
      </c>
      <c r="W41" s="14">
        <v>50</v>
      </c>
      <c r="X41" s="13">
        <v>10</v>
      </c>
      <c r="Y41" s="15">
        <v>2</v>
      </c>
      <c r="Z41" s="7"/>
      <c r="AA41" s="34" t="s">
        <v>163</v>
      </c>
      <c r="AB41" s="14">
        <v>20</v>
      </c>
      <c r="AC41" s="13">
        <f t="shared" si="3"/>
        <v>25</v>
      </c>
      <c r="AD41" s="15">
        <v>1.5</v>
      </c>
      <c r="AE41" s="7"/>
      <c r="AF41" s="80" t="s">
        <v>168</v>
      </c>
      <c r="AG41" s="75">
        <v>20</v>
      </c>
      <c r="AH41" s="13">
        <f t="shared" si="4"/>
        <v>40</v>
      </c>
      <c r="AI41" s="15">
        <v>2</v>
      </c>
      <c r="AK41" s="80" t="s">
        <v>168</v>
      </c>
      <c r="AL41" s="75">
        <v>20</v>
      </c>
      <c r="AM41" s="13">
        <f t="shared" ref="AM41:AM57" si="6">(AN41*30)-AL41</f>
        <v>40</v>
      </c>
      <c r="AN41" s="15">
        <v>2</v>
      </c>
    </row>
    <row r="42" spans="22:40" ht="14.65" customHeight="1" x14ac:dyDescent="0.25">
      <c r="V42" s="28" t="s">
        <v>172</v>
      </c>
      <c r="W42" s="14">
        <v>50</v>
      </c>
      <c r="X42" s="13">
        <v>10</v>
      </c>
      <c r="Y42" s="15">
        <v>2</v>
      </c>
      <c r="Z42" s="7"/>
      <c r="AA42" s="36" t="s">
        <v>173</v>
      </c>
      <c r="AB42" s="14">
        <v>30</v>
      </c>
      <c r="AC42" s="13">
        <f t="shared" si="3"/>
        <v>15</v>
      </c>
      <c r="AD42" s="15">
        <v>1.5</v>
      </c>
      <c r="AE42" s="7"/>
      <c r="AF42" s="80" t="s">
        <v>174</v>
      </c>
      <c r="AG42" s="75">
        <v>25</v>
      </c>
      <c r="AH42" s="13">
        <v>35</v>
      </c>
      <c r="AI42" s="15">
        <v>2</v>
      </c>
      <c r="AK42" s="80" t="s">
        <v>174</v>
      </c>
      <c r="AL42" s="75">
        <v>25</v>
      </c>
      <c r="AM42" s="13">
        <v>35</v>
      </c>
      <c r="AN42" s="15">
        <v>1.5</v>
      </c>
    </row>
    <row r="43" spans="22:40" ht="14.65" customHeight="1" x14ac:dyDescent="0.25">
      <c r="V43" s="28" t="s">
        <v>175</v>
      </c>
      <c r="W43" s="14">
        <v>50</v>
      </c>
      <c r="X43" s="13">
        <v>10</v>
      </c>
      <c r="Y43" s="15">
        <v>2</v>
      </c>
      <c r="Z43" s="7"/>
      <c r="AA43" s="36" t="s">
        <v>176</v>
      </c>
      <c r="AB43" s="14">
        <v>25</v>
      </c>
      <c r="AC43" s="13">
        <f t="shared" si="3"/>
        <v>20</v>
      </c>
      <c r="AD43" s="15">
        <v>1.5</v>
      </c>
      <c r="AE43" s="7"/>
      <c r="AF43" s="80" t="s">
        <v>177</v>
      </c>
      <c r="AG43" s="75">
        <v>25</v>
      </c>
      <c r="AH43" s="13">
        <f t="shared" si="4"/>
        <v>35</v>
      </c>
      <c r="AI43" s="15">
        <v>2</v>
      </c>
      <c r="AK43" s="80" t="s">
        <v>177</v>
      </c>
      <c r="AL43" s="75">
        <v>25</v>
      </c>
      <c r="AM43" s="13">
        <f t="shared" ref="AM43:AM57" si="7">(AN43*30)-AL43</f>
        <v>35</v>
      </c>
      <c r="AN43" s="15">
        <v>2</v>
      </c>
    </row>
    <row r="44" spans="22:40" ht="14.65" customHeight="1" x14ac:dyDescent="0.25">
      <c r="V44" s="28" t="s">
        <v>178</v>
      </c>
      <c r="W44" s="14">
        <v>65</v>
      </c>
      <c r="X44" s="13">
        <v>25</v>
      </c>
      <c r="Y44" s="15">
        <v>3</v>
      </c>
      <c r="Z44" s="7"/>
      <c r="AA44" s="36" t="s">
        <v>179</v>
      </c>
      <c r="AB44" s="14">
        <v>25</v>
      </c>
      <c r="AC44" s="13">
        <f t="shared" si="3"/>
        <v>35</v>
      </c>
      <c r="AD44" s="15">
        <v>2</v>
      </c>
      <c r="AE44" s="7"/>
      <c r="AF44" s="80" t="s">
        <v>163</v>
      </c>
      <c r="AG44" s="75">
        <v>20</v>
      </c>
      <c r="AH44" s="13">
        <f t="shared" si="4"/>
        <v>25</v>
      </c>
      <c r="AI44" s="15">
        <v>1.5</v>
      </c>
      <c r="AK44" s="80" t="s">
        <v>163</v>
      </c>
      <c r="AL44" s="75">
        <v>20</v>
      </c>
      <c r="AM44" s="13">
        <f t="shared" si="7"/>
        <v>25</v>
      </c>
      <c r="AN44" s="15">
        <v>1.5</v>
      </c>
    </row>
    <row r="45" spans="22:40" ht="31.15" customHeight="1" x14ac:dyDescent="0.25">
      <c r="V45" s="28" t="s">
        <v>180</v>
      </c>
      <c r="W45" s="14">
        <v>45</v>
      </c>
      <c r="X45" s="13">
        <v>45</v>
      </c>
      <c r="Y45" s="15">
        <v>3</v>
      </c>
      <c r="Z45" s="7"/>
      <c r="AA45" s="37" t="s">
        <v>181</v>
      </c>
      <c r="AB45" s="14">
        <v>30</v>
      </c>
      <c r="AC45" s="13">
        <f t="shared" si="3"/>
        <v>15</v>
      </c>
      <c r="AD45" s="15">
        <v>1.5</v>
      </c>
      <c r="AE45" s="7"/>
      <c r="AF45" s="81" t="s">
        <v>182</v>
      </c>
      <c r="AG45" s="75">
        <v>30</v>
      </c>
      <c r="AH45" s="13">
        <v>30</v>
      </c>
      <c r="AI45" s="15">
        <v>2</v>
      </c>
      <c r="AK45" s="81" t="s">
        <v>182</v>
      </c>
      <c r="AL45" s="75">
        <v>30</v>
      </c>
      <c r="AM45" s="13">
        <v>30</v>
      </c>
      <c r="AN45" s="15">
        <v>1.5</v>
      </c>
    </row>
    <row r="46" spans="22:40" ht="14.65" customHeight="1" x14ac:dyDescent="0.25">
      <c r="V46" s="28" t="s">
        <v>183</v>
      </c>
      <c r="W46" s="14">
        <v>45</v>
      </c>
      <c r="X46" s="13">
        <v>45</v>
      </c>
      <c r="Y46" s="15">
        <v>3</v>
      </c>
      <c r="Z46" s="7"/>
      <c r="AA46" s="38" t="s">
        <v>36</v>
      </c>
      <c r="AB46" s="14">
        <v>30</v>
      </c>
      <c r="AC46" s="13">
        <f t="shared" si="3"/>
        <v>30</v>
      </c>
      <c r="AD46" s="15">
        <v>2</v>
      </c>
      <c r="AE46" s="7"/>
      <c r="AF46" s="81" t="s">
        <v>179</v>
      </c>
      <c r="AG46" s="75">
        <v>25</v>
      </c>
      <c r="AH46" s="13">
        <v>35</v>
      </c>
      <c r="AI46" s="15">
        <v>2</v>
      </c>
      <c r="AK46" s="81" t="s">
        <v>179</v>
      </c>
      <c r="AL46" s="75">
        <v>25</v>
      </c>
      <c r="AM46" s="13">
        <v>35</v>
      </c>
      <c r="AN46" s="15">
        <v>1.5</v>
      </c>
    </row>
    <row r="47" spans="22:40" ht="31.15" customHeight="1" x14ac:dyDescent="0.25">
      <c r="V47" s="28" t="s">
        <v>184</v>
      </c>
      <c r="W47" s="14">
        <v>55</v>
      </c>
      <c r="X47" s="13">
        <v>35</v>
      </c>
      <c r="Y47" s="15">
        <v>3</v>
      </c>
      <c r="Z47" s="7"/>
      <c r="AA47" s="39" t="s">
        <v>185</v>
      </c>
      <c r="AB47" s="14">
        <v>25</v>
      </c>
      <c r="AC47" s="13">
        <f t="shared" si="3"/>
        <v>20</v>
      </c>
      <c r="AD47" s="15">
        <v>1.5</v>
      </c>
      <c r="AE47" s="7"/>
      <c r="AF47" s="82" t="s">
        <v>212</v>
      </c>
      <c r="AG47" s="75">
        <v>30</v>
      </c>
      <c r="AH47" s="13">
        <f t="shared" si="4"/>
        <v>30</v>
      </c>
      <c r="AI47" s="15">
        <v>2</v>
      </c>
      <c r="AK47" s="82" t="s">
        <v>214</v>
      </c>
      <c r="AL47" s="75">
        <v>30</v>
      </c>
      <c r="AM47" s="13">
        <f t="shared" ref="AM47:AM57" si="8">(AN47*30)-AL47</f>
        <v>30</v>
      </c>
      <c r="AN47" s="15">
        <v>2</v>
      </c>
    </row>
    <row r="48" spans="22:40" ht="30" customHeight="1" x14ac:dyDescent="0.25">
      <c r="V48" s="28" t="s">
        <v>186</v>
      </c>
      <c r="W48" s="14">
        <v>55</v>
      </c>
      <c r="X48" s="13">
        <v>35</v>
      </c>
      <c r="Y48" s="15">
        <v>3</v>
      </c>
      <c r="Z48" s="7"/>
      <c r="AA48" s="55" t="s">
        <v>187</v>
      </c>
      <c r="AB48" s="75">
        <v>20</v>
      </c>
      <c r="AC48" s="13">
        <f t="shared" si="3"/>
        <v>25</v>
      </c>
      <c r="AD48" s="15">
        <v>1.5</v>
      </c>
      <c r="AE48" s="7"/>
      <c r="AF48" s="81" t="s">
        <v>172</v>
      </c>
      <c r="AG48" s="75">
        <v>30</v>
      </c>
      <c r="AH48" s="13">
        <f t="shared" si="4"/>
        <v>15</v>
      </c>
      <c r="AI48" s="15">
        <v>1.5</v>
      </c>
      <c r="AK48" s="81" t="s">
        <v>172</v>
      </c>
      <c r="AL48" s="75">
        <v>30</v>
      </c>
      <c r="AM48" s="13">
        <f t="shared" si="8"/>
        <v>15</v>
      </c>
      <c r="AN48" s="15">
        <v>1.5</v>
      </c>
    </row>
    <row r="49" spans="22:40" ht="33" customHeight="1" x14ac:dyDescent="0.25">
      <c r="V49" s="28" t="s">
        <v>188</v>
      </c>
      <c r="W49" s="14">
        <v>55</v>
      </c>
      <c r="X49" s="13">
        <v>65</v>
      </c>
      <c r="Y49" s="15">
        <v>4</v>
      </c>
      <c r="Z49" s="7"/>
      <c r="AA49" s="103" t="s">
        <v>189</v>
      </c>
      <c r="AB49" s="14">
        <v>30</v>
      </c>
      <c r="AC49" s="13">
        <f t="shared" si="3"/>
        <v>15</v>
      </c>
      <c r="AD49" s="15">
        <v>1.5</v>
      </c>
      <c r="AE49" s="7"/>
      <c r="AF49" s="81" t="s">
        <v>187</v>
      </c>
      <c r="AG49" s="75">
        <v>20</v>
      </c>
      <c r="AH49" s="13">
        <f t="shared" si="4"/>
        <v>25</v>
      </c>
      <c r="AI49" s="15">
        <v>1.5</v>
      </c>
      <c r="AK49" s="81" t="s">
        <v>187</v>
      </c>
      <c r="AL49" s="75">
        <v>20</v>
      </c>
      <c r="AM49" s="13">
        <f t="shared" si="8"/>
        <v>25</v>
      </c>
      <c r="AN49" s="15">
        <v>1.5</v>
      </c>
    </row>
    <row r="50" spans="22:40" ht="31.5" customHeight="1" x14ac:dyDescent="0.25">
      <c r="V50" s="28" t="s">
        <v>190</v>
      </c>
      <c r="W50" s="14">
        <v>38</v>
      </c>
      <c r="X50" s="13">
        <v>52</v>
      </c>
      <c r="Y50" s="15">
        <v>3</v>
      </c>
      <c r="Z50" s="7"/>
      <c r="AA50" s="36" t="s">
        <v>191</v>
      </c>
      <c r="AB50" s="14">
        <v>25</v>
      </c>
      <c r="AC50" s="13">
        <f t="shared" si="3"/>
        <v>20</v>
      </c>
      <c r="AD50" s="15">
        <v>1.5</v>
      </c>
      <c r="AE50" s="7"/>
      <c r="AF50" s="81" t="s">
        <v>192</v>
      </c>
      <c r="AG50" s="75">
        <v>25</v>
      </c>
      <c r="AH50" s="13">
        <f t="shared" si="4"/>
        <v>20</v>
      </c>
      <c r="AI50" s="15">
        <v>1.5</v>
      </c>
      <c r="AK50" s="81" t="s">
        <v>192</v>
      </c>
      <c r="AL50" s="75">
        <v>25</v>
      </c>
      <c r="AM50" s="13">
        <f t="shared" si="8"/>
        <v>20</v>
      </c>
      <c r="AN50" s="15">
        <v>1.5</v>
      </c>
    </row>
    <row r="51" spans="22:40" ht="28.5" customHeight="1" thickBot="1" x14ac:dyDescent="0.3">
      <c r="V51" s="30" t="s">
        <v>193</v>
      </c>
      <c r="W51" s="31">
        <v>30</v>
      </c>
      <c r="X51" s="32">
        <v>270</v>
      </c>
      <c r="Y51" s="33">
        <v>10</v>
      </c>
      <c r="Z51" s="7"/>
      <c r="AA51" s="39" t="s">
        <v>194</v>
      </c>
      <c r="AB51" s="14">
        <v>25</v>
      </c>
      <c r="AC51" s="13">
        <f t="shared" si="3"/>
        <v>20.6</v>
      </c>
      <c r="AD51" s="15">
        <v>1.52</v>
      </c>
      <c r="AE51" s="7"/>
      <c r="AF51" s="83" t="s">
        <v>195</v>
      </c>
      <c r="AG51" s="75">
        <v>30</v>
      </c>
      <c r="AH51" s="13">
        <f t="shared" si="4"/>
        <v>15</v>
      </c>
      <c r="AI51" s="15">
        <v>1.5</v>
      </c>
      <c r="AK51" s="83" t="s">
        <v>195</v>
      </c>
      <c r="AL51" s="75">
        <v>30</v>
      </c>
      <c r="AM51" s="13">
        <f t="shared" si="8"/>
        <v>15</v>
      </c>
      <c r="AN51" s="15">
        <v>1.5</v>
      </c>
    </row>
    <row r="52" spans="22:40" ht="46.5" customHeight="1" x14ac:dyDescent="0.25">
      <c r="V52" s="7"/>
      <c r="W52" s="7">
        <f>SUM(W32:W51)</f>
        <v>1038</v>
      </c>
      <c r="X52" s="7">
        <f t="shared" ref="X52:Y52" si="9">SUM(X32:X51)</f>
        <v>767</v>
      </c>
      <c r="Y52" s="7">
        <f t="shared" si="9"/>
        <v>60</v>
      </c>
      <c r="Z52" s="7"/>
      <c r="AA52" s="39" t="s">
        <v>196</v>
      </c>
      <c r="AB52" s="14">
        <v>30</v>
      </c>
      <c r="AC52" s="13">
        <f t="shared" si="3"/>
        <v>15</v>
      </c>
      <c r="AD52" s="15">
        <v>1.5</v>
      </c>
      <c r="AE52" s="7"/>
      <c r="AF52" s="83" t="s">
        <v>197</v>
      </c>
      <c r="AG52" s="75">
        <v>40</v>
      </c>
      <c r="AH52" s="13">
        <v>35</v>
      </c>
      <c r="AI52" s="15">
        <v>2.5</v>
      </c>
      <c r="AK52" s="83" t="s">
        <v>197</v>
      </c>
      <c r="AL52" s="75">
        <v>40</v>
      </c>
      <c r="AM52" s="13">
        <v>35</v>
      </c>
      <c r="AN52" s="15">
        <v>1.5</v>
      </c>
    </row>
    <row r="53" spans="22:40" ht="31.15" customHeight="1" x14ac:dyDescent="0.25">
      <c r="V53" s="7"/>
      <c r="W53" s="7"/>
      <c r="X53" s="7"/>
      <c r="Y53" s="7"/>
      <c r="Z53" s="7"/>
      <c r="AA53" s="40" t="s">
        <v>184</v>
      </c>
      <c r="AB53" s="14">
        <v>20</v>
      </c>
      <c r="AC53" s="13">
        <f t="shared" si="3"/>
        <v>25</v>
      </c>
      <c r="AD53" s="15">
        <v>1.5</v>
      </c>
      <c r="AE53" s="7"/>
      <c r="AF53" s="84" t="s">
        <v>184</v>
      </c>
      <c r="AG53" s="75">
        <v>20</v>
      </c>
      <c r="AH53" s="13">
        <f t="shared" si="4"/>
        <v>25</v>
      </c>
      <c r="AI53" s="15">
        <v>1.5</v>
      </c>
      <c r="AK53" s="84" t="s">
        <v>184</v>
      </c>
      <c r="AL53" s="75">
        <v>20</v>
      </c>
      <c r="AM53" s="13">
        <f t="shared" ref="AM53:AM57" si="10">(AN53*30)-AL53</f>
        <v>25</v>
      </c>
      <c r="AN53" s="15">
        <v>1.5</v>
      </c>
    </row>
    <row r="54" spans="22:40" ht="31.15" customHeight="1" x14ac:dyDescent="0.25">
      <c r="V54" s="7"/>
      <c r="W54" s="7"/>
      <c r="X54" s="7"/>
      <c r="Y54" s="7"/>
      <c r="Z54" s="7"/>
      <c r="AA54" s="41" t="s">
        <v>186</v>
      </c>
      <c r="AB54" s="14">
        <v>20</v>
      </c>
      <c r="AC54" s="13">
        <f t="shared" si="3"/>
        <v>25</v>
      </c>
      <c r="AD54" s="15">
        <v>1.5</v>
      </c>
      <c r="AE54" s="7"/>
      <c r="AF54" s="85" t="s">
        <v>186</v>
      </c>
      <c r="AG54" s="75">
        <v>20</v>
      </c>
      <c r="AH54" s="13">
        <f t="shared" si="4"/>
        <v>25</v>
      </c>
      <c r="AI54" s="15">
        <v>1.5</v>
      </c>
      <c r="AK54" s="85" t="s">
        <v>186</v>
      </c>
      <c r="AL54" s="75">
        <v>20</v>
      </c>
      <c r="AM54" s="13">
        <f t="shared" si="10"/>
        <v>25</v>
      </c>
      <c r="AN54" s="15">
        <v>1.5</v>
      </c>
    </row>
    <row r="55" spans="22:40" ht="26.25" x14ac:dyDescent="0.25">
      <c r="V55" s="7"/>
      <c r="W55" s="7"/>
      <c r="X55" s="7"/>
      <c r="Y55" s="7"/>
      <c r="Z55" s="7"/>
      <c r="AA55" s="40" t="s">
        <v>188</v>
      </c>
      <c r="AB55" s="16">
        <v>20</v>
      </c>
      <c r="AC55" s="17">
        <f t="shared" si="3"/>
        <v>25</v>
      </c>
      <c r="AD55" s="18">
        <v>1.5</v>
      </c>
      <c r="AE55" s="7"/>
      <c r="AF55" s="85" t="s">
        <v>188</v>
      </c>
      <c r="AG55" s="76">
        <v>20</v>
      </c>
      <c r="AH55" s="13">
        <f t="shared" si="4"/>
        <v>25</v>
      </c>
      <c r="AI55" s="18">
        <v>1.5</v>
      </c>
      <c r="AK55" s="85" t="s">
        <v>188</v>
      </c>
      <c r="AL55" s="76">
        <v>20</v>
      </c>
      <c r="AM55" s="13">
        <f t="shared" si="10"/>
        <v>25</v>
      </c>
      <c r="AN55" s="18">
        <v>1.5</v>
      </c>
    </row>
    <row r="56" spans="22:40" ht="26.25" x14ac:dyDescent="0.25">
      <c r="V56" s="7"/>
      <c r="W56" s="7"/>
      <c r="X56" s="7"/>
      <c r="Y56" s="7"/>
      <c r="Z56" s="7"/>
      <c r="AA56" s="42" t="s">
        <v>190</v>
      </c>
      <c r="AB56" s="13">
        <v>5</v>
      </c>
      <c r="AC56" s="13">
        <f t="shared" si="3"/>
        <v>85</v>
      </c>
      <c r="AD56" s="25">
        <v>3</v>
      </c>
      <c r="AE56" s="7"/>
      <c r="AF56" s="84" t="s">
        <v>190</v>
      </c>
      <c r="AG56" s="77">
        <v>5</v>
      </c>
      <c r="AH56" s="17">
        <f t="shared" si="4"/>
        <v>85</v>
      </c>
      <c r="AI56" s="25">
        <v>3</v>
      </c>
      <c r="AK56" s="84" t="s">
        <v>190</v>
      </c>
      <c r="AL56" s="77">
        <v>5</v>
      </c>
      <c r="AM56" s="17">
        <f t="shared" si="10"/>
        <v>85</v>
      </c>
      <c r="AN56" s="25">
        <v>3</v>
      </c>
    </row>
    <row r="57" spans="22:40" ht="27" thickBot="1" x14ac:dyDescent="0.3">
      <c r="V57" s="7"/>
      <c r="W57" s="7"/>
      <c r="X57" s="7"/>
      <c r="Y57" s="7"/>
      <c r="Z57" s="7"/>
      <c r="AA57" s="43" t="s">
        <v>193</v>
      </c>
      <c r="AB57" s="32">
        <v>5</v>
      </c>
      <c r="AC57" s="32">
        <f t="shared" si="3"/>
        <v>115</v>
      </c>
      <c r="AD57" s="74">
        <v>4</v>
      </c>
      <c r="AE57" s="7"/>
      <c r="AF57" s="46" t="s">
        <v>193</v>
      </c>
      <c r="AG57" s="78">
        <v>5</v>
      </c>
      <c r="AH57" s="32">
        <f t="shared" si="4"/>
        <v>115</v>
      </c>
      <c r="AI57" s="74">
        <v>4</v>
      </c>
      <c r="AK57" s="46" t="s">
        <v>193</v>
      </c>
      <c r="AL57" s="78">
        <v>5</v>
      </c>
      <c r="AM57" s="32">
        <f t="shared" si="10"/>
        <v>115</v>
      </c>
      <c r="AN57" s="74">
        <v>4</v>
      </c>
    </row>
    <row r="59" spans="22:40" ht="15.75" thickBot="1" x14ac:dyDescent="0.3"/>
    <row r="60" spans="22:40" x14ac:dyDescent="0.25">
      <c r="V60" s="19" t="s">
        <v>0</v>
      </c>
      <c r="W60" s="174" t="s">
        <v>12</v>
      </c>
      <c r="X60" s="175"/>
      <c r="Y60" s="176"/>
    </row>
    <row r="61" spans="22:40" x14ac:dyDescent="0.25">
      <c r="V61" s="20" t="s">
        <v>1</v>
      </c>
      <c r="W61" s="177" t="s">
        <v>10</v>
      </c>
      <c r="X61" s="178"/>
      <c r="Y61" s="179"/>
    </row>
    <row r="62" spans="22:40" ht="15.75" thickBot="1" x14ac:dyDescent="0.3">
      <c r="V62" s="21" t="s">
        <v>2</v>
      </c>
      <c r="W62" s="180" t="s">
        <v>198</v>
      </c>
      <c r="X62" s="181"/>
      <c r="Y62" s="182"/>
    </row>
    <row r="63" spans="22:40" ht="60.75" thickBot="1" x14ac:dyDescent="0.3">
      <c r="V63" s="9" t="s">
        <v>3</v>
      </c>
      <c r="W63" s="9" t="s">
        <v>4</v>
      </c>
      <c r="X63" s="3" t="s">
        <v>5</v>
      </c>
      <c r="Y63" s="8" t="s">
        <v>6</v>
      </c>
    </row>
    <row r="64" spans="22:40" ht="15.75" thickBot="1" x14ac:dyDescent="0.3">
      <c r="V64" s="125"/>
      <c r="W64" s="126"/>
      <c r="X64" s="126"/>
      <c r="Y64" s="127"/>
    </row>
    <row r="65" spans="22:25" x14ac:dyDescent="0.25">
      <c r="V65" s="183" t="s">
        <v>7</v>
      </c>
      <c r="W65" s="184"/>
      <c r="X65" s="184"/>
      <c r="Y65" s="185"/>
    </row>
    <row r="66" spans="22:25" x14ac:dyDescent="0.25">
      <c r="V66" s="130" t="s">
        <v>108</v>
      </c>
      <c r="W66" s="142">
        <v>20</v>
      </c>
      <c r="X66" s="140">
        <f t="shared" ref="X66:X85" si="11">(Y66*30)-W66</f>
        <v>40</v>
      </c>
      <c r="Y66" s="143">
        <v>2</v>
      </c>
    </row>
    <row r="67" spans="22:25" ht="30" x14ac:dyDescent="0.25">
      <c r="V67" s="130" t="s">
        <v>112</v>
      </c>
      <c r="W67" s="142">
        <v>20</v>
      </c>
      <c r="X67" s="140">
        <f t="shared" si="11"/>
        <v>40</v>
      </c>
      <c r="Y67" s="143">
        <v>2</v>
      </c>
    </row>
    <row r="68" spans="22:25" x14ac:dyDescent="0.25">
      <c r="V68" s="130" t="s">
        <v>113</v>
      </c>
      <c r="W68" s="142">
        <v>20</v>
      </c>
      <c r="X68" s="140">
        <f t="shared" si="11"/>
        <v>40</v>
      </c>
      <c r="Y68" s="143">
        <v>2</v>
      </c>
    </row>
    <row r="69" spans="22:25" x14ac:dyDescent="0.25">
      <c r="V69" s="130" t="s">
        <v>114</v>
      </c>
      <c r="W69" s="142">
        <v>20</v>
      </c>
      <c r="X69" s="140">
        <f t="shared" si="11"/>
        <v>25</v>
      </c>
      <c r="Y69" s="143">
        <v>1.5</v>
      </c>
    </row>
    <row r="70" spans="22:25" x14ac:dyDescent="0.25">
      <c r="V70" s="130" t="s">
        <v>116</v>
      </c>
      <c r="W70" s="142">
        <v>25</v>
      </c>
      <c r="X70" s="140">
        <f t="shared" si="11"/>
        <v>35</v>
      </c>
      <c r="Y70" s="143">
        <v>2</v>
      </c>
    </row>
    <row r="71" spans="22:25" ht="30" x14ac:dyDescent="0.25">
      <c r="V71" s="132" t="s">
        <v>119</v>
      </c>
      <c r="W71" s="142">
        <v>30</v>
      </c>
      <c r="X71" s="140">
        <f t="shared" si="11"/>
        <v>30</v>
      </c>
      <c r="Y71" s="143">
        <v>2</v>
      </c>
    </row>
    <row r="72" spans="22:25" ht="30" x14ac:dyDescent="0.25">
      <c r="V72" s="129" t="s">
        <v>122</v>
      </c>
      <c r="W72" s="142">
        <v>15</v>
      </c>
      <c r="X72" s="140">
        <f t="shared" si="11"/>
        <v>30</v>
      </c>
      <c r="Y72" s="143">
        <v>1.5</v>
      </c>
    </row>
    <row r="73" spans="22:25" x14ac:dyDescent="0.25">
      <c r="V73" s="144" t="s">
        <v>124</v>
      </c>
      <c r="W73" s="142">
        <v>30</v>
      </c>
      <c r="X73" s="140">
        <f t="shared" si="11"/>
        <v>30</v>
      </c>
      <c r="Y73" s="143">
        <v>2</v>
      </c>
    </row>
    <row r="74" spans="22:25" ht="30" x14ac:dyDescent="0.25">
      <c r="V74" s="130" t="s">
        <v>126</v>
      </c>
      <c r="W74" s="142">
        <v>30</v>
      </c>
      <c r="X74" s="140">
        <f t="shared" si="11"/>
        <v>30</v>
      </c>
      <c r="Y74" s="143">
        <v>2</v>
      </c>
    </row>
    <row r="75" spans="22:25" ht="30" x14ac:dyDescent="0.25">
      <c r="V75" s="130" t="s">
        <v>128</v>
      </c>
      <c r="W75" s="142">
        <v>25</v>
      </c>
      <c r="X75" s="140">
        <f t="shared" si="11"/>
        <v>35</v>
      </c>
      <c r="Y75" s="143">
        <v>2</v>
      </c>
    </row>
    <row r="76" spans="22:25" ht="45" x14ac:dyDescent="0.25">
      <c r="V76" s="130" t="s">
        <v>204</v>
      </c>
      <c r="W76" s="142">
        <v>25</v>
      </c>
      <c r="X76" s="140">
        <f t="shared" si="11"/>
        <v>35</v>
      </c>
      <c r="Y76" s="143">
        <v>2</v>
      </c>
    </row>
    <row r="77" spans="22:25" x14ac:dyDescent="0.25">
      <c r="V77" s="130" t="s">
        <v>135</v>
      </c>
      <c r="W77" s="142">
        <v>20</v>
      </c>
      <c r="X77" s="140">
        <f t="shared" si="11"/>
        <v>40</v>
      </c>
      <c r="Y77" s="143">
        <v>2</v>
      </c>
    </row>
    <row r="78" spans="22:25" x14ac:dyDescent="0.25">
      <c r="V78" s="131" t="s">
        <v>200</v>
      </c>
      <c r="W78" s="142">
        <v>30</v>
      </c>
      <c r="X78" s="140">
        <f t="shared" si="11"/>
        <v>30</v>
      </c>
      <c r="Y78" s="143">
        <v>2</v>
      </c>
    </row>
    <row r="79" spans="22:25" ht="45" x14ac:dyDescent="0.25">
      <c r="V79" s="130" t="s">
        <v>141</v>
      </c>
      <c r="W79" s="142">
        <v>15</v>
      </c>
      <c r="X79" s="140">
        <f t="shared" si="11"/>
        <v>45</v>
      </c>
      <c r="Y79" s="143">
        <v>2</v>
      </c>
    </row>
    <row r="80" spans="22:25" x14ac:dyDescent="0.25">
      <c r="V80" s="133" t="s">
        <v>146</v>
      </c>
      <c r="W80" s="142">
        <v>105</v>
      </c>
      <c r="X80" s="140">
        <f t="shared" si="11"/>
        <v>195</v>
      </c>
      <c r="Y80" s="143">
        <v>10</v>
      </c>
    </row>
    <row r="81" spans="22:25" x14ac:dyDescent="0.25">
      <c r="V81" s="133" t="s">
        <v>148</v>
      </c>
      <c r="W81" s="142">
        <v>105</v>
      </c>
      <c r="X81" s="140">
        <f t="shared" si="11"/>
        <v>195</v>
      </c>
      <c r="Y81" s="143">
        <v>10</v>
      </c>
    </row>
    <row r="82" spans="22:25" ht="30" x14ac:dyDescent="0.25">
      <c r="V82" s="129" t="s">
        <v>151</v>
      </c>
      <c r="W82" s="142">
        <v>5</v>
      </c>
      <c r="X82" s="140">
        <f t="shared" si="11"/>
        <v>55</v>
      </c>
      <c r="Y82" s="143">
        <v>2</v>
      </c>
    </row>
    <row r="83" spans="22:25" ht="30" x14ac:dyDescent="0.25">
      <c r="V83" s="129" t="s">
        <v>152</v>
      </c>
      <c r="W83" s="142">
        <v>5</v>
      </c>
      <c r="X83" s="140">
        <f t="shared" si="11"/>
        <v>85</v>
      </c>
      <c r="Y83" s="143">
        <v>3</v>
      </c>
    </row>
    <row r="84" spans="22:25" x14ac:dyDescent="0.25">
      <c r="V84" s="134" t="s">
        <v>158</v>
      </c>
      <c r="W84" s="142">
        <v>40</v>
      </c>
      <c r="X84" s="140">
        <f t="shared" si="11"/>
        <v>20</v>
      </c>
      <c r="Y84" s="143">
        <v>2</v>
      </c>
    </row>
    <row r="85" spans="22:25" ht="15.75" thickBot="1" x14ac:dyDescent="0.3">
      <c r="V85" s="135" t="s">
        <v>160</v>
      </c>
      <c r="W85" s="145">
        <v>40</v>
      </c>
      <c r="X85" s="146">
        <f t="shared" si="11"/>
        <v>20</v>
      </c>
      <c r="Y85" s="147">
        <v>2</v>
      </c>
    </row>
    <row r="86" spans="22:25" ht="15.75" thickBot="1" x14ac:dyDescent="0.3">
      <c r="V86" s="171" t="s">
        <v>206</v>
      </c>
      <c r="W86" s="172"/>
      <c r="X86" s="172"/>
      <c r="Y86" s="173"/>
    </row>
    <row r="87" spans="22:25" x14ac:dyDescent="0.25">
      <c r="V87" s="148" t="s">
        <v>155</v>
      </c>
      <c r="W87" s="139">
        <v>15</v>
      </c>
      <c r="X87" s="149">
        <f t="shared" ref="X87:X99" si="12">(Y87*30)-W87</f>
        <v>45</v>
      </c>
      <c r="Y87" s="141">
        <v>2</v>
      </c>
    </row>
    <row r="88" spans="22:25" x14ac:dyDescent="0.25">
      <c r="V88" s="130" t="s">
        <v>164</v>
      </c>
      <c r="W88" s="139">
        <v>20</v>
      </c>
      <c r="X88" s="140">
        <f t="shared" si="12"/>
        <v>40</v>
      </c>
      <c r="Y88" s="141">
        <v>2</v>
      </c>
    </row>
    <row r="89" spans="22:25" x14ac:dyDescent="0.25">
      <c r="V89" s="130" t="s">
        <v>169</v>
      </c>
      <c r="W89" s="139">
        <v>20</v>
      </c>
      <c r="X89" s="140">
        <f t="shared" si="12"/>
        <v>40</v>
      </c>
      <c r="Y89" s="141">
        <v>2</v>
      </c>
    </row>
    <row r="90" spans="22:25" ht="30" x14ac:dyDescent="0.25">
      <c r="V90" s="130" t="s">
        <v>170</v>
      </c>
      <c r="W90" s="139">
        <v>25</v>
      </c>
      <c r="X90" s="140">
        <f t="shared" si="12"/>
        <v>35</v>
      </c>
      <c r="Y90" s="141">
        <v>2</v>
      </c>
    </row>
    <row r="91" spans="22:25" x14ac:dyDescent="0.25">
      <c r="V91" s="130" t="s">
        <v>163</v>
      </c>
      <c r="W91" s="139">
        <v>20</v>
      </c>
      <c r="X91" s="140">
        <f t="shared" si="12"/>
        <v>40</v>
      </c>
      <c r="Y91" s="141">
        <v>2</v>
      </c>
    </row>
    <row r="92" spans="22:25" ht="30" x14ac:dyDescent="0.25">
      <c r="V92" s="130" t="s">
        <v>182</v>
      </c>
      <c r="W92" s="139">
        <v>30</v>
      </c>
      <c r="X92" s="140">
        <f t="shared" si="12"/>
        <v>30</v>
      </c>
      <c r="Y92" s="141">
        <v>2</v>
      </c>
    </row>
    <row r="93" spans="22:25" x14ac:dyDescent="0.25">
      <c r="V93" s="130" t="s">
        <v>179</v>
      </c>
      <c r="W93" s="139">
        <v>25</v>
      </c>
      <c r="X93" s="140">
        <f t="shared" si="12"/>
        <v>35</v>
      </c>
      <c r="Y93" s="141">
        <v>2</v>
      </c>
    </row>
    <row r="94" spans="22:25" x14ac:dyDescent="0.25">
      <c r="V94" s="131" t="s">
        <v>200</v>
      </c>
      <c r="W94" s="139">
        <v>30</v>
      </c>
      <c r="X94" s="140">
        <f t="shared" si="12"/>
        <v>30</v>
      </c>
      <c r="Y94" s="141">
        <v>2</v>
      </c>
    </row>
    <row r="95" spans="22:25" ht="45" x14ac:dyDescent="0.25">
      <c r="V95" s="130" t="s">
        <v>192</v>
      </c>
      <c r="W95" s="139">
        <v>25</v>
      </c>
      <c r="X95" s="140">
        <f t="shared" si="12"/>
        <v>35</v>
      </c>
      <c r="Y95" s="141">
        <v>2</v>
      </c>
    </row>
    <row r="96" spans="22:25" x14ac:dyDescent="0.25">
      <c r="V96" s="137" t="s">
        <v>154</v>
      </c>
      <c r="W96" s="139">
        <v>90</v>
      </c>
      <c r="X96" s="140">
        <f t="shared" si="12"/>
        <v>60</v>
      </c>
      <c r="Y96" s="141">
        <v>5</v>
      </c>
    </row>
    <row r="97" spans="22:25" x14ac:dyDescent="0.25">
      <c r="V97" s="137" t="s">
        <v>205</v>
      </c>
      <c r="W97" s="150">
        <v>75</v>
      </c>
      <c r="X97" s="140">
        <f t="shared" si="12"/>
        <v>45</v>
      </c>
      <c r="Y97" s="151">
        <v>4</v>
      </c>
    </row>
    <row r="98" spans="22:25" ht="30" x14ac:dyDescent="0.25">
      <c r="V98" s="136" t="s">
        <v>190</v>
      </c>
      <c r="W98" s="152">
        <v>5</v>
      </c>
      <c r="X98" s="153">
        <f t="shared" si="12"/>
        <v>85</v>
      </c>
      <c r="Y98" s="143">
        <v>3</v>
      </c>
    </row>
    <row r="99" spans="22:25" ht="30.75" thickBot="1" x14ac:dyDescent="0.3">
      <c r="V99" s="138" t="s">
        <v>193</v>
      </c>
      <c r="W99" s="145">
        <v>5</v>
      </c>
      <c r="X99" s="146">
        <f t="shared" si="12"/>
        <v>115</v>
      </c>
      <c r="Y99" s="147">
        <v>4</v>
      </c>
    </row>
    <row r="100" spans="22:25" ht="15.75" thickBot="1" x14ac:dyDescent="0.3">
      <c r="V100" s="171" t="s">
        <v>207</v>
      </c>
      <c r="W100" s="172"/>
      <c r="X100" s="172"/>
      <c r="Y100" s="173"/>
    </row>
    <row r="101" spans="22:25" x14ac:dyDescent="0.25">
      <c r="V101" s="148" t="s">
        <v>155</v>
      </c>
      <c r="W101" s="139">
        <v>15</v>
      </c>
      <c r="X101" s="149">
        <f t="shared" ref="X101:X113" si="13">(Y101*30)-W101</f>
        <v>45</v>
      </c>
      <c r="Y101" s="141">
        <v>2</v>
      </c>
    </row>
    <row r="102" spans="22:25" x14ac:dyDescent="0.25">
      <c r="V102" s="130" t="s">
        <v>164</v>
      </c>
      <c r="W102" s="139">
        <v>20</v>
      </c>
      <c r="X102" s="140">
        <f t="shared" si="13"/>
        <v>40</v>
      </c>
      <c r="Y102" s="141">
        <v>2</v>
      </c>
    </row>
    <row r="103" spans="22:25" x14ac:dyDescent="0.25">
      <c r="V103" s="130" t="s">
        <v>169</v>
      </c>
      <c r="W103" s="139">
        <v>20</v>
      </c>
      <c r="X103" s="140">
        <f t="shared" si="13"/>
        <v>40</v>
      </c>
      <c r="Y103" s="141">
        <v>2</v>
      </c>
    </row>
    <row r="104" spans="22:25" ht="30" x14ac:dyDescent="0.25">
      <c r="V104" s="130" t="s">
        <v>170</v>
      </c>
      <c r="W104" s="139">
        <v>25</v>
      </c>
      <c r="X104" s="140">
        <f t="shared" si="13"/>
        <v>35</v>
      </c>
      <c r="Y104" s="141">
        <v>2</v>
      </c>
    </row>
    <row r="105" spans="22:25" x14ac:dyDescent="0.25">
      <c r="V105" s="130" t="s">
        <v>163</v>
      </c>
      <c r="W105" s="139">
        <v>20</v>
      </c>
      <c r="X105" s="140">
        <f t="shared" si="13"/>
        <v>40</v>
      </c>
      <c r="Y105" s="141">
        <v>2</v>
      </c>
    </row>
    <row r="106" spans="22:25" ht="30" x14ac:dyDescent="0.25">
      <c r="V106" s="130" t="s">
        <v>182</v>
      </c>
      <c r="W106" s="139">
        <v>30</v>
      </c>
      <c r="X106" s="140">
        <f t="shared" si="13"/>
        <v>30</v>
      </c>
      <c r="Y106" s="141">
        <v>2</v>
      </c>
    </row>
    <row r="107" spans="22:25" x14ac:dyDescent="0.25">
      <c r="V107" s="130" t="s">
        <v>179</v>
      </c>
      <c r="W107" s="139">
        <v>25</v>
      </c>
      <c r="X107" s="140">
        <f t="shared" si="13"/>
        <v>35</v>
      </c>
      <c r="Y107" s="141">
        <v>2</v>
      </c>
    </row>
    <row r="108" spans="22:25" x14ac:dyDescent="0.25">
      <c r="V108" s="131" t="s">
        <v>200</v>
      </c>
      <c r="W108" s="139">
        <v>30</v>
      </c>
      <c r="X108" s="140">
        <f t="shared" si="13"/>
        <v>30</v>
      </c>
      <c r="Y108" s="141">
        <v>2</v>
      </c>
    </row>
    <row r="109" spans="22:25" ht="45" x14ac:dyDescent="0.25">
      <c r="V109" s="130" t="s">
        <v>192</v>
      </c>
      <c r="W109" s="139">
        <v>25</v>
      </c>
      <c r="X109" s="140">
        <f t="shared" si="13"/>
        <v>35</v>
      </c>
      <c r="Y109" s="141">
        <v>2</v>
      </c>
    </row>
    <row r="110" spans="22:25" x14ac:dyDescent="0.25">
      <c r="V110" s="137" t="s">
        <v>208</v>
      </c>
      <c r="W110" s="139">
        <v>90</v>
      </c>
      <c r="X110" s="140">
        <f t="shared" si="13"/>
        <v>60</v>
      </c>
      <c r="Y110" s="141">
        <v>5</v>
      </c>
    </row>
    <row r="111" spans="22:25" x14ac:dyDescent="0.25">
      <c r="V111" s="137" t="s">
        <v>209</v>
      </c>
      <c r="W111" s="150">
        <v>75</v>
      </c>
      <c r="X111" s="140">
        <f t="shared" si="13"/>
        <v>45</v>
      </c>
      <c r="Y111" s="151">
        <v>4</v>
      </c>
    </row>
    <row r="112" spans="22:25" ht="30" x14ac:dyDescent="0.25">
      <c r="V112" s="136" t="s">
        <v>190</v>
      </c>
      <c r="W112" s="152">
        <v>5</v>
      </c>
      <c r="X112" s="153">
        <f t="shared" si="13"/>
        <v>85</v>
      </c>
      <c r="Y112" s="143">
        <v>3</v>
      </c>
    </row>
    <row r="113" spans="22:25" ht="30.75" thickBot="1" x14ac:dyDescent="0.3">
      <c r="V113" s="138" t="s">
        <v>193</v>
      </c>
      <c r="W113" s="145">
        <v>5</v>
      </c>
      <c r="X113" s="146">
        <f t="shared" si="13"/>
        <v>115</v>
      </c>
      <c r="Y113" s="147">
        <v>4</v>
      </c>
    </row>
  </sheetData>
  <mergeCells count="26">
    <mergeCell ref="V100:Y100"/>
    <mergeCell ref="AK35:AN35"/>
    <mergeCell ref="W60:Y60"/>
    <mergeCell ref="W61:Y61"/>
    <mergeCell ref="W62:Y62"/>
    <mergeCell ref="V65:Y65"/>
    <mergeCell ref="V86:Y86"/>
    <mergeCell ref="V31:Y31"/>
    <mergeCell ref="W1:Y1"/>
    <mergeCell ref="W2:Y2"/>
    <mergeCell ref="W3:Y3"/>
    <mergeCell ref="V6:Y6"/>
    <mergeCell ref="AB1:AD1"/>
    <mergeCell ref="AB2:AD2"/>
    <mergeCell ref="AB3:AD3"/>
    <mergeCell ref="AA6:AD6"/>
    <mergeCell ref="AA35:AD35"/>
    <mergeCell ref="AG1:AI1"/>
    <mergeCell ref="AG2:AI2"/>
    <mergeCell ref="AG3:AI3"/>
    <mergeCell ref="AF6:AI6"/>
    <mergeCell ref="AF35:AI35"/>
    <mergeCell ref="AL1:AN1"/>
    <mergeCell ref="AL2:AN2"/>
    <mergeCell ref="AL3:AN3"/>
    <mergeCell ref="AK6:AN6"/>
  </mergeCells>
  <pageMargins left="0.7" right="0.7" top="0.75" bottom="0.75" header="0.3" footer="0.3"/>
  <pageSetup paperSize="9" orientation="portrait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Zdrowie Publiczne I</vt:lpstr>
      <vt:lpstr>Zdrowie Publiczne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2024-10-29T10:01:35Z</dcterms:modified>
  <cp:category/>
  <cp:contentStatus/>
</cp:coreProperties>
</file>