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_WP\Plany kształcenia\Pielęgniarstwo\PL 1 st. stacjonarne\"/>
    </mc:Choice>
  </mc:AlternateContent>
  <xr:revisionPtr revIDLastSave="0" documentId="13_ncr:1_{B6E050FD-8C43-4EFD-99D3-2178DA0940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 ROK" sheetId="1" r:id="rId1"/>
    <sheet name="II ROK" sheetId="4" r:id="rId2"/>
    <sheet name="III ROK" sheetId="3" r:id="rId3"/>
  </sheets>
  <externalReferences>
    <externalReference r:id="rId4"/>
    <externalReference r:id="rId5"/>
  </externalReferences>
  <definedNames>
    <definedName name="_xlnm.Print_Area" localSheetId="0">'I ROK'!$A$1:$AO$53</definedName>
    <definedName name="_xlnm.Print_Area" localSheetId="1">'II ROK'!$A$1:$AO$46</definedName>
    <definedName name="_xlnm.Print_Area" localSheetId="2">'III ROK'!$A$1:$AO$44</definedName>
    <definedName name="Rodzaje_zajęć">#REF!</definedName>
    <definedName name="RodzajeZajec" localSheetId="1">[1]Arkusz1!$A$4:$A$6</definedName>
    <definedName name="RodzajeZajec" localSheetId="2">[2]Arkusz1!$A$4:$A$6</definedName>
    <definedName name="RodzajeZajec">#REF!</definedName>
    <definedName name="RodzajZaję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8" i="3" l="1"/>
  <c r="AK28" i="3"/>
  <c r="AJ28" i="3"/>
  <c r="S28" i="3"/>
  <c r="R28" i="3"/>
  <c r="AO29" i="3"/>
  <c r="AK29" i="3"/>
  <c r="AN29" i="3" s="1"/>
  <c r="AJ29" i="3"/>
  <c r="S29" i="3"/>
  <c r="R29" i="3"/>
  <c r="AO33" i="3"/>
  <c r="AK33" i="3"/>
  <c r="AJ33" i="3"/>
  <c r="S33" i="3"/>
  <c r="R33" i="3"/>
  <c r="AO32" i="3"/>
  <c r="AK32" i="3"/>
  <c r="AJ32" i="3"/>
  <c r="S32" i="3"/>
  <c r="R32" i="3"/>
  <c r="AO31" i="3"/>
  <c r="AK31" i="3"/>
  <c r="AJ31" i="3"/>
  <c r="S31" i="3"/>
  <c r="R31" i="3"/>
  <c r="AO30" i="3"/>
  <c r="AK30" i="3"/>
  <c r="AJ30" i="3"/>
  <c r="S30" i="3"/>
  <c r="R30" i="3"/>
  <c r="AO36" i="4"/>
  <c r="AK36" i="4"/>
  <c r="AN36" i="4" s="1"/>
  <c r="AJ36" i="4"/>
  <c r="S36" i="4"/>
  <c r="R36" i="4"/>
  <c r="AO35" i="4"/>
  <c r="AK35" i="4"/>
  <c r="AJ35" i="4"/>
  <c r="S35" i="4"/>
  <c r="R35" i="4"/>
  <c r="AO34" i="4"/>
  <c r="AK34" i="4"/>
  <c r="AJ34" i="4"/>
  <c r="S34" i="4"/>
  <c r="R34" i="4"/>
  <c r="AO33" i="4"/>
  <c r="AK33" i="4"/>
  <c r="AJ33" i="4"/>
  <c r="S33" i="4"/>
  <c r="R33" i="4"/>
  <c r="AO37" i="4"/>
  <c r="AK37" i="4"/>
  <c r="AJ37" i="4"/>
  <c r="S37" i="4"/>
  <c r="R37" i="4"/>
  <c r="V46" i="1"/>
  <c r="AC37" i="3"/>
  <c r="AH37" i="3"/>
  <c r="AH39" i="4"/>
  <c r="AE39" i="4"/>
  <c r="AC39" i="4"/>
  <c r="K39" i="4"/>
  <c r="D39" i="4"/>
  <c r="AI46" i="1"/>
  <c r="AC46" i="1"/>
  <c r="Z46" i="1"/>
  <c r="X46" i="1"/>
  <c r="Q46" i="1"/>
  <c r="F46" i="1"/>
  <c r="D46" i="1"/>
  <c r="AM37" i="3"/>
  <c r="AI37" i="3"/>
  <c r="X37" i="3"/>
  <c r="V37" i="3"/>
  <c r="U37" i="3"/>
  <c r="Q37" i="3"/>
  <c r="P37" i="3"/>
  <c r="O37" i="3"/>
  <c r="K37" i="3"/>
  <c r="D37" i="3"/>
  <c r="U46" i="1"/>
  <c r="AM46" i="1"/>
  <c r="AO19" i="3"/>
  <c r="AK19" i="3"/>
  <c r="AJ19" i="3"/>
  <c r="S19" i="3"/>
  <c r="R19" i="3"/>
  <c r="AM39" i="4"/>
  <c r="AG39" i="4"/>
  <c r="Q39" i="4"/>
  <c r="P39" i="4"/>
  <c r="H39" i="4"/>
  <c r="F39" i="4"/>
  <c r="E39" i="4"/>
  <c r="M39" i="4"/>
  <c r="U39" i="4"/>
  <c r="AO21" i="4"/>
  <c r="AK21" i="4"/>
  <c r="S21" i="4"/>
  <c r="R21" i="4"/>
  <c r="AO26" i="4"/>
  <c r="AK26" i="4"/>
  <c r="AJ26" i="4"/>
  <c r="S26" i="4"/>
  <c r="R26" i="4"/>
  <c r="AO19" i="4"/>
  <c r="AK19" i="4"/>
  <c r="AJ19" i="4"/>
  <c r="S19" i="4"/>
  <c r="R19" i="4"/>
  <c r="AO33" i="1"/>
  <c r="AK33" i="1"/>
  <c r="AJ33" i="1"/>
  <c r="S33" i="1"/>
  <c r="R33" i="1"/>
  <c r="AO32" i="1"/>
  <c r="AK32" i="1"/>
  <c r="AJ32" i="1"/>
  <c r="S32" i="1"/>
  <c r="R32" i="1"/>
  <c r="AO31" i="1"/>
  <c r="AK31" i="1"/>
  <c r="AJ31" i="1"/>
  <c r="S31" i="1"/>
  <c r="R31" i="1"/>
  <c r="AO30" i="1"/>
  <c r="AK30" i="1"/>
  <c r="AJ30" i="1"/>
  <c r="S30" i="1"/>
  <c r="R30" i="1"/>
  <c r="AO29" i="1"/>
  <c r="AK29" i="1"/>
  <c r="AJ29" i="1"/>
  <c r="S29" i="1"/>
  <c r="R29" i="1"/>
  <c r="AO28" i="1"/>
  <c r="AK28" i="1"/>
  <c r="AJ28" i="1"/>
  <c r="S28" i="1"/>
  <c r="R28" i="1"/>
  <c r="AO26" i="1"/>
  <c r="AK26" i="1"/>
  <c r="AJ26" i="1"/>
  <c r="S26" i="1"/>
  <c r="AN28" i="3" l="1"/>
  <c r="AN33" i="3"/>
  <c r="AN32" i="3"/>
  <c r="AN31" i="3"/>
  <c r="AN30" i="3"/>
  <c r="AO37" i="3"/>
  <c r="AN35" i="4"/>
  <c r="AN34" i="4"/>
  <c r="AN33" i="4"/>
  <c r="AN37" i="4"/>
  <c r="AO39" i="4"/>
  <c r="AN21" i="4"/>
  <c r="AN19" i="3"/>
  <c r="AN26" i="4"/>
  <c r="AN19" i="4"/>
  <c r="AN29" i="1"/>
  <c r="AN33" i="1"/>
  <c r="AN32" i="1"/>
  <c r="AN31" i="1"/>
  <c r="AN30" i="1"/>
  <c r="AN28" i="1"/>
  <c r="AN26" i="1"/>
  <c r="AO22" i="4"/>
  <c r="AO23" i="4"/>
  <c r="AO25" i="4"/>
  <c r="AO27" i="4"/>
  <c r="AO28" i="4"/>
  <c r="AO29" i="4"/>
  <c r="AO30" i="4"/>
  <c r="AO31" i="4"/>
  <c r="AO38" i="4"/>
  <c r="AK22" i="3"/>
  <c r="AK23" i="3"/>
  <c r="AK24" i="3"/>
  <c r="AK25" i="3"/>
  <c r="AK26" i="3"/>
  <c r="AK34" i="3"/>
  <c r="AK35" i="3"/>
  <c r="AK36" i="3"/>
  <c r="S22" i="3"/>
  <c r="S23" i="3"/>
  <c r="S24" i="3"/>
  <c r="S25" i="3"/>
  <c r="S26" i="3"/>
  <c r="S34" i="3"/>
  <c r="S35" i="3"/>
  <c r="S36" i="3"/>
  <c r="AK22" i="4"/>
  <c r="AK23" i="4"/>
  <c r="AK25" i="4"/>
  <c r="AK27" i="4"/>
  <c r="AK28" i="4"/>
  <c r="AK29" i="4"/>
  <c r="AK30" i="4"/>
  <c r="AK31" i="4"/>
  <c r="AK38" i="4"/>
  <c r="S22" i="4"/>
  <c r="S23" i="4"/>
  <c r="S25" i="4"/>
  <c r="S27" i="4"/>
  <c r="S28" i="4"/>
  <c r="S29" i="4"/>
  <c r="S30" i="4"/>
  <c r="S31" i="4"/>
  <c r="S38" i="4"/>
  <c r="AK20" i="1"/>
  <c r="AK21" i="1"/>
  <c r="AK22" i="1"/>
  <c r="AK23" i="1"/>
  <c r="AK24" i="1"/>
  <c r="AK25" i="1"/>
  <c r="AK35" i="1"/>
  <c r="AK36" i="1"/>
  <c r="AK37" i="1"/>
  <c r="AK38" i="1"/>
  <c r="AK39" i="1"/>
  <c r="AK40" i="1"/>
  <c r="AK41" i="1"/>
  <c r="AK43" i="1"/>
  <c r="AK44" i="1"/>
  <c r="AK45" i="1"/>
  <c r="AN45" i="1" s="1"/>
  <c r="S20" i="1"/>
  <c r="S21" i="1"/>
  <c r="S22" i="1"/>
  <c r="S23" i="1"/>
  <c r="S24" i="1"/>
  <c r="S25" i="1"/>
  <c r="S35" i="1"/>
  <c r="S36" i="1"/>
  <c r="S37" i="1"/>
  <c r="S38" i="1"/>
  <c r="S39" i="1"/>
  <c r="S40" i="1"/>
  <c r="S41" i="1"/>
  <c r="S43" i="1"/>
  <c r="S44" i="1"/>
  <c r="AO22" i="3"/>
  <c r="AO23" i="3"/>
  <c r="AO24" i="3"/>
  <c r="AO25" i="3"/>
  <c r="AO26" i="3"/>
  <c r="AO34" i="3"/>
  <c r="AO35" i="3"/>
  <c r="AO36" i="3"/>
  <c r="AJ22" i="3"/>
  <c r="AJ23" i="3"/>
  <c r="AJ24" i="3"/>
  <c r="AJ25" i="3"/>
  <c r="AJ26" i="3"/>
  <c r="AJ34" i="3"/>
  <c r="AJ35" i="3"/>
  <c r="AJ36" i="3"/>
  <c r="AJ21" i="3"/>
  <c r="R22" i="3"/>
  <c r="R23" i="3"/>
  <c r="R24" i="3"/>
  <c r="R25" i="3"/>
  <c r="R26" i="3"/>
  <c r="R34" i="3"/>
  <c r="R35" i="3"/>
  <c r="R36" i="3"/>
  <c r="R21" i="3"/>
  <c r="AJ28" i="4"/>
  <c r="AJ29" i="4"/>
  <c r="AJ30" i="4"/>
  <c r="AJ31" i="4"/>
  <c r="AJ38" i="4"/>
  <c r="R28" i="4"/>
  <c r="R29" i="4"/>
  <c r="R30" i="4"/>
  <c r="R31" i="4"/>
  <c r="R38" i="4"/>
  <c r="AJ36" i="1"/>
  <c r="AO36" i="1"/>
  <c r="AJ37" i="3" l="1"/>
  <c r="AN27" i="4"/>
  <c r="R37" i="3"/>
  <c r="AN31" i="4"/>
  <c r="AK39" i="4"/>
  <c r="S39" i="4"/>
  <c r="AN25" i="3"/>
  <c r="AN23" i="3"/>
  <c r="AN36" i="3"/>
  <c r="AN24" i="3"/>
  <c r="AN35" i="3"/>
  <c r="AN22" i="3"/>
  <c r="AN34" i="3"/>
  <c r="AN22" i="4"/>
  <c r="AN23" i="4"/>
  <c r="AN38" i="4"/>
  <c r="AN25" i="4"/>
  <c r="AN28" i="4"/>
  <c r="AN35" i="1"/>
  <c r="AN38" i="1"/>
  <c r="AN23" i="1"/>
  <c r="AN24" i="1"/>
  <c r="AN20" i="1"/>
  <c r="AN44" i="1"/>
  <c r="AN40" i="1"/>
  <c r="AN43" i="1"/>
  <c r="AN22" i="1"/>
  <c r="AN26" i="3"/>
  <c r="AN30" i="4"/>
  <c r="AN29" i="4"/>
  <c r="AN39" i="1"/>
  <c r="AN37" i="1"/>
  <c r="AN36" i="1"/>
  <c r="AN25" i="1"/>
  <c r="AN41" i="1"/>
  <c r="AN21" i="1"/>
  <c r="S21" i="3"/>
  <c r="S37" i="3" s="1"/>
  <c r="AK21" i="3"/>
  <c r="AK37" i="3" s="1"/>
  <c r="AO21" i="3"/>
  <c r="E37" i="3"/>
  <c r="F37" i="3"/>
  <c r="G37" i="3"/>
  <c r="H37" i="3"/>
  <c r="I37" i="3"/>
  <c r="J37" i="3"/>
  <c r="L37" i="3"/>
  <c r="M37" i="3"/>
  <c r="N37" i="3"/>
  <c r="W37" i="3"/>
  <c r="Y37" i="3"/>
  <c r="Z37" i="3"/>
  <c r="AA37" i="3"/>
  <c r="AB37" i="3"/>
  <c r="AD37" i="3"/>
  <c r="AE37" i="3"/>
  <c r="AF37" i="3"/>
  <c r="AG37" i="3"/>
  <c r="R27" i="4"/>
  <c r="R39" i="4" s="1"/>
  <c r="AJ27" i="4"/>
  <c r="AJ39" i="4" s="1"/>
  <c r="G39" i="4"/>
  <c r="I39" i="4"/>
  <c r="J39" i="4"/>
  <c r="L39" i="4"/>
  <c r="N39" i="4"/>
  <c r="O39" i="4"/>
  <c r="V39" i="4"/>
  <c r="W39" i="4"/>
  <c r="X39" i="4"/>
  <c r="Y39" i="4"/>
  <c r="Z39" i="4"/>
  <c r="AA39" i="4"/>
  <c r="AB39" i="4"/>
  <c r="AD39" i="4"/>
  <c r="AF39" i="4"/>
  <c r="AI39" i="4"/>
  <c r="R19" i="1"/>
  <c r="S19" i="1"/>
  <c r="AJ19" i="1"/>
  <c r="AK19" i="1"/>
  <c r="AK46" i="1" s="1"/>
  <c r="AO19" i="1"/>
  <c r="R20" i="1"/>
  <c r="AJ20" i="1"/>
  <c r="AO20" i="1"/>
  <c r="R21" i="1"/>
  <c r="AJ21" i="1"/>
  <c r="AO21" i="1"/>
  <c r="R22" i="1"/>
  <c r="AJ22" i="1"/>
  <c r="AO22" i="1"/>
  <c r="R23" i="1"/>
  <c r="AJ23" i="1"/>
  <c r="AO23" i="1"/>
  <c r="AJ24" i="1"/>
  <c r="AO24" i="1"/>
  <c r="R25" i="1"/>
  <c r="AJ25" i="1"/>
  <c r="AO25" i="1"/>
  <c r="R35" i="1"/>
  <c r="AJ35" i="1"/>
  <c r="AO35" i="1"/>
  <c r="AJ37" i="1"/>
  <c r="AO37" i="1"/>
  <c r="R38" i="1"/>
  <c r="AJ38" i="1"/>
  <c r="AO38" i="1"/>
  <c r="AO39" i="1"/>
  <c r="R40" i="1"/>
  <c r="AJ40" i="1"/>
  <c r="AO40" i="1"/>
  <c r="R41" i="1"/>
  <c r="AJ41" i="1"/>
  <c r="AO41" i="1"/>
  <c r="R43" i="1"/>
  <c r="AJ43" i="1"/>
  <c r="AO43" i="1"/>
  <c r="R44" i="1"/>
  <c r="AJ44" i="1"/>
  <c r="AO44" i="1"/>
  <c r="AO45" i="1"/>
  <c r="E46" i="1"/>
  <c r="G46" i="1"/>
  <c r="H46" i="1"/>
  <c r="I46" i="1"/>
  <c r="J46" i="1"/>
  <c r="K46" i="1"/>
  <c r="L46" i="1"/>
  <c r="M46" i="1"/>
  <c r="N46" i="1"/>
  <c r="O46" i="1"/>
  <c r="P46" i="1"/>
  <c r="W46" i="1"/>
  <c r="Y46" i="1"/>
  <c r="AA46" i="1"/>
  <c r="AB46" i="1"/>
  <c r="AD46" i="1"/>
  <c r="AE46" i="1"/>
  <c r="AF46" i="1"/>
  <c r="AG46" i="1"/>
  <c r="AH46" i="1"/>
  <c r="AN39" i="4" l="1"/>
  <c r="R46" i="1"/>
  <c r="AJ46" i="1"/>
  <c r="AO46" i="1"/>
  <c r="AN37" i="3"/>
  <c r="AN19" i="1"/>
  <c r="AN21" i="3"/>
  <c r="S46" i="1"/>
  <c r="AN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Jacek Polanski</author>
  </authors>
  <commentList>
    <comment ref="C25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238"/>
          </rPr>
          <t>Jacek Polanski: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<sst xmlns="http://schemas.openxmlformats.org/spreadsheetml/2006/main" count="373" uniqueCount="115">
  <si>
    <t>samokształcenie</t>
  </si>
  <si>
    <t>forma zakończenia semestru</t>
  </si>
  <si>
    <t>RAZEM</t>
  </si>
  <si>
    <t>………………………………………………</t>
  </si>
  <si>
    <t>Sporządził</t>
  </si>
  <si>
    <t>data i podpis Dziekana Wydziału</t>
  </si>
  <si>
    <t>Przedmiot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</si>
  <si>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</si>
  <si>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</si>
  <si>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</si>
  <si>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</si>
  <si>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</si>
  <si>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</si>
  <si>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</si>
  <si>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</si>
  <si>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</si>
  <si>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</si>
  <si>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</si>
  <si>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</si>
  <si>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</si>
  <si>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</si>
  <si>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</si>
  <si>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</si>
  <si>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</si>
  <si>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</si>
  <si>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</si>
  <si>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</si>
  <si>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</si>
  <si>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Anatomia</t>
  </si>
  <si>
    <t>Biochemia i biofizyka</t>
  </si>
  <si>
    <t>Fizjologia</t>
  </si>
  <si>
    <t>Patologia</t>
  </si>
  <si>
    <t>ZAL</t>
  </si>
  <si>
    <t>Język angielski</t>
  </si>
  <si>
    <t>EGZ</t>
  </si>
  <si>
    <t>Seminarium dyplomowe</t>
  </si>
  <si>
    <t xml:space="preserve">Wychowanie fizyczne </t>
  </si>
  <si>
    <t>Wychowanie fizyczne</t>
  </si>
  <si>
    <t>Zajęcia fakultatyywne do wyboru: język migowy lub współpraca w zespołach opieki zdrowotnej</t>
  </si>
  <si>
    <t xml:space="preserve">Przygotowanie pracy dyplomowej i EGZAMIN DYPLOMOWY </t>
  </si>
  <si>
    <t xml:space="preserve">Anestezjologia i pielęgniarstwo w stanach zagrożenia życia </t>
  </si>
  <si>
    <t xml:space="preserve">Położnictwo, ginekologia i pielęgniarstwo położniczo-ginekologiczne </t>
  </si>
  <si>
    <t xml:space="preserve">Neurologia i pielęgniarstwo neurologiczne </t>
  </si>
  <si>
    <t>Opieka paliatywna</t>
  </si>
  <si>
    <t>Psychiatria i pielęgniarstwo psychiatryczne</t>
  </si>
  <si>
    <t xml:space="preserve">Podstawowa opieka zdrowotna </t>
  </si>
  <si>
    <t xml:space="preserve">Badania naukowe w pielęgniarstwie </t>
  </si>
  <si>
    <t xml:space="preserve">Geriatria i pielęgniarstwo geriatryczne </t>
  </si>
  <si>
    <t xml:space="preserve">Pielęgniarstwo w opiece długoterminowej </t>
  </si>
  <si>
    <t xml:space="preserve">Chirurgia i pielęgniarstwo chirurgiczne </t>
  </si>
  <si>
    <t>Choroby wewnętrzne i pielęgniarstwo internistyczne</t>
  </si>
  <si>
    <t xml:space="preserve">Pediatria i pielęgniarstwo pediatryczne </t>
  </si>
  <si>
    <t>Zakażenia szpitalne</t>
  </si>
  <si>
    <t xml:space="preserve">Systemy informacji w ochronie zdrowia </t>
  </si>
  <si>
    <t xml:space="preserve">Organizacja pracy pielęgniarskiej </t>
  </si>
  <si>
    <t>Zdrowie publiczne</t>
  </si>
  <si>
    <t>Pedagogika</t>
  </si>
  <si>
    <t xml:space="preserve">Socjologia </t>
  </si>
  <si>
    <t xml:space="preserve">Psychologia </t>
  </si>
  <si>
    <t>Prawo medyczne</t>
  </si>
  <si>
    <t xml:space="preserve">Choroby wewnętrzne i pielęgniarstwo internistyczne </t>
  </si>
  <si>
    <t xml:space="preserve">Badanie fizykalne </t>
  </si>
  <si>
    <t xml:space="preserve">Dietetyka </t>
  </si>
  <si>
    <t xml:space="preserve">Promocja zdrowia </t>
  </si>
  <si>
    <t xml:space="preserve">Etyka zawodu pielęgniarki </t>
  </si>
  <si>
    <t xml:space="preserve">Podstawy pielęgniarstwa </t>
  </si>
  <si>
    <t xml:space="preserve">Genetyka </t>
  </si>
  <si>
    <t xml:space="preserve">Farmakologia </t>
  </si>
  <si>
    <t xml:space="preserve">Mikrobiologia i parazytologia </t>
  </si>
  <si>
    <t>Rok studiów 1</t>
  </si>
  <si>
    <t>Rodzaj zajęć (obowiązkowe/wolnego wyboru/ograniczonego wyboru)</t>
  </si>
  <si>
    <t>Rok studiów 2</t>
  </si>
  <si>
    <t>Rok studiów 3</t>
  </si>
  <si>
    <t>Radiologia</t>
  </si>
  <si>
    <t>Podstawy ratownictwa medycznego</t>
  </si>
  <si>
    <t>Podstawy rehabilitacji</t>
  </si>
  <si>
    <t>Podstawy pielęgniarstwa - praktyka zawodowa</t>
  </si>
  <si>
    <t>Choroby wewnętrzne i pielęgniarstwo internistyczne - praktyka zawodowa</t>
  </si>
  <si>
    <t>Pediatria i pielęgniarstwo pediatryczne - praktyka zawodowa</t>
  </si>
  <si>
    <t>Chirurgia i pielęgniarstwo chirurgiczne - praktyka zawodowa</t>
  </si>
  <si>
    <t>Pielęgniarstwo w opiece długoterminowej - praktyka zawodowa</t>
  </si>
  <si>
    <t>Geriatria i pielęgniarstwo geriatryczne - praktyka zawodowa</t>
  </si>
  <si>
    <t>Anestezjologia i pielęgniarstwo w stanach zagrożenia życia - praktyka zawodowa</t>
  </si>
  <si>
    <t>Położnictwo, ginekologia i pielęgniarstwo położniczo-ginekologiczne - praktyka zawodowa</t>
  </si>
  <si>
    <t>Neurologia i pielęgniarstwo neurologiczne - praktyka zawodowa</t>
  </si>
  <si>
    <t>Opieka paliatywna - praktyka zawodowa</t>
  </si>
  <si>
    <t>Psychiatria i pielęgniarstwo psychiatryczne - praktyka zawodowa</t>
  </si>
  <si>
    <t>Podstawowa opieka zdrowotna - praktyka zawodowa</t>
  </si>
  <si>
    <t>wolnego wyboru / fakultatywne</t>
  </si>
  <si>
    <t>SZCZEGÓŁOWY PROGRAM STUDIÓW na rok akademicki  2022/2023</t>
  </si>
  <si>
    <r>
      <t xml:space="preserve">zajęcia praktyczne przy pacjencie (PP)   </t>
    </r>
    <r>
      <rPr>
        <sz val="10"/>
        <color theme="1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</si>
  <si>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0"/>
        <color theme="1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</si>
  <si>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color theme="1"/>
        <rFont val="Calibri"/>
        <family val="2"/>
        <charset val="238"/>
      </rPr>
      <t>¹ ²</t>
    </r>
  </si>
  <si>
    <t>dr Aleksandra Kołtuniuk, dr Anna Rozensztrauch, mgr Andrzej Pawlak, dr Aleksandra Lisowska</t>
  </si>
  <si>
    <t>Forma studiów stacjonarne</t>
  </si>
  <si>
    <t>zajęcia wychowania fizycznego (WF)</t>
  </si>
  <si>
    <t>punkty ECTS w semestrze</t>
  </si>
  <si>
    <t>SUMA PUNKTÓW ECTS ZA PRZEDMIOT</t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</si>
  <si>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2022/2023</t>
    </r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</si>
  <si>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2022/2023</t>
    </r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</si>
  <si>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</si>
  <si>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t xml:space="preserve"> dr hab. Anna Kołcz, prof. uczelni</t>
  </si>
  <si>
    <t>F. Praktyki zawodowe</t>
  </si>
  <si>
    <t>C. Nauki w zakresie podstaw opieki pielęgniarskiej</t>
  </si>
  <si>
    <t>D. Nauki w zakresie opieki specjalistycznej</t>
  </si>
  <si>
    <t>B. Nauki społeczne i humanistyczne</t>
  </si>
  <si>
    <t>A. Nauki podstawowe</t>
  </si>
  <si>
    <t xml:space="preserve"> dr hab.  Anna Kołcz, prof. uczelni</t>
  </si>
  <si>
    <t>uchwała Senatu nr 2446 z dnia 29.06.2022</t>
  </si>
  <si>
    <t>zmiana:uchwała Senatu nr 2566 z dnia 29.11.2023</t>
  </si>
  <si>
    <t>wydzielono CSM z PP - 07.2024</t>
  </si>
  <si>
    <t>Wydział Pielęgniarstwa i Położnictwa</t>
  </si>
  <si>
    <t>zm nazwy wydziału uchwała Senatu nr 2686 z dnia 18.12.2024</t>
  </si>
  <si>
    <t>SZCZEGÓŁOWY PROGRAM STUDIÓW na rok akademicki 2024/2025</t>
  </si>
  <si>
    <t>SZCZEGÓŁOWY PROGRAM STUDIÓW na rok akademicki 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</si>
</sst>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.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41">
    <xf numFmtId="0" fontId="0" fillId="0" borderId="0" xfId="0"/>
    <xf numFmtId="165" fontId="1" fillId="0" borderId="6" xfId="0" applyNumberFormat="1" applyFont="1" applyFill="1" applyBorder="1"/>
    <xf numFmtId="165" fontId="1" fillId="0" borderId="8" xfId="0" applyNumberFormat="1" applyFont="1" applyFill="1" applyBorder="1"/>
    <xf numFmtId="165" fontId="1" fillId="0" borderId="9" xfId="0" applyNumberFormat="1" applyFont="1" applyFill="1" applyBorder="1"/>
    <xf numFmtId="0" fontId="1" fillId="0" borderId="9" xfId="0" applyFont="1" applyFill="1" applyBorder="1"/>
    <xf numFmtId="165" fontId="1" fillId="0" borderId="10" xfId="0" applyNumberFormat="1" applyFont="1" applyFill="1" applyBorder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/>
    </xf>
    <xf numFmtId="0" fontId="7" fillId="0" borderId="0" xfId="0" applyFont="1" applyFill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8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2" fillId="0" borderId="9" xfId="0" applyFont="1" applyFill="1" applyBorder="1" applyAlignment="1">
      <alignment horizontal="right"/>
    </xf>
    <xf numFmtId="165" fontId="15" fillId="0" borderId="8" xfId="0" applyNumberFormat="1" applyFont="1" applyFill="1" applyBorder="1"/>
    <xf numFmtId="0" fontId="12" fillId="0" borderId="9" xfId="0" applyFont="1" applyFill="1" applyBorder="1"/>
    <xf numFmtId="165" fontId="12" fillId="0" borderId="8" xfId="0" applyNumberFormat="1" applyFont="1" applyFill="1" applyBorder="1"/>
    <xf numFmtId="165" fontId="12" fillId="0" borderId="9" xfId="0" applyNumberFormat="1" applyFont="1" applyFill="1" applyBorder="1"/>
    <xf numFmtId="165" fontId="12" fillId="0" borderId="10" xfId="0" applyNumberFormat="1" applyFont="1" applyFill="1" applyBorder="1"/>
    <xf numFmtId="165" fontId="12" fillId="0" borderId="24" xfId="0" applyNumberFormat="1" applyFont="1" applyFill="1" applyBorder="1"/>
    <xf numFmtId="165" fontId="12" fillId="0" borderId="12" xfId="0" applyNumberFormat="1" applyFont="1" applyFill="1" applyBorder="1"/>
    <xf numFmtId="0" fontId="12" fillId="0" borderId="13" xfId="0" applyFont="1" applyFill="1" applyBorder="1" applyAlignment="1">
      <alignment horizontal="right"/>
    </xf>
    <xf numFmtId="0" fontId="12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1" fillId="0" borderId="0" xfId="0" applyFont="1" applyFill="1"/>
    <xf numFmtId="0" fontId="4" fillId="0" borderId="14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textRotation="90"/>
    </xf>
    <xf numFmtId="0" fontId="12" fillId="0" borderId="24" xfId="0" applyFont="1" applyFill="1" applyBorder="1" applyAlignment="1">
      <alignment textRotation="90"/>
    </xf>
    <xf numFmtId="0" fontId="12" fillId="0" borderId="25" xfId="0" applyFont="1" applyFill="1" applyBorder="1" applyAlignment="1">
      <alignment textRotation="90"/>
    </xf>
    <xf numFmtId="0" fontId="12" fillId="2" borderId="0" xfId="0" applyFont="1" applyFill="1" applyBorder="1" applyAlignment="1">
      <alignment horizontal="center" vertical="center" wrapText="1"/>
    </xf>
    <xf numFmtId="165" fontId="15" fillId="0" borderId="4" xfId="0" applyNumberFormat="1" applyFont="1" applyFill="1" applyBorder="1"/>
    <xf numFmtId="0" fontId="12" fillId="0" borderId="1" xfId="0" applyFont="1" applyFill="1" applyBorder="1"/>
    <xf numFmtId="165" fontId="12" fillId="0" borderId="4" xfId="0" applyNumberFormat="1" applyFont="1" applyFill="1" applyBorder="1"/>
    <xf numFmtId="165" fontId="12" fillId="0" borderId="1" xfId="0" applyNumberFormat="1" applyFont="1" applyFill="1" applyBorder="1"/>
    <xf numFmtId="165" fontId="12" fillId="0" borderId="2" xfId="0" applyNumberFormat="1" applyFont="1" applyFill="1" applyBorder="1"/>
    <xf numFmtId="0" fontId="12" fillId="0" borderId="1" xfId="0" applyFont="1" applyFill="1" applyBorder="1" applyAlignment="1">
      <alignment horizontal="right"/>
    </xf>
    <xf numFmtId="165" fontId="12" fillId="0" borderId="36" xfId="0" applyNumberFormat="1" applyFont="1" applyFill="1" applyBorder="1"/>
    <xf numFmtId="165" fontId="12" fillId="0" borderId="13" xfId="0" applyNumberFormat="1" applyFont="1" applyFill="1" applyBorder="1"/>
    <xf numFmtId="0" fontId="12" fillId="0" borderId="13" xfId="0" applyFont="1" applyFill="1" applyBorder="1"/>
    <xf numFmtId="165" fontId="12" fillId="0" borderId="15" xfId="0" applyNumberFormat="1" applyFont="1" applyFill="1" applyBorder="1"/>
    <xf numFmtId="165" fontId="12" fillId="0" borderId="37" xfId="0" applyNumberFormat="1" applyFont="1" applyFill="1" applyBorder="1"/>
    <xf numFmtId="165" fontId="12" fillId="0" borderId="38" xfId="0" applyNumberFormat="1" applyFont="1" applyFill="1" applyBorder="1"/>
    <xf numFmtId="0" fontId="12" fillId="0" borderId="24" xfId="0" applyFont="1" applyFill="1" applyBorder="1" applyAlignment="1">
      <alignment horizontal="right"/>
    </xf>
    <xf numFmtId="0" fontId="12" fillId="0" borderId="40" xfId="0" applyFont="1" applyFill="1" applyBorder="1" applyAlignment="1">
      <alignment horizontal="right"/>
    </xf>
    <xf numFmtId="0" fontId="8" fillId="0" borderId="3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/>
    </xf>
    <xf numFmtId="165" fontId="12" fillId="0" borderId="40" xfId="0" applyNumberFormat="1" applyFont="1" applyFill="1" applyBorder="1"/>
    <xf numFmtId="0" fontId="12" fillId="0" borderId="40" xfId="0" applyFont="1" applyFill="1" applyBorder="1"/>
    <xf numFmtId="165" fontId="12" fillId="0" borderId="27" xfId="0" applyNumberFormat="1" applyFont="1" applyFill="1" applyBorder="1"/>
    <xf numFmtId="165" fontId="12" fillId="0" borderId="44" xfId="0" applyNumberFormat="1" applyFont="1" applyFill="1" applyBorder="1"/>
    <xf numFmtId="165" fontId="12" fillId="0" borderId="39" xfId="0" applyNumberFormat="1" applyFont="1" applyFill="1" applyBorder="1"/>
    <xf numFmtId="165" fontId="12" fillId="0" borderId="45" xfId="0" applyNumberFormat="1" applyFont="1" applyFill="1" applyBorder="1"/>
    <xf numFmtId="165" fontId="11" fillId="0" borderId="46" xfId="0" applyNumberFormat="1" applyFont="1" applyFill="1" applyBorder="1"/>
    <xf numFmtId="165" fontId="12" fillId="0" borderId="47" xfId="0" applyNumberFormat="1" applyFont="1" applyFill="1" applyBorder="1"/>
    <xf numFmtId="165" fontId="11" fillId="0" borderId="48" xfId="0" applyNumberFormat="1" applyFont="1" applyFill="1" applyBorder="1"/>
    <xf numFmtId="165" fontId="12" fillId="0" borderId="49" xfId="0" applyNumberFormat="1" applyFont="1" applyFill="1" applyBorder="1"/>
    <xf numFmtId="165" fontId="11" fillId="0" borderId="50" xfId="0" applyNumberFormat="1" applyFont="1" applyFill="1" applyBorder="1"/>
    <xf numFmtId="165" fontId="12" fillId="0" borderId="51" xfId="0" applyNumberFormat="1" applyFont="1" applyFill="1" applyBorder="1"/>
    <xf numFmtId="165" fontId="12" fillId="0" borderId="52" xfId="0" applyNumberFormat="1" applyFont="1" applyFill="1" applyBorder="1"/>
    <xf numFmtId="165" fontId="12" fillId="0" borderId="53" xfId="0" applyNumberFormat="1" applyFont="1" applyFill="1" applyBorder="1"/>
    <xf numFmtId="165" fontId="12" fillId="0" borderId="54" xfId="0" applyNumberFormat="1" applyFont="1" applyFill="1" applyBorder="1"/>
    <xf numFmtId="165" fontId="11" fillId="0" borderId="55" xfId="0" applyNumberFormat="1" applyFont="1" applyFill="1" applyBorder="1"/>
    <xf numFmtId="165" fontId="11" fillId="0" borderId="56" xfId="0" applyNumberFormat="1" applyFont="1" applyFill="1" applyBorder="1"/>
    <xf numFmtId="165" fontId="11" fillId="0" borderId="57" xfId="0" applyNumberFormat="1" applyFont="1" applyFill="1" applyBorder="1"/>
    <xf numFmtId="165" fontId="12" fillId="0" borderId="58" xfId="0" applyNumberFormat="1" applyFont="1" applyFill="1" applyBorder="1"/>
    <xf numFmtId="165" fontId="11" fillId="0" borderId="59" xfId="0" applyNumberFormat="1" applyFont="1" applyFill="1" applyBorder="1"/>
    <xf numFmtId="165" fontId="11" fillId="0" borderId="62" xfId="0" applyNumberFormat="1" applyFont="1" applyFill="1" applyBorder="1"/>
    <xf numFmtId="165" fontId="11" fillId="0" borderId="47" xfId="0" applyNumberFormat="1" applyFont="1" applyFill="1" applyBorder="1"/>
    <xf numFmtId="165" fontId="11" fillId="0" borderId="63" xfId="0" applyNumberFormat="1" applyFont="1" applyFill="1" applyBorder="1"/>
    <xf numFmtId="0" fontId="11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165" fontId="12" fillId="0" borderId="64" xfId="0" applyNumberFormat="1" applyFont="1" applyFill="1" applyBorder="1"/>
    <xf numFmtId="165" fontId="12" fillId="0" borderId="65" xfId="0" applyNumberFormat="1" applyFont="1" applyFill="1" applyBorder="1"/>
    <xf numFmtId="0" fontId="12" fillId="0" borderId="24" xfId="0" applyFont="1" applyFill="1" applyBorder="1"/>
    <xf numFmtId="165" fontId="12" fillId="0" borderId="25" xfId="0" applyNumberFormat="1" applyFont="1" applyFill="1" applyBorder="1"/>
    <xf numFmtId="165" fontId="12" fillId="0" borderId="29" xfId="0" applyNumberFormat="1" applyFont="1" applyFill="1" applyBorder="1"/>
    <xf numFmtId="165" fontId="12" fillId="0" borderId="62" xfId="0" applyNumberFormat="1" applyFont="1" applyFill="1" applyBorder="1"/>
    <xf numFmtId="165" fontId="11" fillId="0" borderId="66" xfId="0" applyNumberFormat="1" applyFont="1" applyFill="1" applyBorder="1"/>
    <xf numFmtId="165" fontId="12" fillId="0" borderId="67" xfId="0" applyNumberFormat="1" applyFont="1" applyFill="1" applyBorder="1"/>
    <xf numFmtId="0" fontId="12" fillId="0" borderId="31" xfId="0" applyFont="1" applyFill="1" applyBorder="1" applyAlignment="1">
      <alignment horizontal="center" vertical="center"/>
    </xf>
    <xf numFmtId="165" fontId="12" fillId="0" borderId="68" xfId="0" applyNumberFormat="1" applyFont="1" applyFill="1" applyBorder="1"/>
    <xf numFmtId="165" fontId="12" fillId="0" borderId="69" xfId="0" applyNumberFormat="1" applyFont="1" applyFill="1" applyBorder="1"/>
    <xf numFmtId="165" fontId="12" fillId="0" borderId="70" xfId="0" applyNumberFormat="1" applyFont="1" applyFill="1" applyBorder="1"/>
    <xf numFmtId="165" fontId="11" fillId="0" borderId="68" xfId="0" applyNumberFormat="1" applyFont="1" applyFill="1" applyBorder="1"/>
    <xf numFmtId="165" fontId="11" fillId="0" borderId="71" xfId="0" applyNumberFormat="1" applyFont="1" applyFill="1" applyBorder="1"/>
    <xf numFmtId="0" fontId="1" fillId="0" borderId="31" xfId="0" applyFont="1" applyFill="1" applyBorder="1" applyAlignment="1">
      <alignment textRotation="90"/>
    </xf>
    <xf numFmtId="0" fontId="1" fillId="0" borderId="29" xfId="0" applyFont="1" applyFill="1" applyBorder="1" applyAlignment="1">
      <alignment textRotation="90"/>
    </xf>
    <xf numFmtId="0" fontId="1" fillId="0" borderId="24" xfId="0" applyFont="1" applyFill="1" applyBorder="1" applyAlignment="1">
      <alignment textRotation="90"/>
    </xf>
    <xf numFmtId="0" fontId="1" fillId="0" borderId="25" xfId="0" applyFont="1" applyFill="1" applyBorder="1" applyAlignment="1">
      <alignment textRotation="90"/>
    </xf>
    <xf numFmtId="0" fontId="1" fillId="2" borderId="0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/>
    <xf numFmtId="165" fontId="1" fillId="0" borderId="4" xfId="0" applyNumberFormat="1" applyFont="1" applyFill="1" applyBorder="1"/>
    <xf numFmtId="165" fontId="1" fillId="0" borderId="1" xfId="0" applyNumberFormat="1" applyFont="1" applyFill="1" applyBorder="1"/>
    <xf numFmtId="0" fontId="1" fillId="0" borderId="1" xfId="0" applyFont="1" applyFill="1" applyBorder="1"/>
    <xf numFmtId="165" fontId="1" fillId="0" borderId="2" xfId="0" applyNumberFormat="1" applyFont="1" applyFill="1" applyBorder="1"/>
    <xf numFmtId="165" fontId="1" fillId="0" borderId="29" xfId="0" applyNumberFormat="1" applyFont="1" applyFill="1" applyBorder="1"/>
    <xf numFmtId="165" fontId="1" fillId="0" borderId="24" xfId="0" applyNumberFormat="1" applyFont="1" applyFill="1" applyBorder="1"/>
    <xf numFmtId="0" fontId="1" fillId="0" borderId="24" xfId="0" applyFont="1" applyFill="1" applyBorder="1"/>
    <xf numFmtId="165" fontId="1" fillId="0" borderId="25" xfId="0" applyNumberFormat="1" applyFont="1" applyFill="1" applyBorder="1"/>
    <xf numFmtId="165" fontId="1" fillId="0" borderId="38" xfId="0" applyNumberFormat="1" applyFont="1" applyFill="1" applyBorder="1"/>
    <xf numFmtId="165" fontId="1" fillId="0" borderId="36" xfId="0" applyNumberFormat="1" applyFont="1" applyFill="1" applyBorder="1"/>
    <xf numFmtId="165" fontId="1" fillId="0" borderId="13" xfId="0" applyNumberFormat="1" applyFont="1" applyFill="1" applyBorder="1"/>
    <xf numFmtId="0" fontId="1" fillId="0" borderId="13" xfId="0" applyFont="1" applyFill="1" applyBorder="1"/>
    <xf numFmtId="165" fontId="1" fillId="0" borderId="15" xfId="0" applyNumberFormat="1" applyFont="1" applyFill="1" applyBorder="1"/>
    <xf numFmtId="165" fontId="1" fillId="0" borderId="77" xfId="0" applyNumberFormat="1" applyFont="1" applyFill="1" applyBorder="1"/>
    <xf numFmtId="165" fontId="1" fillId="0" borderId="78" xfId="0" applyNumberFormat="1" applyFont="1" applyFill="1" applyBorder="1"/>
    <xf numFmtId="165" fontId="1" fillId="0" borderId="79" xfId="0" applyNumberFormat="1" applyFont="1" applyFill="1" applyBorder="1"/>
    <xf numFmtId="165" fontId="1" fillId="0" borderId="47" xfId="0" applyNumberFormat="1" applyFont="1" applyFill="1" applyBorder="1"/>
    <xf numFmtId="165" fontId="2" fillId="0" borderId="43" xfId="0" applyNumberFormat="1" applyFont="1" applyFill="1" applyBorder="1"/>
    <xf numFmtId="165" fontId="1" fillId="0" borderId="68" xfId="0" applyNumberFormat="1" applyFont="1" applyFill="1" applyBorder="1"/>
    <xf numFmtId="165" fontId="2" fillId="0" borderId="71" xfId="0" applyNumberFormat="1" applyFont="1" applyFill="1" applyBorder="1"/>
    <xf numFmtId="165" fontId="1" fillId="0" borderId="44" xfId="0" applyNumberFormat="1" applyFont="1" applyFill="1" applyBorder="1"/>
    <xf numFmtId="165" fontId="1" fillId="0" borderId="12" xfId="0" applyNumberFormat="1" applyFont="1" applyFill="1" applyBorder="1"/>
    <xf numFmtId="0" fontId="1" fillId="0" borderId="12" xfId="0" applyFont="1" applyFill="1" applyBorder="1"/>
    <xf numFmtId="165" fontId="1" fillId="0" borderId="46" xfId="0" applyNumberFormat="1" applyFont="1" applyFill="1" applyBorder="1"/>
    <xf numFmtId="165" fontId="2" fillId="0" borderId="47" xfId="0" applyNumberFormat="1" applyFont="1" applyFill="1" applyBorder="1"/>
    <xf numFmtId="165" fontId="1" fillId="0" borderId="61" xfId="0" applyNumberFormat="1" applyFont="1" applyFill="1" applyBorder="1"/>
    <xf numFmtId="165" fontId="2" fillId="0" borderId="63" xfId="0" applyNumberFormat="1" applyFont="1" applyFill="1" applyBorder="1"/>
    <xf numFmtId="165" fontId="1" fillId="0" borderId="37" xfId="0" applyNumberFormat="1" applyFont="1" applyFill="1" applyBorder="1"/>
    <xf numFmtId="165" fontId="1" fillId="0" borderId="50" xfId="0" applyNumberFormat="1" applyFont="1" applyFill="1" applyBorder="1"/>
    <xf numFmtId="165" fontId="1" fillId="0" borderId="62" xfId="0" applyNumberFormat="1" applyFont="1" applyFill="1" applyBorder="1"/>
    <xf numFmtId="165" fontId="1" fillId="0" borderId="80" xfId="0" applyNumberFormat="1" applyFont="1" applyFill="1" applyBorder="1"/>
    <xf numFmtId="165" fontId="2" fillId="0" borderId="81" xfId="0" applyNumberFormat="1" applyFont="1" applyFill="1" applyBorder="1"/>
    <xf numFmtId="165" fontId="1" fillId="0" borderId="48" xfId="0" applyNumberFormat="1" applyFont="1" applyFill="1" applyBorder="1"/>
    <xf numFmtId="0" fontId="4" fillId="0" borderId="82" xfId="0" applyFont="1" applyFill="1" applyBorder="1" applyAlignment="1">
      <alignment horizontal="center" vertical="center" wrapText="1"/>
    </xf>
    <xf numFmtId="0" fontId="4" fillId="0" borderId="83" xfId="0" applyFont="1" applyFill="1" applyBorder="1" applyAlignment="1">
      <alignment horizontal="center" vertical="center" wrapText="1"/>
    </xf>
    <xf numFmtId="0" fontId="4" fillId="0" borderId="84" xfId="0" applyFont="1" applyFill="1" applyBorder="1" applyAlignment="1">
      <alignment horizontal="center" vertical="center" wrapText="1"/>
    </xf>
    <xf numFmtId="0" fontId="4" fillId="0" borderId="85" xfId="0" applyFont="1" applyFill="1" applyBorder="1" applyAlignment="1">
      <alignment horizontal="center" vertical="center" wrapText="1"/>
    </xf>
    <xf numFmtId="0" fontId="4" fillId="0" borderId="86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textRotation="90"/>
    </xf>
    <xf numFmtId="0" fontId="1" fillId="0" borderId="0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left" vertical="center" wrapText="1"/>
    </xf>
    <xf numFmtId="165" fontId="1" fillId="0" borderId="13" xfId="0" applyNumberFormat="1" applyFont="1" applyFill="1" applyBorder="1" applyAlignment="1">
      <alignment horizontal="center"/>
    </xf>
    <xf numFmtId="165" fontId="1" fillId="0" borderId="79" xfId="0" applyNumberFormat="1" applyFont="1" applyFill="1" applyBorder="1" applyAlignment="1">
      <alignment horizontal="center"/>
    </xf>
    <xf numFmtId="0" fontId="1" fillId="0" borderId="79" xfId="0" applyFont="1" applyFill="1" applyBorder="1"/>
    <xf numFmtId="165" fontId="1" fillId="0" borderId="60" xfId="0" applyNumberFormat="1" applyFont="1" applyFill="1" applyBorder="1"/>
    <xf numFmtId="165" fontId="2" fillId="0" borderId="52" xfId="0" applyNumberFormat="1" applyFont="1" applyFill="1" applyBorder="1"/>
    <xf numFmtId="165" fontId="2" fillId="0" borderId="88" xfId="0" applyNumberFormat="1" applyFont="1" applyFill="1" applyBorder="1"/>
    <xf numFmtId="165" fontId="1" fillId="0" borderId="55" xfId="0" applyNumberFormat="1" applyFont="1" applyFill="1" applyBorder="1"/>
    <xf numFmtId="165" fontId="1" fillId="0" borderId="89" xfId="0" applyNumberFormat="1" applyFont="1" applyFill="1" applyBorder="1"/>
    <xf numFmtId="165" fontId="2" fillId="0" borderId="68" xfId="0" applyNumberFormat="1" applyFont="1" applyFill="1" applyBorder="1"/>
    <xf numFmtId="0" fontId="4" fillId="0" borderId="90" xfId="0" applyFont="1" applyFill="1" applyBorder="1" applyAlignment="1">
      <alignment horizontal="left" vertical="center" wrapText="1"/>
    </xf>
    <xf numFmtId="165" fontId="1" fillId="0" borderId="94" xfId="0" applyNumberFormat="1" applyFont="1" applyFill="1" applyBorder="1"/>
    <xf numFmtId="165" fontId="1" fillId="0" borderId="94" xfId="0" applyNumberFormat="1" applyFont="1" applyFill="1" applyBorder="1" applyAlignment="1">
      <alignment horizontal="center"/>
    </xf>
    <xf numFmtId="165" fontId="1" fillId="0" borderId="95" xfId="0" applyNumberFormat="1" applyFont="1" applyFill="1" applyBorder="1"/>
    <xf numFmtId="0" fontId="1" fillId="0" borderId="1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8" fillId="0" borderId="37" xfId="0" applyFont="1" applyFill="1" applyBorder="1" applyAlignment="1">
      <alignment horizontal="left" vertical="center" wrapText="1"/>
    </xf>
    <xf numFmtId="14" fontId="1" fillId="0" borderId="0" xfId="0" applyNumberFormat="1" applyFont="1" applyFill="1"/>
    <xf numFmtId="14" fontId="1" fillId="0" borderId="0" xfId="0" applyNumberFormat="1" applyFont="1" applyFill="1" applyAlignment="1">
      <alignment horizontal="center"/>
    </xf>
    <xf numFmtId="14" fontId="12" fillId="0" borderId="0" xfId="0" applyNumberFormat="1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/>
    <xf numFmtId="0" fontId="1" fillId="0" borderId="96" xfId="0" applyFont="1" applyFill="1" applyBorder="1" applyAlignment="1">
      <alignment horizontal="center" vertical="center"/>
    </xf>
    <xf numFmtId="165" fontId="2" fillId="0" borderId="73" xfId="0" applyNumberFormat="1" applyFont="1" applyFill="1" applyBorder="1"/>
    <xf numFmtId="165" fontId="1" fillId="0" borderId="98" xfId="0" applyNumberFormat="1" applyFont="1" applyFill="1" applyBorder="1"/>
    <xf numFmtId="0" fontId="1" fillId="0" borderId="98" xfId="0" applyFont="1" applyFill="1" applyBorder="1"/>
    <xf numFmtId="165" fontId="1" fillId="0" borderId="99" xfId="0" applyNumberFormat="1" applyFont="1" applyFill="1" applyBorder="1"/>
    <xf numFmtId="165" fontId="1" fillId="0" borderId="97" xfId="0" applyNumberFormat="1" applyFont="1" applyFill="1" applyBorder="1"/>
    <xf numFmtId="165" fontId="2" fillId="0" borderId="100" xfId="0" applyNumberFormat="1" applyFont="1" applyFill="1" applyBorder="1"/>
    <xf numFmtId="0" fontId="2" fillId="0" borderId="22" xfId="0" applyFont="1" applyFill="1" applyBorder="1" applyAlignment="1">
      <alignment horizontal="center" vertical="center"/>
    </xf>
    <xf numFmtId="0" fontId="1" fillId="0" borderId="101" xfId="0" applyFont="1" applyFill="1" applyBorder="1" applyAlignment="1">
      <alignment horizontal="center" vertical="center"/>
    </xf>
    <xf numFmtId="165" fontId="1" fillId="0" borderId="19" xfId="0" applyNumberFormat="1" applyFont="1" applyFill="1" applyBorder="1"/>
    <xf numFmtId="165" fontId="1" fillId="0" borderId="20" xfId="0" applyNumberFormat="1" applyFont="1" applyFill="1" applyBorder="1"/>
    <xf numFmtId="0" fontId="1" fillId="0" borderId="20" xfId="0" applyFont="1" applyFill="1" applyBorder="1"/>
    <xf numFmtId="165" fontId="1" fillId="0" borderId="21" xfId="0" applyNumberFormat="1" applyFont="1" applyFill="1" applyBorder="1"/>
    <xf numFmtId="165" fontId="1" fillId="0" borderId="102" xfId="0" applyNumberFormat="1" applyFont="1" applyFill="1" applyBorder="1"/>
    <xf numFmtId="165" fontId="1" fillId="4" borderId="104" xfId="0" applyNumberFormat="1" applyFont="1" applyFill="1" applyBorder="1"/>
    <xf numFmtId="165" fontId="1" fillId="4" borderId="101" xfId="0" applyNumberFormat="1" applyFont="1" applyFill="1" applyBorder="1"/>
    <xf numFmtId="0" fontId="1" fillId="4" borderId="101" xfId="0" applyFont="1" applyFill="1" applyBorder="1"/>
    <xf numFmtId="165" fontId="2" fillId="4" borderId="103" xfId="0" applyNumberFormat="1" applyFont="1" applyFill="1" applyBorder="1"/>
    <xf numFmtId="165" fontId="2" fillId="0" borderId="94" xfId="0" applyNumberFormat="1" applyFont="1" applyFill="1" applyBorder="1"/>
    <xf numFmtId="165" fontId="2" fillId="0" borderId="21" xfId="0" applyNumberFormat="1" applyFont="1" applyFill="1" applyBorder="1"/>
    <xf numFmtId="165" fontId="2" fillId="0" borderId="107" xfId="0" applyNumberFormat="1" applyFont="1" applyFill="1" applyBorder="1"/>
    <xf numFmtId="0" fontId="4" fillId="0" borderId="9" xfId="0" applyFont="1" applyFill="1" applyBorder="1" applyAlignment="1">
      <alignment horizontal="center" vertical="center" wrapText="1"/>
    </xf>
    <xf numFmtId="165" fontId="1" fillId="0" borderId="108" xfId="0" applyNumberFormat="1" applyFont="1" applyFill="1" applyBorder="1"/>
    <xf numFmtId="165" fontId="1" fillId="0" borderId="109" xfId="0" applyNumberFormat="1" applyFont="1" applyFill="1" applyBorder="1"/>
    <xf numFmtId="165" fontId="1" fillId="0" borderId="110" xfId="0" applyNumberFormat="1" applyFont="1" applyFill="1" applyBorder="1"/>
    <xf numFmtId="0" fontId="1" fillId="0" borderId="110" xfId="0" applyFont="1" applyFill="1" applyBorder="1"/>
    <xf numFmtId="165" fontId="1" fillId="0" borderId="111" xfId="0" applyNumberFormat="1" applyFont="1" applyFill="1" applyBorder="1"/>
    <xf numFmtId="165" fontId="1" fillId="0" borderId="106" xfId="0" applyNumberFormat="1" applyFont="1" applyFill="1" applyBorder="1"/>
    <xf numFmtId="0" fontId="2" fillId="0" borderId="2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wrapText="1"/>
    </xf>
    <xf numFmtId="165" fontId="1" fillId="0" borderId="112" xfId="0" applyNumberFormat="1" applyFont="1" applyFill="1" applyBorder="1"/>
    <xf numFmtId="165" fontId="2" fillId="0" borderId="111" xfId="0" applyNumberFormat="1" applyFont="1" applyFill="1" applyBorder="1"/>
    <xf numFmtId="165" fontId="1" fillId="0" borderId="113" xfId="0" applyNumberFormat="1" applyFont="1" applyFill="1" applyBorder="1"/>
    <xf numFmtId="165" fontId="2" fillId="0" borderId="2" xfId="0" applyNumberFormat="1" applyFont="1" applyFill="1" applyBorder="1"/>
    <xf numFmtId="165" fontId="1" fillId="0" borderId="114" xfId="0" applyNumberFormat="1" applyFont="1" applyFill="1" applyBorder="1"/>
    <xf numFmtId="0" fontId="2" fillId="0" borderId="115" xfId="0" applyFont="1" applyFill="1" applyBorder="1" applyAlignment="1">
      <alignment horizontal="center" vertical="center"/>
    </xf>
    <xf numFmtId="0" fontId="1" fillId="0" borderId="75" xfId="0" applyFont="1" applyFill="1" applyBorder="1" applyAlignment="1"/>
    <xf numFmtId="0" fontId="1" fillId="0" borderId="116" xfId="0" applyFont="1" applyFill="1" applyBorder="1" applyAlignment="1">
      <alignment wrapText="1"/>
    </xf>
    <xf numFmtId="165" fontId="1" fillId="0" borderId="98" xfId="0" applyNumberFormat="1" applyFont="1" applyFill="1" applyBorder="1" applyAlignment="1">
      <alignment horizontal="center"/>
    </xf>
    <xf numFmtId="165" fontId="2" fillId="0" borderId="72" xfId="0" applyNumberFormat="1" applyFont="1" applyFill="1" applyBorder="1"/>
    <xf numFmtId="0" fontId="2" fillId="0" borderId="108" xfId="0" applyFont="1" applyFill="1" applyBorder="1" applyAlignment="1">
      <alignment horizontal="center" vertical="center"/>
    </xf>
    <xf numFmtId="0" fontId="1" fillId="0" borderId="110" xfId="0" applyFont="1" applyFill="1" applyBorder="1" applyAlignment="1">
      <alignment vertical="center"/>
    </xf>
    <xf numFmtId="0" fontId="4" fillId="0" borderId="105" xfId="0" applyFont="1" applyFill="1" applyBorder="1" applyAlignment="1">
      <alignment horizontal="left" vertical="center" wrapText="1"/>
    </xf>
    <xf numFmtId="165" fontId="1" fillId="0" borderId="110" xfId="0" applyNumberFormat="1" applyFont="1" applyFill="1" applyBorder="1" applyAlignment="1">
      <alignment horizontal="center"/>
    </xf>
    <xf numFmtId="165" fontId="1" fillId="0" borderId="117" xfId="0" applyNumberFormat="1" applyFont="1" applyFill="1" applyBorder="1"/>
    <xf numFmtId="165" fontId="1" fillId="0" borderId="118" xfId="0" applyNumberFormat="1" applyFont="1" applyFill="1" applyBorder="1"/>
    <xf numFmtId="165" fontId="2" fillId="0" borderId="119" xfId="0" applyNumberFormat="1" applyFont="1" applyFill="1" applyBorder="1"/>
    <xf numFmtId="0" fontId="2" fillId="0" borderId="120" xfId="0" applyFont="1" applyFill="1" applyBorder="1" applyAlignment="1">
      <alignment horizontal="center" vertical="center"/>
    </xf>
    <xf numFmtId="0" fontId="1" fillId="0" borderId="121" xfId="0" applyFont="1" applyFill="1" applyBorder="1" applyAlignment="1">
      <alignment vertical="center"/>
    </xf>
    <xf numFmtId="0" fontId="1" fillId="0" borderId="122" xfId="0" applyFont="1" applyFill="1" applyBorder="1" applyAlignment="1">
      <alignment wrapText="1"/>
    </xf>
    <xf numFmtId="165" fontId="1" fillId="0" borderId="120" xfId="0" applyNumberFormat="1" applyFont="1" applyFill="1" applyBorder="1"/>
    <xf numFmtId="165" fontId="1" fillId="0" borderId="123" xfId="0" applyNumberFormat="1" applyFont="1" applyFill="1" applyBorder="1"/>
    <xf numFmtId="165" fontId="1" fillId="0" borderId="121" xfId="0" applyNumberFormat="1" applyFont="1" applyFill="1" applyBorder="1"/>
    <xf numFmtId="165" fontId="1" fillId="0" borderId="121" xfId="0" applyNumberFormat="1" applyFont="1" applyFill="1" applyBorder="1" applyAlignment="1">
      <alignment horizontal="center"/>
    </xf>
    <xf numFmtId="0" fontId="1" fillId="0" borderId="121" xfId="0" applyFont="1" applyFill="1" applyBorder="1"/>
    <xf numFmtId="165" fontId="1" fillId="0" borderId="122" xfId="0" applyNumberFormat="1" applyFont="1" applyFill="1" applyBorder="1"/>
    <xf numFmtId="165" fontId="1" fillId="0" borderId="124" xfId="0" applyNumberFormat="1" applyFont="1" applyFill="1" applyBorder="1"/>
    <xf numFmtId="165" fontId="1" fillId="0" borderId="125" xfId="0" applyNumberFormat="1" applyFont="1" applyFill="1" applyBorder="1"/>
    <xf numFmtId="165" fontId="2" fillId="0" borderId="126" xfId="0" applyNumberFormat="1" applyFont="1" applyFill="1" applyBorder="1"/>
    <xf numFmtId="0" fontId="4" fillId="0" borderId="127" xfId="0" applyFont="1" applyFill="1" applyBorder="1" applyAlignment="1">
      <alignment horizontal="left" vertical="center" wrapText="1"/>
    </xf>
    <xf numFmtId="165" fontId="2" fillId="0" borderId="128" xfId="0" applyNumberFormat="1" applyFont="1" applyFill="1" applyBorder="1"/>
    <xf numFmtId="0" fontId="4" fillId="0" borderId="122" xfId="0" applyFont="1" applyFill="1" applyBorder="1" applyAlignment="1">
      <alignment horizontal="left" vertical="center" wrapText="1"/>
    </xf>
    <xf numFmtId="0" fontId="2" fillId="2" borderId="3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left" vertical="center" wrapText="1"/>
    </xf>
    <xf numFmtId="165" fontId="1" fillId="2" borderId="92" xfId="0" applyNumberFormat="1" applyFont="1" applyFill="1" applyBorder="1"/>
    <xf numFmtId="165" fontId="1" fillId="2" borderId="36" xfId="0" applyNumberFormat="1" applyFont="1" applyFill="1" applyBorder="1"/>
    <xf numFmtId="165" fontId="1" fillId="2" borderId="13" xfId="0" applyNumberFormat="1" applyFont="1" applyFill="1" applyBorder="1"/>
    <xf numFmtId="165" fontId="1" fillId="2" borderId="13" xfId="0" applyNumberFormat="1" applyFont="1" applyFill="1" applyBorder="1" applyAlignment="1">
      <alignment horizontal="center"/>
    </xf>
    <xf numFmtId="0" fontId="1" fillId="2" borderId="13" xfId="0" applyFont="1" applyFill="1" applyBorder="1"/>
    <xf numFmtId="165" fontId="1" fillId="2" borderId="15" xfId="0" applyNumberFormat="1" applyFont="1" applyFill="1" applyBorder="1"/>
    <xf numFmtId="165" fontId="1" fillId="2" borderId="51" xfId="0" applyNumberFormat="1" applyFont="1" applyFill="1" applyBorder="1"/>
    <xf numFmtId="165" fontId="1" fillId="2" borderId="59" xfId="0" applyNumberFormat="1" applyFont="1" applyFill="1" applyBorder="1"/>
    <xf numFmtId="165" fontId="2" fillId="2" borderId="73" xfId="0" applyNumberFormat="1" applyFont="1" applyFill="1" applyBorder="1"/>
    <xf numFmtId="0" fontId="4" fillId="2" borderId="0" xfId="0" applyFont="1" applyFill="1"/>
    <xf numFmtId="0" fontId="19" fillId="0" borderId="0" xfId="0" applyFont="1" applyFill="1"/>
    <xf numFmtId="0" fontId="12" fillId="0" borderId="0" xfId="0" applyFont="1" applyFill="1"/>
    <xf numFmtId="0" fontId="12" fillId="0" borderId="19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right" textRotation="90"/>
    </xf>
    <xf numFmtId="0" fontId="11" fillId="0" borderId="28" xfId="0" applyFont="1" applyFill="1" applyBorder="1" applyAlignment="1">
      <alignment horizontal="right" textRotation="90"/>
    </xf>
    <xf numFmtId="0" fontId="13" fillId="0" borderId="0" xfId="0" applyFont="1" applyFill="1" applyAlignment="1">
      <alignment horizontal="center" vertical="center"/>
    </xf>
    <xf numFmtId="0" fontId="12" fillId="3" borderId="33" xfId="0" applyFont="1" applyFill="1" applyBorder="1" applyAlignment="1">
      <alignment horizontal="center" textRotation="90"/>
    </xf>
    <xf numFmtId="0" fontId="12" fillId="3" borderId="34" xfId="0" applyFont="1" applyFill="1" applyBorder="1" applyAlignment="1">
      <alignment horizontal="center" textRotation="90"/>
    </xf>
    <xf numFmtId="0" fontId="12" fillId="3" borderId="35" xfId="0" applyFont="1" applyFill="1" applyBorder="1" applyAlignment="1">
      <alignment horizontal="center" textRotation="90"/>
    </xf>
    <xf numFmtId="165" fontId="12" fillId="3" borderId="33" xfId="0" applyNumberFormat="1" applyFont="1" applyFill="1" applyBorder="1" applyAlignment="1">
      <alignment horizontal="center"/>
    </xf>
    <xf numFmtId="165" fontId="12" fillId="3" borderId="34" xfId="0" applyNumberFormat="1" applyFont="1" applyFill="1" applyBorder="1" applyAlignment="1">
      <alignment horizontal="center"/>
    </xf>
    <xf numFmtId="165" fontId="12" fillId="3" borderId="35" xfId="0" applyNumberFormat="1" applyFont="1" applyFill="1" applyBorder="1" applyAlignment="1">
      <alignment horizontal="center"/>
    </xf>
    <xf numFmtId="0" fontId="11" fillId="0" borderId="16" xfId="0" applyFont="1" applyFill="1" applyBorder="1" applyAlignment="1">
      <alignment horizontal="right" textRotation="90"/>
    </xf>
    <xf numFmtId="0" fontId="11" fillId="0" borderId="30" xfId="0" applyFont="1" applyFill="1" applyBorder="1" applyAlignment="1">
      <alignment horizontal="right" textRotation="90"/>
    </xf>
    <xf numFmtId="0" fontId="12" fillId="2" borderId="18" xfId="0" applyFont="1" applyFill="1" applyBorder="1" applyAlignment="1">
      <alignment horizontal="center" vertical="center"/>
    </xf>
    <xf numFmtId="0" fontId="12" fillId="2" borderId="99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29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14" fontId="12" fillId="0" borderId="0" xfId="0" applyNumberFormat="1" applyFont="1" applyFill="1" applyAlignment="1">
      <alignment horizontal="center"/>
    </xf>
    <xf numFmtId="0" fontId="17" fillId="3" borderId="33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165" fontId="1" fillId="3" borderId="33" xfId="0" applyNumberFormat="1" applyFont="1" applyFill="1" applyBorder="1" applyAlignment="1">
      <alignment horizontal="center"/>
    </xf>
    <xf numFmtId="165" fontId="1" fillId="3" borderId="34" xfId="0" applyNumberFormat="1" applyFont="1" applyFill="1" applyBorder="1" applyAlignment="1">
      <alignment horizontal="center"/>
    </xf>
    <xf numFmtId="165" fontId="1" fillId="3" borderId="35" xfId="0" applyNumberFormat="1" applyFont="1" applyFill="1" applyBorder="1" applyAlignment="1">
      <alignment horizontal="center"/>
    </xf>
    <xf numFmtId="165" fontId="1" fillId="3" borderId="41" xfId="0" applyNumberFormat="1" applyFont="1" applyFill="1" applyBorder="1" applyAlignment="1">
      <alignment horizontal="center"/>
    </xf>
    <xf numFmtId="165" fontId="1" fillId="3" borderId="42" xfId="0" applyNumberFormat="1" applyFont="1" applyFill="1" applyBorder="1" applyAlignment="1">
      <alignment horizontal="center"/>
    </xf>
    <xf numFmtId="165" fontId="1" fillId="3" borderId="43" xfId="0" applyNumberFormat="1" applyFont="1" applyFill="1" applyBorder="1" applyAlignment="1">
      <alignment horizontal="center"/>
    </xf>
    <xf numFmtId="0" fontId="16" fillId="3" borderId="33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7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16" fillId="4" borderId="104" xfId="0" applyFont="1" applyFill="1" applyBorder="1" applyAlignment="1">
      <alignment horizontal="center" vertical="center"/>
    </xf>
    <xf numFmtId="0" fontId="16" fillId="4" borderId="101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textRotation="90"/>
    </xf>
    <xf numFmtId="0" fontId="1" fillId="3" borderId="34" xfId="0" applyFont="1" applyFill="1" applyBorder="1" applyAlignment="1">
      <alignment horizontal="center" textRotation="90"/>
    </xf>
    <xf numFmtId="0" fontId="1" fillId="3" borderId="35" xfId="0" applyFont="1" applyFill="1" applyBorder="1" applyAlignment="1">
      <alignment horizontal="center" textRotation="90"/>
    </xf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1" fillId="0" borderId="22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right" textRotation="90"/>
    </xf>
    <xf numFmtId="0" fontId="2" fillId="0" borderId="28" xfId="0" applyFont="1" applyFill="1" applyBorder="1" applyAlignment="1">
      <alignment horizontal="right" textRotation="90"/>
    </xf>
    <xf numFmtId="0" fontId="2" fillId="0" borderId="16" xfId="0" applyFont="1" applyFill="1" applyBorder="1" applyAlignment="1">
      <alignment horizontal="right" textRotation="90"/>
    </xf>
    <xf numFmtId="0" fontId="2" fillId="0" borderId="30" xfId="0" applyFont="1" applyFill="1" applyBorder="1" applyAlignment="1">
      <alignment horizontal="right" textRotation="90"/>
    </xf>
    <xf numFmtId="0" fontId="1" fillId="2" borderId="17" xfId="0" applyFont="1" applyFill="1" applyBorder="1" applyAlignment="1">
      <alignment vertical="center"/>
    </xf>
    <xf numFmtId="0" fontId="1" fillId="2" borderId="129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99" xfId="0" applyFont="1" applyFill="1" applyBorder="1" applyAlignment="1">
      <alignment horizontal="center" vertical="center"/>
    </xf>
    <xf numFmtId="0" fontId="2" fillId="0" borderId="93" xfId="0" applyFont="1" applyFill="1" applyBorder="1" applyAlignment="1">
      <alignment horizontal="center" vertical="center"/>
    </xf>
    <xf numFmtId="0" fontId="2" fillId="4" borderId="101" xfId="0" applyFont="1" applyFill="1" applyBorder="1" applyAlignment="1">
      <alignment horizontal="center" vertical="center"/>
    </xf>
    <xf numFmtId="0" fontId="2" fillId="4" borderId="103" xfId="0" applyFont="1" applyFill="1" applyBorder="1" applyAlignment="1">
      <alignment horizontal="center" vertical="center"/>
    </xf>
    <xf numFmtId="165" fontId="1" fillId="4" borderId="104" xfId="0" applyNumberFormat="1" applyFont="1" applyFill="1" applyBorder="1" applyAlignment="1">
      <alignment horizontal="center"/>
    </xf>
    <xf numFmtId="165" fontId="1" fillId="4" borderId="101" xfId="0" applyNumberFormat="1" applyFont="1" applyFill="1" applyBorder="1" applyAlignment="1">
      <alignment horizontal="center"/>
    </xf>
    <xf numFmtId="165" fontId="1" fillId="4" borderId="103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</cellXfs>
  <cellStyles count="3">
    <cellStyle name="Dziesiętny 2" xfId="1" xr:uid="{00000000-0005-0000-0000-000000000000}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2</xdr:col>
      <xdr:colOff>2600325</xdr:colOff>
      <xdr:row>4</xdr:row>
      <xdr:rowOff>152400</xdr:rowOff>
    </xdr:to>
    <xdr:pic>
      <xdr:nvPicPr>
        <xdr:cNvPr id="1364" name="Obraz 1">
          <a:extLst>
            <a:ext uri="{FF2B5EF4-FFF2-40B4-BE49-F238E27FC236}">
              <a16:creationId xmlns:a16="http://schemas.microsoft.com/office/drawing/2014/main" id="{A1324FCA-B65E-4CBC-A2E0-8E6AD2E15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0"/>
          <a:ext cx="26765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3</xdr:col>
      <xdr:colOff>95250</xdr:colOff>
      <xdr:row>4</xdr:row>
      <xdr:rowOff>152400</xdr:rowOff>
    </xdr:to>
    <xdr:pic>
      <xdr:nvPicPr>
        <xdr:cNvPr id="4387" name="Obraz 1">
          <a:extLst>
            <a:ext uri="{FF2B5EF4-FFF2-40B4-BE49-F238E27FC236}">
              <a16:creationId xmlns:a16="http://schemas.microsoft.com/office/drawing/2014/main" id="{6E178642-6EEF-48F5-9092-DBDCE7A21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0"/>
          <a:ext cx="2667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2</xdr:col>
      <xdr:colOff>2530929</xdr:colOff>
      <xdr:row>4</xdr:row>
      <xdr:rowOff>152400</xdr:rowOff>
    </xdr:to>
    <xdr:pic>
      <xdr:nvPicPr>
        <xdr:cNvPr id="5412" name="Obraz 1">
          <a:extLst>
            <a:ext uri="{FF2B5EF4-FFF2-40B4-BE49-F238E27FC236}">
              <a16:creationId xmlns:a16="http://schemas.microsoft.com/office/drawing/2014/main" id="{C653EB68-3671-4E48-BDB6-CB6C088B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0"/>
          <a:ext cx="2667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erownik\AppData\Local\Microsoft\Windows\Temporary%20Internet%20Files\Content.Outlook\9Y0057LJ\PLANY%20KSZTA&#321;CENIA%20%202%20ROK%20I%20STOPIE&#323;%2019%2001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erownik\AppData\Local\Microsoft\Windows\Temporary%20Internet%20Files\Content.Outlook\9Y0057LJ\PLANY%20KSZTA&#321;CENIA%20%203%20ROK%20I%20STOPIE&#323;%2019%2001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Arkusz1"/>
    </sheetNames>
    <sheetDataSet>
      <sheetData sheetId="0"/>
      <sheetData sheetId="1">
        <row r="4">
          <cell r="A4" t="str">
            <v>obowiązkowe</v>
          </cell>
        </row>
        <row r="5">
          <cell r="A5" t="str">
            <v>ograniczonego wyboru</v>
          </cell>
        </row>
        <row r="6">
          <cell r="A6" t="str">
            <v>wolnego wyboru/ fakultatywne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Arkusz1"/>
    </sheetNames>
    <sheetDataSet>
      <sheetData sheetId="0"/>
      <sheetData sheetId="1">
        <row r="4">
          <cell r="A4" t="str">
            <v>obowiązkowe</v>
          </cell>
        </row>
        <row r="5">
          <cell r="A5" t="str">
            <v>ograniczonego wyboru</v>
          </cell>
        </row>
        <row r="6">
          <cell r="A6" t="str">
            <v>wolnego wyboru/ fakultatywne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3"/>
  <sheetViews>
    <sheetView showZeros="0" tabSelected="1" zoomScale="70" zoomScaleNormal="70" zoomScaleSheetLayoutView="100" zoomScalePageLayoutView="25" workbookViewId="0">
      <selection activeCell="M10" sqref="M10"/>
    </sheetView>
  </sheetViews>
  <sheetFormatPr defaultColWidth="9.140625" defaultRowHeight="12.75" x14ac:dyDescent="0.2"/>
  <cols>
    <col min="1" max="1" width="3.7109375" style="18" customWidth="1"/>
    <col min="2" max="2" width="13.140625" style="18" customWidth="1"/>
    <col min="3" max="3" width="47.7109375" style="19" bestFit="1" customWidth="1"/>
    <col min="4" max="4" width="7.7109375" style="18" customWidth="1"/>
    <col min="5" max="5" width="7" style="18" customWidth="1"/>
    <col min="6" max="7" width="5.7109375" style="18" customWidth="1"/>
    <col min="8" max="8" width="7" style="18" customWidth="1"/>
    <col min="9" max="16" width="5.7109375" style="18" customWidth="1"/>
    <col min="17" max="19" width="7" style="18" customWidth="1"/>
    <col min="20" max="21" width="5.7109375" style="18" customWidth="1"/>
    <col min="22" max="22" width="6.140625" style="18" customWidth="1"/>
    <col min="23" max="25" width="5.7109375" style="18" customWidth="1"/>
    <col min="26" max="26" width="7.140625" style="18" customWidth="1"/>
    <col min="27" max="28" width="5.7109375" style="18" customWidth="1"/>
    <col min="29" max="29" width="6.7109375" style="18" customWidth="1"/>
    <col min="30" max="32" width="5.7109375" style="18" customWidth="1"/>
    <col min="33" max="33" width="5.140625" style="18" customWidth="1"/>
    <col min="34" max="34" width="7" style="18" customWidth="1"/>
    <col min="35" max="35" width="5.7109375" style="18" customWidth="1"/>
    <col min="36" max="36" width="6.42578125" style="18" customWidth="1"/>
    <col min="37" max="37" width="6.140625" style="18" customWidth="1"/>
    <col min="38" max="39" width="5.7109375" style="18" customWidth="1"/>
    <col min="40" max="40" width="8.140625" style="18" customWidth="1"/>
    <col min="41" max="41" width="5.7109375" style="18" customWidth="1"/>
    <col min="42" max="16384" width="9.140625" style="18"/>
  </cols>
  <sheetData>
    <row r="1" spans="1:41" x14ac:dyDescent="0.2">
      <c r="AM1" s="20"/>
    </row>
    <row r="2" spans="1:41" x14ac:dyDescent="0.2">
      <c r="AJ2" s="267"/>
      <c r="AK2" s="267"/>
      <c r="AL2" s="267"/>
      <c r="AM2" s="267"/>
      <c r="AN2" s="267"/>
    </row>
    <row r="4" spans="1:41" x14ac:dyDescent="0.2">
      <c r="AJ4" s="267"/>
      <c r="AK4" s="267"/>
      <c r="AL4" s="267"/>
      <c r="AM4" s="267"/>
      <c r="AN4" s="267"/>
    </row>
    <row r="6" spans="1:41" s="22" customFormat="1" ht="19.899999999999999" customHeight="1" x14ac:dyDescent="0.2">
      <c r="A6" s="277" t="s">
        <v>89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</row>
    <row r="7" spans="1:41" s="22" customFormat="1" ht="19.899999999999999" customHeight="1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77"/>
      <c r="O7" s="277"/>
      <c r="P7" s="277"/>
      <c r="Q7" s="277"/>
      <c r="R7" s="277"/>
      <c r="S7" s="277"/>
      <c r="T7" s="277"/>
      <c r="U7" s="277"/>
      <c r="V7" s="277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</row>
    <row r="9" spans="1:41" s="17" customFormat="1" ht="15" customHeight="1" x14ac:dyDescent="0.2">
      <c r="A9" s="17" t="s">
        <v>111</v>
      </c>
      <c r="M9" s="265" t="s">
        <v>108</v>
      </c>
    </row>
    <row r="10" spans="1:41" s="17" customFormat="1" ht="15" customHeight="1" x14ac:dyDescent="0.25">
      <c r="A10" s="17" t="s">
        <v>100</v>
      </c>
      <c r="M10" s="17" t="s">
        <v>112</v>
      </c>
    </row>
    <row r="11" spans="1:41" s="17" customFormat="1" ht="15" customHeight="1" x14ac:dyDescent="0.2">
      <c r="A11" s="17" t="s">
        <v>69</v>
      </c>
    </row>
    <row r="12" spans="1:41" s="17" customFormat="1" ht="15" customHeight="1" x14ac:dyDescent="0.2">
      <c r="A12" s="17" t="s">
        <v>94</v>
      </c>
    </row>
    <row r="13" spans="1:41" ht="15" customHeight="1" x14ac:dyDescent="0.25">
      <c r="A13" s="17" t="s">
        <v>99</v>
      </c>
      <c r="C13" s="18"/>
    </row>
    <row r="15" spans="1:41" ht="13.5" thickBot="1" x14ac:dyDescent="0.25"/>
    <row r="16" spans="1:41" ht="13.5" customHeight="1" thickBot="1" x14ac:dyDescent="0.25">
      <c r="A16" s="288" t="s">
        <v>7</v>
      </c>
      <c r="B16" s="40"/>
      <c r="C16" s="286" t="s">
        <v>6</v>
      </c>
      <c r="D16" s="268" t="s">
        <v>10</v>
      </c>
      <c r="E16" s="268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70"/>
      <c r="V16" s="271" t="s">
        <v>11</v>
      </c>
      <c r="W16" s="268"/>
      <c r="X16" s="268"/>
      <c r="Y16" s="268"/>
      <c r="Z16" s="268"/>
      <c r="AA16" s="268"/>
      <c r="AB16" s="268"/>
      <c r="AC16" s="268"/>
      <c r="AD16" s="269"/>
      <c r="AE16" s="269"/>
      <c r="AF16" s="269"/>
      <c r="AG16" s="269"/>
      <c r="AH16" s="269"/>
      <c r="AI16" s="269"/>
      <c r="AJ16" s="269"/>
      <c r="AK16" s="269"/>
      <c r="AL16" s="269"/>
      <c r="AM16" s="270"/>
      <c r="AN16" s="275" t="s">
        <v>12</v>
      </c>
      <c r="AO16" s="284" t="s">
        <v>97</v>
      </c>
    </row>
    <row r="17" spans="1:41" ht="229.15" customHeight="1" thickBot="1" x14ac:dyDescent="0.25">
      <c r="A17" s="289"/>
      <c r="B17" s="44" t="s">
        <v>70</v>
      </c>
      <c r="C17" s="287"/>
      <c r="D17" s="41" t="s">
        <v>13</v>
      </c>
      <c r="E17" s="41" t="s">
        <v>14</v>
      </c>
      <c r="F17" s="42" t="s">
        <v>15</v>
      </c>
      <c r="G17" s="42" t="s">
        <v>16</v>
      </c>
      <c r="H17" s="42" t="s">
        <v>17</v>
      </c>
      <c r="I17" s="42" t="s">
        <v>18</v>
      </c>
      <c r="J17" s="42" t="s">
        <v>19</v>
      </c>
      <c r="K17" s="42" t="s">
        <v>90</v>
      </c>
      <c r="L17" s="42" t="s">
        <v>91</v>
      </c>
      <c r="M17" s="42" t="s">
        <v>20</v>
      </c>
      <c r="N17" s="42" t="s">
        <v>24</v>
      </c>
      <c r="O17" s="42" t="s">
        <v>95</v>
      </c>
      <c r="P17" s="42" t="s">
        <v>21</v>
      </c>
      <c r="Q17" s="42" t="s">
        <v>0</v>
      </c>
      <c r="R17" s="42" t="s">
        <v>22</v>
      </c>
      <c r="S17" s="42" t="s">
        <v>9</v>
      </c>
      <c r="T17" s="42" t="s">
        <v>1</v>
      </c>
      <c r="U17" s="43" t="s">
        <v>96</v>
      </c>
      <c r="V17" s="41" t="s">
        <v>13</v>
      </c>
      <c r="W17" s="41" t="s">
        <v>14</v>
      </c>
      <c r="X17" s="41" t="s">
        <v>15</v>
      </c>
      <c r="Y17" s="41" t="s">
        <v>16</v>
      </c>
      <c r="Z17" s="41" t="s">
        <v>17</v>
      </c>
      <c r="AA17" s="41" t="s">
        <v>18</v>
      </c>
      <c r="AB17" s="41" t="s">
        <v>19</v>
      </c>
      <c r="AC17" s="42" t="s">
        <v>92</v>
      </c>
      <c r="AD17" s="42" t="s">
        <v>91</v>
      </c>
      <c r="AE17" s="42" t="s">
        <v>20</v>
      </c>
      <c r="AF17" s="42" t="s">
        <v>24</v>
      </c>
      <c r="AG17" s="42" t="s">
        <v>95</v>
      </c>
      <c r="AH17" s="42" t="s">
        <v>21</v>
      </c>
      <c r="AI17" s="42" t="s">
        <v>0</v>
      </c>
      <c r="AJ17" s="42" t="s">
        <v>22</v>
      </c>
      <c r="AK17" s="42" t="s">
        <v>9</v>
      </c>
      <c r="AL17" s="42" t="s">
        <v>1</v>
      </c>
      <c r="AM17" s="43" t="s">
        <v>96</v>
      </c>
      <c r="AN17" s="276"/>
      <c r="AO17" s="285"/>
    </row>
    <row r="18" spans="1:41" s="21" customFormat="1" ht="13.9" customHeight="1" thickTop="1" thickBot="1" x14ac:dyDescent="0.25">
      <c r="A18" s="292" t="s">
        <v>106</v>
      </c>
      <c r="B18" s="293"/>
      <c r="C18" s="293"/>
      <c r="D18" s="278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79"/>
      <c r="AC18" s="279"/>
      <c r="AD18" s="279"/>
      <c r="AE18" s="279"/>
      <c r="AF18" s="279"/>
      <c r="AG18" s="279"/>
      <c r="AH18" s="279"/>
      <c r="AI18" s="279"/>
      <c r="AJ18" s="279"/>
      <c r="AK18" s="279"/>
      <c r="AL18" s="279"/>
      <c r="AM18" s="279"/>
      <c r="AN18" s="279"/>
      <c r="AO18" s="280"/>
    </row>
    <row r="19" spans="1:41" ht="15" customHeight="1" thickTop="1" x14ac:dyDescent="0.2">
      <c r="A19" s="89">
        <v>1</v>
      </c>
      <c r="B19" s="50" t="s">
        <v>23</v>
      </c>
      <c r="C19" s="59" t="s">
        <v>28</v>
      </c>
      <c r="D19" s="45">
        <v>50</v>
      </c>
      <c r="E19" s="46"/>
      <c r="F19" s="47"/>
      <c r="G19" s="48">
        <v>15</v>
      </c>
      <c r="H19" s="48"/>
      <c r="I19" s="48"/>
      <c r="J19" s="48"/>
      <c r="K19" s="48"/>
      <c r="L19" s="48"/>
      <c r="M19" s="48"/>
      <c r="N19" s="48"/>
      <c r="O19" s="48"/>
      <c r="P19" s="48"/>
      <c r="Q19" s="48">
        <v>15</v>
      </c>
      <c r="R19" s="48">
        <f>SUM(D19:P19)</f>
        <v>65</v>
      </c>
      <c r="S19" s="48">
        <f>SUM(D19:Q19)</f>
        <v>80</v>
      </c>
      <c r="T19" s="46" t="s">
        <v>34</v>
      </c>
      <c r="U19" s="49">
        <v>3.5</v>
      </c>
      <c r="V19" s="47"/>
      <c r="W19" s="47"/>
      <c r="X19" s="47"/>
      <c r="Y19" s="47"/>
      <c r="Z19" s="47"/>
      <c r="AA19" s="47"/>
      <c r="AB19" s="47"/>
      <c r="AC19" s="47"/>
      <c r="AD19" s="48"/>
      <c r="AE19" s="48"/>
      <c r="AF19" s="48"/>
      <c r="AG19" s="48"/>
      <c r="AH19" s="48"/>
      <c r="AI19" s="48"/>
      <c r="AJ19" s="48">
        <f>SUM(V19:AG19)</f>
        <v>0</v>
      </c>
      <c r="AK19" s="48">
        <f t="shared" ref="AK19:AK45" si="0">SUM(V19:AI19)</f>
        <v>0</v>
      </c>
      <c r="AL19" s="46"/>
      <c r="AM19" s="69"/>
      <c r="AN19" s="72">
        <f t="shared" ref="AN19:AN45" si="1">S19+AK19</f>
        <v>80</v>
      </c>
      <c r="AO19" s="87">
        <f>SUM(U19,AM19)</f>
        <v>3.5</v>
      </c>
    </row>
    <row r="20" spans="1:41" ht="14.25" x14ac:dyDescent="0.2">
      <c r="A20" s="90">
        <v>2</v>
      </c>
      <c r="B20" s="24" t="s">
        <v>23</v>
      </c>
      <c r="C20" s="60" t="s">
        <v>29</v>
      </c>
      <c r="D20" s="25">
        <v>35</v>
      </c>
      <c r="E20" s="26"/>
      <c r="F20" s="27">
        <v>10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>
        <v>15</v>
      </c>
      <c r="R20" s="28">
        <f t="shared" ref="R20:R44" si="2">SUM(D20:P20)</f>
        <v>45</v>
      </c>
      <c r="S20" s="28">
        <f t="shared" ref="S20:S44" si="3">SUM(D20:Q20)</f>
        <v>60</v>
      </c>
      <c r="T20" s="26" t="s">
        <v>32</v>
      </c>
      <c r="U20" s="29">
        <v>2</v>
      </c>
      <c r="V20" s="27"/>
      <c r="W20" s="27"/>
      <c r="X20" s="27"/>
      <c r="Y20" s="27"/>
      <c r="Z20" s="27"/>
      <c r="AA20" s="27"/>
      <c r="AB20" s="27"/>
      <c r="AC20" s="27"/>
      <c r="AD20" s="28"/>
      <c r="AE20" s="28"/>
      <c r="AF20" s="28"/>
      <c r="AG20" s="28"/>
      <c r="AH20" s="28"/>
      <c r="AI20" s="28"/>
      <c r="AJ20" s="28">
        <f t="shared" ref="AJ20:AJ44" si="4">SUM(V20:AG20)</f>
        <v>0</v>
      </c>
      <c r="AK20" s="28">
        <f t="shared" si="0"/>
        <v>0</v>
      </c>
      <c r="AL20" s="26"/>
      <c r="AM20" s="31"/>
      <c r="AN20" s="74">
        <f t="shared" si="1"/>
        <v>60</v>
      </c>
      <c r="AO20" s="88">
        <f t="shared" ref="AO20:AO45" si="5">SUM(U20,AM20)</f>
        <v>2</v>
      </c>
    </row>
    <row r="21" spans="1:41" ht="18.399999999999999" customHeight="1" x14ac:dyDescent="0.2">
      <c r="A21" s="90">
        <v>3</v>
      </c>
      <c r="B21" s="24" t="s">
        <v>23</v>
      </c>
      <c r="C21" s="60" t="s">
        <v>68</v>
      </c>
      <c r="D21" s="25">
        <v>35</v>
      </c>
      <c r="E21" s="27"/>
      <c r="F21" s="28">
        <v>10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>
        <v>15</v>
      </c>
      <c r="R21" s="28">
        <f t="shared" si="2"/>
        <v>45</v>
      </c>
      <c r="S21" s="28">
        <f t="shared" si="3"/>
        <v>60</v>
      </c>
      <c r="T21" s="26" t="s">
        <v>32</v>
      </c>
      <c r="U21" s="29">
        <v>2.5</v>
      </c>
      <c r="V21" s="27"/>
      <c r="W21" s="27"/>
      <c r="X21" s="27"/>
      <c r="Y21" s="27"/>
      <c r="Z21" s="27"/>
      <c r="AA21" s="27"/>
      <c r="AB21" s="27"/>
      <c r="AC21" s="27"/>
      <c r="AD21" s="28"/>
      <c r="AE21" s="28"/>
      <c r="AF21" s="28"/>
      <c r="AG21" s="28"/>
      <c r="AH21" s="28"/>
      <c r="AI21" s="28"/>
      <c r="AJ21" s="28">
        <f t="shared" si="4"/>
        <v>0</v>
      </c>
      <c r="AK21" s="28">
        <f t="shared" si="0"/>
        <v>0</v>
      </c>
      <c r="AL21" s="26"/>
      <c r="AM21" s="31"/>
      <c r="AN21" s="74">
        <f t="shared" si="1"/>
        <v>60</v>
      </c>
      <c r="AO21" s="88">
        <f t="shared" si="5"/>
        <v>2.5</v>
      </c>
    </row>
    <row r="22" spans="1:41" ht="15" customHeight="1" x14ac:dyDescent="0.2">
      <c r="A22" s="90">
        <v>4</v>
      </c>
      <c r="B22" s="24" t="s">
        <v>23</v>
      </c>
      <c r="C22" s="60" t="s">
        <v>30</v>
      </c>
      <c r="D22" s="27">
        <v>50</v>
      </c>
      <c r="E22" s="27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>
        <v>15</v>
      </c>
      <c r="R22" s="28">
        <f t="shared" si="2"/>
        <v>50</v>
      </c>
      <c r="S22" s="28">
        <f t="shared" si="3"/>
        <v>65</v>
      </c>
      <c r="T22" s="26" t="s">
        <v>32</v>
      </c>
      <c r="U22" s="29">
        <v>2.5</v>
      </c>
      <c r="V22" s="27"/>
      <c r="W22" s="27"/>
      <c r="X22" s="27"/>
      <c r="Y22" s="27"/>
      <c r="Z22" s="27"/>
      <c r="AA22" s="27"/>
      <c r="AB22" s="27"/>
      <c r="AC22" s="27"/>
      <c r="AD22" s="28"/>
      <c r="AE22" s="28"/>
      <c r="AF22" s="28"/>
      <c r="AG22" s="28"/>
      <c r="AH22" s="28"/>
      <c r="AI22" s="28"/>
      <c r="AJ22" s="28">
        <f t="shared" si="4"/>
        <v>0</v>
      </c>
      <c r="AK22" s="28">
        <f t="shared" si="0"/>
        <v>0</v>
      </c>
      <c r="AL22" s="26"/>
      <c r="AM22" s="31"/>
      <c r="AN22" s="74">
        <f t="shared" si="1"/>
        <v>65</v>
      </c>
      <c r="AO22" s="88">
        <f t="shared" si="5"/>
        <v>2.5</v>
      </c>
    </row>
    <row r="23" spans="1:41" ht="15" customHeight="1" x14ac:dyDescent="0.2">
      <c r="A23" s="90">
        <v>5</v>
      </c>
      <c r="B23" s="24" t="s">
        <v>23</v>
      </c>
      <c r="C23" s="60" t="s">
        <v>31</v>
      </c>
      <c r="D23" s="27"/>
      <c r="E23" s="2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>
        <f t="shared" si="2"/>
        <v>0</v>
      </c>
      <c r="S23" s="28">
        <f t="shared" si="3"/>
        <v>0</v>
      </c>
      <c r="T23" s="26"/>
      <c r="U23" s="29"/>
      <c r="V23" s="27">
        <v>40</v>
      </c>
      <c r="W23" s="27"/>
      <c r="X23" s="27">
        <v>10</v>
      </c>
      <c r="Y23" s="27"/>
      <c r="Z23" s="27"/>
      <c r="AA23" s="27"/>
      <c r="AB23" s="27"/>
      <c r="AC23" s="27"/>
      <c r="AD23" s="28"/>
      <c r="AE23" s="28"/>
      <c r="AF23" s="28"/>
      <c r="AG23" s="28"/>
      <c r="AH23" s="28"/>
      <c r="AI23" s="28">
        <v>15</v>
      </c>
      <c r="AJ23" s="28">
        <f t="shared" si="4"/>
        <v>50</v>
      </c>
      <c r="AK23" s="28">
        <f t="shared" si="0"/>
        <v>65</v>
      </c>
      <c r="AL23" s="26" t="s">
        <v>32</v>
      </c>
      <c r="AM23" s="31">
        <v>2.5</v>
      </c>
      <c r="AN23" s="74">
        <f t="shared" si="1"/>
        <v>65</v>
      </c>
      <c r="AO23" s="88">
        <f t="shared" si="5"/>
        <v>2.5</v>
      </c>
    </row>
    <row r="24" spans="1:41" ht="14.25" x14ac:dyDescent="0.2">
      <c r="A24" s="90">
        <v>6</v>
      </c>
      <c r="B24" s="24" t="s">
        <v>23</v>
      </c>
      <c r="C24" s="60" t="s">
        <v>67</v>
      </c>
      <c r="D24" s="27"/>
      <c r="E24" s="27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>
        <f t="shared" si="3"/>
        <v>0</v>
      </c>
      <c r="T24" s="26"/>
      <c r="U24" s="29"/>
      <c r="V24" s="27">
        <v>30</v>
      </c>
      <c r="W24" s="27"/>
      <c r="X24" s="27">
        <v>20</v>
      </c>
      <c r="Y24" s="27"/>
      <c r="Z24" s="27"/>
      <c r="AA24" s="27"/>
      <c r="AB24" s="27"/>
      <c r="AC24" s="27"/>
      <c r="AD24" s="28"/>
      <c r="AE24" s="28"/>
      <c r="AF24" s="28"/>
      <c r="AG24" s="28"/>
      <c r="AH24" s="28"/>
      <c r="AI24" s="28">
        <v>20</v>
      </c>
      <c r="AJ24" s="28">
        <f t="shared" si="4"/>
        <v>50</v>
      </c>
      <c r="AK24" s="28">
        <f t="shared" si="0"/>
        <v>70</v>
      </c>
      <c r="AL24" s="26" t="s">
        <v>34</v>
      </c>
      <c r="AM24" s="31">
        <v>3</v>
      </c>
      <c r="AN24" s="74">
        <f t="shared" si="1"/>
        <v>70</v>
      </c>
      <c r="AO24" s="88">
        <f t="shared" si="5"/>
        <v>3</v>
      </c>
    </row>
    <row r="25" spans="1:41" ht="14.25" x14ac:dyDescent="0.2">
      <c r="A25" s="90">
        <v>7</v>
      </c>
      <c r="B25" s="24" t="s">
        <v>23</v>
      </c>
      <c r="C25" s="61" t="s">
        <v>66</v>
      </c>
      <c r="D25" s="27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>
        <f t="shared" si="2"/>
        <v>0</v>
      </c>
      <c r="S25" s="28">
        <f t="shared" si="3"/>
        <v>0</v>
      </c>
      <c r="T25" s="26"/>
      <c r="U25" s="29"/>
      <c r="V25" s="27">
        <v>40</v>
      </c>
      <c r="W25" s="27"/>
      <c r="X25" s="27">
        <v>10</v>
      </c>
      <c r="Y25" s="27"/>
      <c r="Z25" s="27"/>
      <c r="AA25" s="27"/>
      <c r="AB25" s="27"/>
      <c r="AC25" s="27"/>
      <c r="AD25" s="28"/>
      <c r="AE25" s="28"/>
      <c r="AF25" s="28"/>
      <c r="AG25" s="28"/>
      <c r="AH25" s="28"/>
      <c r="AI25" s="28">
        <v>20</v>
      </c>
      <c r="AJ25" s="28">
        <f t="shared" si="4"/>
        <v>50</v>
      </c>
      <c r="AK25" s="28">
        <f t="shared" si="0"/>
        <v>70</v>
      </c>
      <c r="AL25" s="26" t="s">
        <v>32</v>
      </c>
      <c r="AM25" s="31">
        <v>3</v>
      </c>
      <c r="AN25" s="74">
        <f t="shared" si="1"/>
        <v>70</v>
      </c>
      <c r="AO25" s="88">
        <f t="shared" si="5"/>
        <v>3</v>
      </c>
    </row>
    <row r="26" spans="1:41" s="21" customFormat="1" ht="15" thickBot="1" x14ac:dyDescent="0.25">
      <c r="A26" s="91">
        <v>8</v>
      </c>
      <c r="B26" s="32" t="s">
        <v>23</v>
      </c>
      <c r="C26" s="62" t="s">
        <v>73</v>
      </c>
      <c r="D26" s="51"/>
      <c r="E26" s="51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>
        <f t="shared" ref="S26" si="6">SUM(D26:Q26)</f>
        <v>0</v>
      </c>
      <c r="T26" s="53"/>
      <c r="U26" s="54"/>
      <c r="V26" s="51">
        <v>15</v>
      </c>
      <c r="W26" s="52"/>
      <c r="X26" s="51">
        <v>5</v>
      </c>
      <c r="Y26" s="51"/>
      <c r="Z26" s="51"/>
      <c r="AA26" s="51"/>
      <c r="AB26" s="51"/>
      <c r="AC26" s="51"/>
      <c r="AD26" s="52"/>
      <c r="AE26" s="52"/>
      <c r="AF26" s="52"/>
      <c r="AG26" s="52"/>
      <c r="AH26" s="52"/>
      <c r="AI26" s="52">
        <v>10</v>
      </c>
      <c r="AJ26" s="52">
        <f t="shared" ref="AJ26" si="7">SUM(V26:AG26)</f>
        <v>20</v>
      </c>
      <c r="AK26" s="52">
        <f t="shared" ref="AK26" si="8">SUM(V26:AI26)</f>
        <v>30</v>
      </c>
      <c r="AL26" s="55" t="s">
        <v>32</v>
      </c>
      <c r="AM26" s="86">
        <v>1</v>
      </c>
      <c r="AN26" s="76">
        <f t="shared" ref="AN26" si="9">S26+AK26</f>
        <v>30</v>
      </c>
      <c r="AO26" s="77">
        <f t="shared" ref="AO26" si="10">SUM(U26,AM26)</f>
        <v>1</v>
      </c>
    </row>
    <row r="27" spans="1:41" s="21" customFormat="1" ht="13.15" customHeight="1" thickTop="1" thickBot="1" x14ac:dyDescent="0.25">
      <c r="A27" s="294" t="s">
        <v>105</v>
      </c>
      <c r="B27" s="295"/>
      <c r="C27" s="295"/>
      <c r="D27" s="281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82"/>
      <c r="AA27" s="282"/>
      <c r="AB27" s="282"/>
      <c r="AC27" s="282"/>
      <c r="AD27" s="282"/>
      <c r="AE27" s="282"/>
      <c r="AF27" s="282"/>
      <c r="AG27" s="282"/>
      <c r="AH27" s="282"/>
      <c r="AI27" s="282"/>
      <c r="AJ27" s="282"/>
      <c r="AK27" s="282"/>
      <c r="AL27" s="282"/>
      <c r="AM27" s="282"/>
      <c r="AN27" s="282"/>
      <c r="AO27" s="283"/>
    </row>
    <row r="28" spans="1:41" s="21" customFormat="1" ht="15" customHeight="1" thickTop="1" x14ac:dyDescent="0.2">
      <c r="A28" s="89">
        <v>9</v>
      </c>
      <c r="B28" s="50" t="s">
        <v>23</v>
      </c>
      <c r="C28" s="59" t="s">
        <v>33</v>
      </c>
      <c r="D28" s="47"/>
      <c r="E28" s="47"/>
      <c r="F28" s="48"/>
      <c r="G28" s="48"/>
      <c r="H28" s="48"/>
      <c r="I28" s="48"/>
      <c r="J28" s="48"/>
      <c r="K28" s="48"/>
      <c r="L28" s="48"/>
      <c r="M28" s="48">
        <v>30</v>
      </c>
      <c r="N28" s="48"/>
      <c r="O28" s="48"/>
      <c r="P28" s="48"/>
      <c r="Q28" s="48"/>
      <c r="R28" s="48">
        <f t="shared" ref="R28:R33" si="11">SUM(D28:P28)</f>
        <v>30</v>
      </c>
      <c r="S28" s="48">
        <f t="shared" ref="S28:S33" si="12">SUM(D28:Q28)</f>
        <v>30</v>
      </c>
      <c r="T28" s="46" t="s">
        <v>32</v>
      </c>
      <c r="U28" s="49">
        <v>1</v>
      </c>
      <c r="V28" s="47"/>
      <c r="W28" s="47"/>
      <c r="X28" s="47"/>
      <c r="Y28" s="47"/>
      <c r="Z28" s="47"/>
      <c r="AA28" s="47"/>
      <c r="AB28" s="47"/>
      <c r="AC28" s="47"/>
      <c r="AD28" s="48"/>
      <c r="AE28" s="48">
        <v>30</v>
      </c>
      <c r="AF28" s="48"/>
      <c r="AG28" s="48"/>
      <c r="AH28" s="48"/>
      <c r="AI28" s="48"/>
      <c r="AJ28" s="48">
        <f t="shared" ref="AJ28:AJ33" si="13">SUM(V28:AG28)</f>
        <v>30</v>
      </c>
      <c r="AK28" s="48">
        <f t="shared" ref="AK28:AK33" si="14">SUM(V28:AI28)</f>
        <v>30</v>
      </c>
      <c r="AL28" s="46" t="s">
        <v>32</v>
      </c>
      <c r="AM28" s="69">
        <v>1</v>
      </c>
      <c r="AN28" s="72">
        <f t="shared" ref="AN28:AN33" si="15">S28+AK28</f>
        <v>60</v>
      </c>
      <c r="AO28" s="73">
        <f t="shared" ref="AO28:AO33" si="16">SUM(U28,AM28)</f>
        <v>2</v>
      </c>
    </row>
    <row r="29" spans="1:41" s="21" customFormat="1" ht="18.399999999999999" customHeight="1" x14ac:dyDescent="0.2">
      <c r="A29" s="90">
        <v>10</v>
      </c>
      <c r="B29" s="24" t="s">
        <v>23</v>
      </c>
      <c r="C29" s="60" t="s">
        <v>59</v>
      </c>
      <c r="D29" s="27">
        <v>20</v>
      </c>
      <c r="E29" s="27"/>
      <c r="F29" s="28">
        <v>10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>
        <v>20</v>
      </c>
      <c r="R29" s="28">
        <f t="shared" si="11"/>
        <v>30</v>
      </c>
      <c r="S29" s="28">
        <f t="shared" si="12"/>
        <v>50</v>
      </c>
      <c r="T29" s="26" t="s">
        <v>32</v>
      </c>
      <c r="U29" s="29">
        <v>2</v>
      </c>
      <c r="V29" s="27"/>
      <c r="W29" s="27"/>
      <c r="X29" s="27"/>
      <c r="Y29" s="27"/>
      <c r="Z29" s="27"/>
      <c r="AA29" s="27"/>
      <c r="AB29" s="27"/>
      <c r="AC29" s="27"/>
      <c r="AD29" s="28"/>
      <c r="AE29" s="28"/>
      <c r="AF29" s="28"/>
      <c r="AG29" s="28"/>
      <c r="AH29" s="28"/>
      <c r="AI29" s="28"/>
      <c r="AJ29" s="28">
        <f t="shared" si="13"/>
        <v>0</v>
      </c>
      <c r="AK29" s="28">
        <f t="shared" si="14"/>
        <v>0</v>
      </c>
      <c r="AL29" s="26"/>
      <c r="AM29" s="31"/>
      <c r="AN29" s="74">
        <f t="shared" si="15"/>
        <v>50</v>
      </c>
      <c r="AO29" s="75">
        <f t="shared" si="16"/>
        <v>2</v>
      </c>
    </row>
    <row r="30" spans="1:41" s="21" customFormat="1" ht="16.899999999999999" customHeight="1" x14ac:dyDescent="0.2">
      <c r="A30" s="90">
        <v>11</v>
      </c>
      <c r="B30" s="24" t="s">
        <v>23</v>
      </c>
      <c r="C30" s="60" t="s">
        <v>58</v>
      </c>
      <c r="D30" s="27">
        <v>35</v>
      </c>
      <c r="E30" s="27"/>
      <c r="F30" s="28">
        <v>15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>
        <v>20</v>
      </c>
      <c r="R30" s="28">
        <f t="shared" si="11"/>
        <v>50</v>
      </c>
      <c r="S30" s="28">
        <f t="shared" si="12"/>
        <v>70</v>
      </c>
      <c r="T30" s="26" t="s">
        <v>32</v>
      </c>
      <c r="U30" s="29">
        <v>3</v>
      </c>
      <c r="V30" s="27"/>
      <c r="W30" s="27"/>
      <c r="X30" s="27"/>
      <c r="Y30" s="27"/>
      <c r="Z30" s="27"/>
      <c r="AA30" s="27"/>
      <c r="AB30" s="27"/>
      <c r="AC30" s="27"/>
      <c r="AD30" s="28"/>
      <c r="AE30" s="28"/>
      <c r="AF30" s="28"/>
      <c r="AG30" s="28"/>
      <c r="AH30" s="28"/>
      <c r="AI30" s="28"/>
      <c r="AJ30" s="28">
        <f t="shared" si="13"/>
        <v>0</v>
      </c>
      <c r="AK30" s="28">
        <f t="shared" si="14"/>
        <v>0</v>
      </c>
      <c r="AL30" s="26"/>
      <c r="AM30" s="31"/>
      <c r="AN30" s="74">
        <f t="shared" si="15"/>
        <v>70</v>
      </c>
      <c r="AO30" s="75">
        <f t="shared" si="16"/>
        <v>3</v>
      </c>
    </row>
    <row r="31" spans="1:41" s="21" customFormat="1" ht="17.649999999999999" customHeight="1" x14ac:dyDescent="0.2">
      <c r="A31" s="90">
        <v>12</v>
      </c>
      <c r="B31" s="24" t="s">
        <v>23</v>
      </c>
      <c r="C31" s="60" t="s">
        <v>57</v>
      </c>
      <c r="D31" s="27">
        <v>25</v>
      </c>
      <c r="E31" s="27"/>
      <c r="F31" s="28">
        <v>5</v>
      </c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>
        <v>20</v>
      </c>
      <c r="R31" s="28">
        <f t="shared" si="11"/>
        <v>30</v>
      </c>
      <c r="S31" s="28">
        <f t="shared" si="12"/>
        <v>50</v>
      </c>
      <c r="T31" s="26" t="s">
        <v>32</v>
      </c>
      <c r="U31" s="29">
        <v>2</v>
      </c>
      <c r="V31" s="27"/>
      <c r="W31" s="27"/>
      <c r="X31" s="27"/>
      <c r="Y31" s="27"/>
      <c r="Z31" s="27"/>
      <c r="AA31" s="27"/>
      <c r="AB31" s="27"/>
      <c r="AC31" s="27"/>
      <c r="AD31" s="28"/>
      <c r="AE31" s="28"/>
      <c r="AF31" s="28"/>
      <c r="AG31" s="28"/>
      <c r="AH31" s="28"/>
      <c r="AI31" s="28"/>
      <c r="AJ31" s="28">
        <f t="shared" si="13"/>
        <v>0</v>
      </c>
      <c r="AK31" s="28">
        <f t="shared" si="14"/>
        <v>0</v>
      </c>
      <c r="AL31" s="26"/>
      <c r="AM31" s="31"/>
      <c r="AN31" s="74">
        <f t="shared" si="15"/>
        <v>50</v>
      </c>
      <c r="AO31" s="75">
        <f t="shared" si="16"/>
        <v>2</v>
      </c>
    </row>
    <row r="32" spans="1:41" s="21" customFormat="1" ht="15" customHeight="1" x14ac:dyDescent="0.2">
      <c r="A32" s="90">
        <v>13</v>
      </c>
      <c r="B32" s="24" t="s">
        <v>23</v>
      </c>
      <c r="C32" s="60" t="s">
        <v>56</v>
      </c>
      <c r="D32" s="27">
        <v>30</v>
      </c>
      <c r="E32" s="27"/>
      <c r="F32" s="28">
        <v>10</v>
      </c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>
        <v>20</v>
      </c>
      <c r="R32" s="28">
        <f t="shared" si="11"/>
        <v>40</v>
      </c>
      <c r="S32" s="28">
        <f t="shared" si="12"/>
        <v>60</v>
      </c>
      <c r="T32" s="26" t="s">
        <v>32</v>
      </c>
      <c r="U32" s="29">
        <v>2.5</v>
      </c>
      <c r="V32" s="27"/>
      <c r="W32" s="27"/>
      <c r="X32" s="27"/>
      <c r="Y32" s="27"/>
      <c r="Z32" s="27"/>
      <c r="AA32" s="27"/>
      <c r="AB32" s="27"/>
      <c r="AC32" s="27"/>
      <c r="AD32" s="28"/>
      <c r="AE32" s="28"/>
      <c r="AF32" s="28"/>
      <c r="AG32" s="28"/>
      <c r="AH32" s="28"/>
      <c r="AI32" s="28"/>
      <c r="AJ32" s="28">
        <f t="shared" si="13"/>
        <v>0</v>
      </c>
      <c r="AK32" s="28">
        <f t="shared" si="14"/>
        <v>0</v>
      </c>
      <c r="AL32" s="26"/>
      <c r="AM32" s="31"/>
      <c r="AN32" s="74">
        <f t="shared" si="15"/>
        <v>60</v>
      </c>
      <c r="AO32" s="75">
        <f t="shared" si="16"/>
        <v>2.5</v>
      </c>
    </row>
    <row r="33" spans="1:41" s="21" customFormat="1" ht="15.75" customHeight="1" thickBot="1" x14ac:dyDescent="0.25">
      <c r="A33" s="91">
        <v>14</v>
      </c>
      <c r="B33" s="65" t="s">
        <v>23</v>
      </c>
      <c r="C33" s="61" t="s">
        <v>55</v>
      </c>
      <c r="D33" s="51"/>
      <c r="E33" s="51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>
        <f t="shared" si="11"/>
        <v>0</v>
      </c>
      <c r="S33" s="52">
        <f t="shared" si="12"/>
        <v>0</v>
      </c>
      <c r="T33" s="53"/>
      <c r="U33" s="54"/>
      <c r="V33" s="51">
        <v>35</v>
      </c>
      <c r="W33" s="51"/>
      <c r="X33" s="51">
        <v>10</v>
      </c>
      <c r="Y33" s="51"/>
      <c r="Z33" s="51"/>
      <c r="AA33" s="51"/>
      <c r="AB33" s="51"/>
      <c r="AC33" s="51"/>
      <c r="AD33" s="52"/>
      <c r="AE33" s="52"/>
      <c r="AF33" s="52"/>
      <c r="AG33" s="52"/>
      <c r="AH33" s="52"/>
      <c r="AI33" s="52">
        <v>25</v>
      </c>
      <c r="AJ33" s="52">
        <f t="shared" si="13"/>
        <v>45</v>
      </c>
      <c r="AK33" s="52">
        <f t="shared" si="14"/>
        <v>70</v>
      </c>
      <c r="AL33" s="53" t="s">
        <v>32</v>
      </c>
      <c r="AM33" s="55">
        <v>2.5</v>
      </c>
      <c r="AN33" s="76">
        <f t="shared" si="15"/>
        <v>70</v>
      </c>
      <c r="AO33" s="77">
        <f t="shared" si="16"/>
        <v>2.5</v>
      </c>
    </row>
    <row r="34" spans="1:41" s="21" customFormat="1" ht="15.75" customHeight="1" thickTop="1" thickBot="1" x14ac:dyDescent="0.25">
      <c r="A34" s="294" t="s">
        <v>103</v>
      </c>
      <c r="B34" s="295"/>
      <c r="C34" s="295"/>
      <c r="D34" s="281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82"/>
      <c r="AB34" s="282"/>
      <c r="AC34" s="282"/>
      <c r="AD34" s="282"/>
      <c r="AE34" s="282"/>
      <c r="AF34" s="282"/>
      <c r="AG34" s="282"/>
      <c r="AH34" s="282"/>
      <c r="AI34" s="282"/>
      <c r="AJ34" s="282"/>
      <c r="AK34" s="282"/>
      <c r="AL34" s="282"/>
      <c r="AM34" s="282"/>
      <c r="AN34" s="282"/>
      <c r="AO34" s="283"/>
    </row>
    <row r="35" spans="1:41" ht="15" customHeight="1" thickTop="1" x14ac:dyDescent="0.2">
      <c r="A35" s="89">
        <v>15</v>
      </c>
      <c r="B35" s="50" t="s">
        <v>23</v>
      </c>
      <c r="C35" s="59" t="s">
        <v>65</v>
      </c>
      <c r="D35" s="47">
        <v>55</v>
      </c>
      <c r="E35" s="47"/>
      <c r="F35" s="48"/>
      <c r="G35" s="48"/>
      <c r="H35" s="48">
        <v>45</v>
      </c>
      <c r="I35" s="48"/>
      <c r="J35" s="48"/>
      <c r="K35" s="48"/>
      <c r="L35" s="48"/>
      <c r="M35" s="48"/>
      <c r="N35" s="48"/>
      <c r="O35" s="48"/>
      <c r="P35" s="48"/>
      <c r="Q35" s="48">
        <v>30</v>
      </c>
      <c r="R35" s="48">
        <f t="shared" si="2"/>
        <v>100</v>
      </c>
      <c r="S35" s="48">
        <f t="shared" si="3"/>
        <v>130</v>
      </c>
      <c r="T35" s="46" t="s">
        <v>32</v>
      </c>
      <c r="U35" s="49">
        <v>5.5</v>
      </c>
      <c r="V35" s="47">
        <v>45</v>
      </c>
      <c r="W35" s="47"/>
      <c r="X35" s="47"/>
      <c r="Y35" s="47"/>
      <c r="Z35" s="47">
        <v>45</v>
      </c>
      <c r="AA35" s="47"/>
      <c r="AB35" s="47"/>
      <c r="AC35" s="47">
        <v>80</v>
      </c>
      <c r="AD35" s="48"/>
      <c r="AE35" s="48"/>
      <c r="AF35" s="48"/>
      <c r="AG35" s="48"/>
      <c r="AH35" s="48"/>
      <c r="AI35" s="48">
        <v>15</v>
      </c>
      <c r="AJ35" s="48">
        <f t="shared" si="4"/>
        <v>170</v>
      </c>
      <c r="AK35" s="48">
        <f t="shared" si="0"/>
        <v>185</v>
      </c>
      <c r="AL35" s="46" t="s">
        <v>34</v>
      </c>
      <c r="AM35" s="69">
        <v>6</v>
      </c>
      <c r="AN35" s="81">
        <f t="shared" si="1"/>
        <v>315</v>
      </c>
      <c r="AO35" s="78">
        <f t="shared" si="5"/>
        <v>11.5</v>
      </c>
    </row>
    <row r="36" spans="1:41" ht="15" customHeight="1" x14ac:dyDescent="0.2">
      <c r="A36" s="90">
        <v>16</v>
      </c>
      <c r="B36" s="24" t="s">
        <v>23</v>
      </c>
      <c r="C36" s="60" t="s">
        <v>76</v>
      </c>
      <c r="D36" s="27"/>
      <c r="E36" s="2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>
        <f t="shared" si="3"/>
        <v>0</v>
      </c>
      <c r="T36" s="26"/>
      <c r="U36" s="29"/>
      <c r="V36" s="27"/>
      <c r="W36" s="27"/>
      <c r="X36" s="27"/>
      <c r="Y36" s="27"/>
      <c r="Z36" s="27"/>
      <c r="AA36" s="27"/>
      <c r="AB36" s="27"/>
      <c r="AC36" s="27"/>
      <c r="AD36" s="28"/>
      <c r="AE36" s="28"/>
      <c r="AF36" s="28"/>
      <c r="AG36" s="28"/>
      <c r="AH36" s="28">
        <v>120</v>
      </c>
      <c r="AI36" s="28"/>
      <c r="AJ36" s="28">
        <f t="shared" si="4"/>
        <v>0</v>
      </c>
      <c r="AK36" s="28">
        <f t="shared" si="0"/>
        <v>120</v>
      </c>
      <c r="AL36" s="26" t="s">
        <v>32</v>
      </c>
      <c r="AM36" s="31">
        <v>4</v>
      </c>
      <c r="AN36" s="82">
        <f t="shared" si="1"/>
        <v>120</v>
      </c>
      <c r="AO36" s="79">
        <f t="shared" ref="AO36" si="17">SUM(U36,AM36)</f>
        <v>4</v>
      </c>
    </row>
    <row r="37" spans="1:41" ht="18" customHeight="1" x14ac:dyDescent="0.2">
      <c r="A37" s="90">
        <v>17</v>
      </c>
      <c r="B37" s="24" t="s">
        <v>23</v>
      </c>
      <c r="C37" s="60" t="s">
        <v>64</v>
      </c>
      <c r="D37" s="27"/>
      <c r="E37" s="27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f t="shared" si="3"/>
        <v>0</v>
      </c>
      <c r="T37" s="26"/>
      <c r="U37" s="29"/>
      <c r="V37" s="27">
        <v>20</v>
      </c>
      <c r="W37" s="27"/>
      <c r="X37" s="27"/>
      <c r="Y37" s="27"/>
      <c r="Z37" s="27"/>
      <c r="AA37" s="27"/>
      <c r="AB37" s="27"/>
      <c r="AC37" s="27"/>
      <c r="AD37" s="28"/>
      <c r="AE37" s="28"/>
      <c r="AF37" s="28"/>
      <c r="AG37" s="28"/>
      <c r="AH37" s="28"/>
      <c r="AI37" s="28">
        <v>30</v>
      </c>
      <c r="AJ37" s="28">
        <f t="shared" si="4"/>
        <v>20</v>
      </c>
      <c r="AK37" s="28">
        <f t="shared" si="0"/>
        <v>50</v>
      </c>
      <c r="AL37" s="26" t="s">
        <v>32</v>
      </c>
      <c r="AM37" s="31">
        <v>2</v>
      </c>
      <c r="AN37" s="82">
        <f t="shared" si="1"/>
        <v>50</v>
      </c>
      <c r="AO37" s="79">
        <f t="shared" si="5"/>
        <v>2</v>
      </c>
    </row>
    <row r="38" spans="1:41" ht="15" customHeight="1" x14ac:dyDescent="0.2">
      <c r="A38" s="90">
        <v>18</v>
      </c>
      <c r="B38" s="24" t="s">
        <v>23</v>
      </c>
      <c r="C38" s="60" t="s">
        <v>63</v>
      </c>
      <c r="D38" s="27">
        <v>0</v>
      </c>
      <c r="E38" s="27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>
        <f t="shared" si="2"/>
        <v>0</v>
      </c>
      <c r="S38" s="28">
        <f t="shared" si="3"/>
        <v>0</v>
      </c>
      <c r="T38" s="26"/>
      <c r="U38" s="29"/>
      <c r="V38" s="27">
        <v>10</v>
      </c>
      <c r="W38" s="27"/>
      <c r="X38" s="27"/>
      <c r="Y38" s="27"/>
      <c r="Z38" s="27"/>
      <c r="AA38" s="27"/>
      <c r="AB38" s="27"/>
      <c r="AC38" s="27">
        <v>20</v>
      </c>
      <c r="AD38" s="28"/>
      <c r="AE38" s="28"/>
      <c r="AF38" s="28"/>
      <c r="AG38" s="28"/>
      <c r="AH38" s="28"/>
      <c r="AI38" s="28">
        <v>30</v>
      </c>
      <c r="AJ38" s="28">
        <f t="shared" si="4"/>
        <v>30</v>
      </c>
      <c r="AK38" s="28">
        <f t="shared" si="0"/>
        <v>60</v>
      </c>
      <c r="AL38" s="26" t="s">
        <v>32</v>
      </c>
      <c r="AM38" s="31">
        <v>2</v>
      </c>
      <c r="AN38" s="82">
        <f t="shared" si="1"/>
        <v>60</v>
      </c>
      <c r="AO38" s="79">
        <f t="shared" si="5"/>
        <v>2</v>
      </c>
    </row>
    <row r="39" spans="1:41" ht="15" customHeight="1" x14ac:dyDescent="0.2">
      <c r="A39" s="90">
        <v>19</v>
      </c>
      <c r="B39" s="24" t="s">
        <v>23</v>
      </c>
      <c r="C39" s="60" t="s">
        <v>62</v>
      </c>
      <c r="D39" s="27">
        <v>15</v>
      </c>
      <c r="E39" s="27"/>
      <c r="F39" s="28">
        <v>10</v>
      </c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>
        <v>25</v>
      </c>
      <c r="S39" s="28">
        <f t="shared" si="3"/>
        <v>25</v>
      </c>
      <c r="T39" s="26" t="s">
        <v>32</v>
      </c>
      <c r="U39" s="29">
        <v>1</v>
      </c>
      <c r="V39" s="27"/>
      <c r="W39" s="27"/>
      <c r="X39" s="27"/>
      <c r="Y39" s="27"/>
      <c r="Z39" s="27"/>
      <c r="AA39" s="27"/>
      <c r="AB39" s="27"/>
      <c r="AC39" s="27"/>
      <c r="AD39" s="28"/>
      <c r="AE39" s="28"/>
      <c r="AF39" s="28"/>
      <c r="AG39" s="28"/>
      <c r="AH39" s="28"/>
      <c r="AI39" s="28"/>
      <c r="AJ39" s="28"/>
      <c r="AK39" s="28">
        <f t="shared" si="0"/>
        <v>0</v>
      </c>
      <c r="AL39" s="26"/>
      <c r="AM39" s="31"/>
      <c r="AN39" s="82">
        <f t="shared" si="1"/>
        <v>25</v>
      </c>
      <c r="AO39" s="79">
        <f t="shared" si="5"/>
        <v>1</v>
      </c>
    </row>
    <row r="40" spans="1:41" ht="15" customHeight="1" x14ac:dyDescent="0.2">
      <c r="A40" s="90">
        <v>20</v>
      </c>
      <c r="B40" s="24" t="s">
        <v>23</v>
      </c>
      <c r="C40" s="61" t="s">
        <v>61</v>
      </c>
      <c r="D40" s="27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>
        <f t="shared" si="2"/>
        <v>0</v>
      </c>
      <c r="S40" s="28">
        <f t="shared" si="3"/>
        <v>0</v>
      </c>
      <c r="T40" s="26"/>
      <c r="U40" s="29"/>
      <c r="V40" s="27">
        <v>15</v>
      </c>
      <c r="W40" s="27"/>
      <c r="X40" s="27"/>
      <c r="Y40" s="27"/>
      <c r="Z40" s="27">
        <v>25</v>
      </c>
      <c r="AA40" s="27"/>
      <c r="AB40" s="27"/>
      <c r="AC40" s="27"/>
      <c r="AD40" s="28"/>
      <c r="AE40" s="28"/>
      <c r="AF40" s="28"/>
      <c r="AG40" s="28"/>
      <c r="AH40" s="28"/>
      <c r="AI40" s="28">
        <v>10</v>
      </c>
      <c r="AJ40" s="28">
        <f t="shared" si="4"/>
        <v>40</v>
      </c>
      <c r="AK40" s="28">
        <f t="shared" si="0"/>
        <v>50</v>
      </c>
      <c r="AL40" s="26" t="s">
        <v>34</v>
      </c>
      <c r="AM40" s="31">
        <v>1.5</v>
      </c>
      <c r="AN40" s="82">
        <f t="shared" si="1"/>
        <v>50</v>
      </c>
      <c r="AO40" s="79">
        <f t="shared" si="5"/>
        <v>1.5</v>
      </c>
    </row>
    <row r="41" spans="1:41" ht="15" thickBot="1" x14ac:dyDescent="0.25">
      <c r="A41" s="91">
        <v>21</v>
      </c>
      <c r="B41" s="32" t="s">
        <v>23</v>
      </c>
      <c r="C41" s="183" t="s">
        <v>52</v>
      </c>
      <c r="D41" s="56">
        <v>15</v>
      </c>
      <c r="E41" s="51"/>
      <c r="F41" s="52">
        <v>10</v>
      </c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>
        <v>15</v>
      </c>
      <c r="R41" s="52">
        <f t="shared" si="2"/>
        <v>25</v>
      </c>
      <c r="S41" s="52">
        <f t="shared" si="3"/>
        <v>40</v>
      </c>
      <c r="T41" s="53" t="s">
        <v>34</v>
      </c>
      <c r="U41" s="54">
        <v>1.5</v>
      </c>
      <c r="V41" s="51"/>
      <c r="W41" s="51"/>
      <c r="X41" s="51"/>
      <c r="Y41" s="51"/>
      <c r="Z41" s="51"/>
      <c r="AA41" s="51"/>
      <c r="AB41" s="51"/>
      <c r="AC41" s="51"/>
      <c r="AD41" s="52"/>
      <c r="AE41" s="52"/>
      <c r="AF41" s="52"/>
      <c r="AG41" s="52"/>
      <c r="AH41" s="52"/>
      <c r="AI41" s="52"/>
      <c r="AJ41" s="52">
        <f t="shared" si="4"/>
        <v>0</v>
      </c>
      <c r="AK41" s="52">
        <f t="shared" si="0"/>
        <v>0</v>
      </c>
      <c r="AL41" s="53"/>
      <c r="AM41" s="55"/>
      <c r="AN41" s="83">
        <f t="shared" si="1"/>
        <v>40</v>
      </c>
      <c r="AO41" s="80">
        <f t="shared" si="5"/>
        <v>1.5</v>
      </c>
    </row>
    <row r="42" spans="1:41" s="21" customFormat="1" ht="13.15" customHeight="1" thickTop="1" thickBot="1" x14ac:dyDescent="0.25">
      <c r="A42" s="294" t="s">
        <v>104</v>
      </c>
      <c r="B42" s="295"/>
      <c r="C42" s="295"/>
      <c r="D42" s="281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2"/>
      <c r="Y42" s="282"/>
      <c r="Z42" s="282"/>
      <c r="AA42" s="282"/>
      <c r="AB42" s="282"/>
      <c r="AC42" s="282"/>
      <c r="AD42" s="282"/>
      <c r="AE42" s="282"/>
      <c r="AF42" s="282"/>
      <c r="AG42" s="282"/>
      <c r="AH42" s="282"/>
      <c r="AI42" s="282"/>
      <c r="AJ42" s="282"/>
      <c r="AK42" s="282"/>
      <c r="AL42" s="282"/>
      <c r="AM42" s="282"/>
      <c r="AN42" s="282"/>
      <c r="AO42" s="283"/>
    </row>
    <row r="43" spans="1:41" ht="29.25" thickTop="1" x14ac:dyDescent="0.2">
      <c r="A43" s="89">
        <v>22</v>
      </c>
      <c r="B43" s="50" t="s">
        <v>23</v>
      </c>
      <c r="C43" s="63" t="s">
        <v>60</v>
      </c>
      <c r="D43" s="47"/>
      <c r="E43" s="47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>
        <f t="shared" si="2"/>
        <v>0</v>
      </c>
      <c r="S43" s="48">
        <f t="shared" si="3"/>
        <v>0</v>
      </c>
      <c r="T43" s="46"/>
      <c r="U43" s="49"/>
      <c r="V43" s="47">
        <v>20</v>
      </c>
      <c r="W43" s="47"/>
      <c r="X43" s="47"/>
      <c r="Y43" s="47"/>
      <c r="Z43" s="47"/>
      <c r="AA43" s="47"/>
      <c r="AB43" s="47"/>
      <c r="AC43" s="47"/>
      <c r="AD43" s="48"/>
      <c r="AE43" s="48"/>
      <c r="AF43" s="48"/>
      <c r="AG43" s="48"/>
      <c r="AH43" s="48"/>
      <c r="AI43" s="48">
        <v>10</v>
      </c>
      <c r="AJ43" s="48">
        <f t="shared" si="4"/>
        <v>20</v>
      </c>
      <c r="AK43" s="48">
        <f t="shared" si="0"/>
        <v>30</v>
      </c>
      <c r="AL43" s="46" t="s">
        <v>32</v>
      </c>
      <c r="AM43" s="69">
        <v>1</v>
      </c>
      <c r="AN43" s="81">
        <f t="shared" si="1"/>
        <v>30</v>
      </c>
      <c r="AO43" s="78">
        <f t="shared" si="5"/>
        <v>1</v>
      </c>
    </row>
    <row r="44" spans="1:41" ht="13.15" customHeight="1" thickBot="1" x14ac:dyDescent="0.25">
      <c r="A44" s="92">
        <v>23</v>
      </c>
      <c r="B44" s="58" t="s">
        <v>23</v>
      </c>
      <c r="C44" s="64" t="s">
        <v>49</v>
      </c>
      <c r="D44" s="51"/>
      <c r="E44" s="51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>
        <f t="shared" si="2"/>
        <v>0</v>
      </c>
      <c r="S44" s="66">
        <f t="shared" si="3"/>
        <v>0</v>
      </c>
      <c r="T44" s="67"/>
      <c r="U44" s="68"/>
      <c r="V44" s="70">
        <v>25</v>
      </c>
      <c r="W44" s="71"/>
      <c r="X44" s="71"/>
      <c r="Y44" s="71"/>
      <c r="Z44" s="71"/>
      <c r="AA44" s="66"/>
      <c r="AB44" s="71"/>
      <c r="AC44" s="71"/>
      <c r="AD44" s="66"/>
      <c r="AE44" s="66"/>
      <c r="AF44" s="66"/>
      <c r="AG44" s="66"/>
      <c r="AH44" s="66"/>
      <c r="AI44" s="66">
        <v>10</v>
      </c>
      <c r="AJ44" s="66">
        <f t="shared" si="4"/>
        <v>25</v>
      </c>
      <c r="AK44" s="66">
        <f t="shared" si="0"/>
        <v>35</v>
      </c>
      <c r="AL44" s="67" t="s">
        <v>32</v>
      </c>
      <c r="AM44" s="84">
        <v>1.5</v>
      </c>
      <c r="AN44" s="85">
        <f t="shared" si="1"/>
        <v>35</v>
      </c>
      <c r="AO44" s="80">
        <f t="shared" si="5"/>
        <v>1.5</v>
      </c>
    </row>
    <row r="45" spans="1:41" ht="15.4" customHeight="1" thickTop="1" thickBot="1" x14ac:dyDescent="0.25">
      <c r="A45" s="101">
        <v>24</v>
      </c>
      <c r="B45" s="57" t="s">
        <v>23</v>
      </c>
      <c r="C45" s="63" t="s">
        <v>36</v>
      </c>
      <c r="D45" s="93"/>
      <c r="E45" s="94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95"/>
      <c r="U45" s="96"/>
      <c r="V45" s="97"/>
      <c r="W45" s="97"/>
      <c r="X45" s="97"/>
      <c r="Y45" s="97"/>
      <c r="Z45" s="97"/>
      <c r="AA45" s="97"/>
      <c r="AB45" s="97"/>
      <c r="AC45" s="97"/>
      <c r="AD45" s="30"/>
      <c r="AE45" s="30"/>
      <c r="AF45" s="30"/>
      <c r="AG45" s="30">
        <v>15</v>
      </c>
      <c r="AH45" s="30"/>
      <c r="AI45" s="30"/>
      <c r="AJ45" s="30"/>
      <c r="AK45" s="30">
        <f t="shared" si="0"/>
        <v>15</v>
      </c>
      <c r="AL45" s="95"/>
      <c r="AM45" s="98"/>
      <c r="AN45" s="99">
        <f t="shared" si="1"/>
        <v>15</v>
      </c>
      <c r="AO45" s="100">
        <f t="shared" si="5"/>
        <v>0</v>
      </c>
    </row>
    <row r="46" spans="1:41" ht="15" customHeight="1" thickTop="1" thickBot="1" x14ac:dyDescent="0.25">
      <c r="A46" s="272" t="s">
        <v>2</v>
      </c>
      <c r="B46" s="273"/>
      <c r="C46" s="274"/>
      <c r="D46" s="102">
        <f>SUM(D19:D45)</f>
        <v>365</v>
      </c>
      <c r="E46" s="103">
        <f t="shared" ref="E46:S46" si="18">SUM(E19:E45)</f>
        <v>0</v>
      </c>
      <c r="F46" s="103">
        <f>SUM(F19:F45)</f>
        <v>80</v>
      </c>
      <c r="G46" s="103">
        <f t="shared" si="18"/>
        <v>15</v>
      </c>
      <c r="H46" s="103">
        <f t="shared" si="18"/>
        <v>45</v>
      </c>
      <c r="I46" s="103">
        <f t="shared" si="18"/>
        <v>0</v>
      </c>
      <c r="J46" s="103">
        <f t="shared" si="18"/>
        <v>0</v>
      </c>
      <c r="K46" s="103">
        <f t="shared" si="18"/>
        <v>0</v>
      </c>
      <c r="L46" s="103">
        <f t="shared" si="18"/>
        <v>0</v>
      </c>
      <c r="M46" s="103">
        <f t="shared" si="18"/>
        <v>30</v>
      </c>
      <c r="N46" s="103">
        <f t="shared" si="18"/>
        <v>0</v>
      </c>
      <c r="O46" s="103">
        <f t="shared" si="18"/>
        <v>0</v>
      </c>
      <c r="P46" s="103">
        <f t="shared" si="18"/>
        <v>0</v>
      </c>
      <c r="Q46" s="103">
        <f>SUM(Q19:Q45)</f>
        <v>185</v>
      </c>
      <c r="R46" s="103">
        <f>SUM(R19:R45)</f>
        <v>535</v>
      </c>
      <c r="S46" s="103">
        <f t="shared" si="18"/>
        <v>720</v>
      </c>
      <c r="T46" s="103"/>
      <c r="U46" s="103">
        <f>SUM(U19:U45)</f>
        <v>29</v>
      </c>
      <c r="V46" s="103">
        <f>SUM(V19:V45)</f>
        <v>295</v>
      </c>
      <c r="W46" s="103">
        <f t="shared" ref="W46:AH46" si="19">SUM(W19:W45)</f>
        <v>0</v>
      </c>
      <c r="X46" s="103">
        <f>SUM(X19:X45)</f>
        <v>55</v>
      </c>
      <c r="Y46" s="103">
        <f t="shared" si="19"/>
        <v>0</v>
      </c>
      <c r="Z46" s="103">
        <f>SUM(Z19:Z45)</f>
        <v>70</v>
      </c>
      <c r="AA46" s="103">
        <f t="shared" si="19"/>
        <v>0</v>
      </c>
      <c r="AB46" s="103">
        <f t="shared" si="19"/>
        <v>0</v>
      </c>
      <c r="AC46" s="103">
        <f>SUM(AC19:AC45)</f>
        <v>100</v>
      </c>
      <c r="AD46" s="103">
        <f t="shared" si="19"/>
        <v>0</v>
      </c>
      <c r="AE46" s="103">
        <f t="shared" si="19"/>
        <v>30</v>
      </c>
      <c r="AF46" s="103">
        <f t="shared" si="19"/>
        <v>0</v>
      </c>
      <c r="AG46" s="103">
        <f t="shared" si="19"/>
        <v>15</v>
      </c>
      <c r="AH46" s="103">
        <f t="shared" si="19"/>
        <v>120</v>
      </c>
      <c r="AI46" s="103">
        <f>SUM(AI19:AI45)</f>
        <v>195</v>
      </c>
      <c r="AJ46" s="103">
        <f>SUM(AJ19:AJ45)</f>
        <v>550</v>
      </c>
      <c r="AK46" s="103">
        <f>SUM(AK19:AK45)</f>
        <v>880</v>
      </c>
      <c r="AL46" s="103"/>
      <c r="AM46" s="104">
        <f>SUM(AM19:AM45)</f>
        <v>31</v>
      </c>
      <c r="AN46" s="105">
        <f>SUM(S46,AK46)</f>
        <v>1600</v>
      </c>
      <c r="AO46" s="106">
        <f>SUM(AO19:AO45)</f>
        <v>60</v>
      </c>
    </row>
    <row r="47" spans="1:41" ht="13.5" thickTop="1" x14ac:dyDescent="0.2"/>
    <row r="51" spans="3:38" x14ac:dyDescent="0.2">
      <c r="O51" s="18" t="s">
        <v>93</v>
      </c>
      <c r="Q51" s="20"/>
      <c r="AG51" s="18" t="s">
        <v>107</v>
      </c>
    </row>
    <row r="52" spans="3:38" x14ac:dyDescent="0.2">
      <c r="C52" s="186"/>
      <c r="O52" s="18" t="s">
        <v>3</v>
      </c>
      <c r="AF52" s="291"/>
      <c r="AG52" s="290"/>
      <c r="AH52" s="290"/>
      <c r="AI52" s="290"/>
      <c r="AJ52" s="290"/>
      <c r="AK52" s="290"/>
      <c r="AL52" s="290"/>
    </row>
    <row r="53" spans="3:38" x14ac:dyDescent="0.2">
      <c r="C53" s="33" t="s">
        <v>8</v>
      </c>
      <c r="M53" s="19"/>
      <c r="O53" s="290" t="s">
        <v>4</v>
      </c>
      <c r="P53" s="290"/>
      <c r="Q53" s="290"/>
      <c r="R53" s="290"/>
      <c r="S53" s="290"/>
      <c r="T53" s="290"/>
      <c r="U53" s="290"/>
      <c r="AF53" s="290" t="s">
        <v>5</v>
      </c>
      <c r="AG53" s="290"/>
      <c r="AH53" s="290"/>
      <c r="AI53" s="290"/>
      <c r="AJ53" s="290"/>
      <c r="AK53" s="290"/>
      <c r="AL53" s="290"/>
    </row>
  </sheetData>
  <mergeCells count="22">
    <mergeCell ref="O53:U53"/>
    <mergeCell ref="AF52:AL52"/>
    <mergeCell ref="AF53:AL53"/>
    <mergeCell ref="A18:C18"/>
    <mergeCell ref="A27:C27"/>
    <mergeCell ref="A34:C34"/>
    <mergeCell ref="A42:C42"/>
    <mergeCell ref="AJ2:AN2"/>
    <mergeCell ref="AJ4:AN4"/>
    <mergeCell ref="D16:U16"/>
    <mergeCell ref="V16:AM16"/>
    <mergeCell ref="A46:C46"/>
    <mergeCell ref="AN16:AN17"/>
    <mergeCell ref="N7:V7"/>
    <mergeCell ref="D18:AO18"/>
    <mergeCell ref="D27:AO27"/>
    <mergeCell ref="D34:AO34"/>
    <mergeCell ref="D42:AO42"/>
    <mergeCell ref="AO16:AO17"/>
    <mergeCell ref="A6:AO6"/>
    <mergeCell ref="C16:C17"/>
    <mergeCell ref="A16:A17"/>
  </mergeCells>
  <phoneticPr fontId="5" type="noConversion"/>
  <dataValidations count="1">
    <dataValidation type="list" allowBlank="1" showInputMessage="1" showErrorMessage="1" sqref="B19:B26 B28:B33 B35:B41 B43:B45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49" orientation="landscape" r:id="rId1"/>
  <headerFooter alignWithMargins="0">
    <oddHeader xml:space="preserve">&amp;C
</oddHeader>
    <oddFooter>&amp;R&amp;P/&amp;N</oddFooter>
  </headerFooter>
  <ignoredErrors>
    <ignoredError sqref="R41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46"/>
  <sheetViews>
    <sheetView showZeros="0" zoomScale="80" zoomScaleNormal="80" zoomScaleSheetLayoutView="100" zoomScalePageLayoutView="25" workbookViewId="0">
      <selection activeCell="A6" sqref="A6:AO6"/>
    </sheetView>
  </sheetViews>
  <sheetFormatPr defaultColWidth="9.140625" defaultRowHeight="12.75" x14ac:dyDescent="0.2"/>
  <cols>
    <col min="1" max="1" width="4.140625" style="6" customWidth="1"/>
    <col min="2" max="2" width="13.140625" style="6" customWidth="1"/>
    <col min="3" max="3" width="36.42578125" style="16" customWidth="1"/>
    <col min="4" max="4" width="6.42578125" style="6" customWidth="1"/>
    <col min="5" max="10" width="5.7109375" style="6" customWidth="1"/>
    <col min="11" max="11" width="6.140625" style="6" customWidth="1"/>
    <col min="12" max="16" width="5.7109375" style="6" customWidth="1"/>
    <col min="17" max="17" width="6.140625" style="6" customWidth="1"/>
    <col min="18" max="18" width="7" style="6" customWidth="1"/>
    <col min="19" max="19" width="7.140625" style="6" customWidth="1"/>
    <col min="20" max="20" width="5.7109375" style="6" customWidth="1"/>
    <col min="21" max="21" width="7" style="6" customWidth="1"/>
    <col min="22" max="28" width="5.7109375" style="6" customWidth="1"/>
    <col min="29" max="29" width="7.140625" style="6" customWidth="1"/>
    <col min="30" max="33" width="5.7109375" style="6" customWidth="1"/>
    <col min="34" max="34" width="6.42578125" style="6" customWidth="1"/>
    <col min="35" max="35" width="5.7109375" style="6" customWidth="1"/>
    <col min="36" max="36" width="6.140625" style="6" customWidth="1"/>
    <col min="37" max="37" width="7.140625" style="6" customWidth="1"/>
    <col min="38" max="39" width="5.7109375" style="6" customWidth="1"/>
    <col min="40" max="40" width="7.42578125" style="6" customWidth="1"/>
    <col min="41" max="41" width="5.7109375" style="6" customWidth="1"/>
    <col min="42" max="16384" width="9.140625" style="6"/>
  </cols>
  <sheetData>
    <row r="1" spans="1:41" x14ac:dyDescent="0.2">
      <c r="AM1" s="10"/>
    </row>
    <row r="2" spans="1:41" x14ac:dyDescent="0.2">
      <c r="AJ2" s="317"/>
      <c r="AK2" s="317"/>
      <c r="AL2" s="317"/>
      <c r="AM2" s="317"/>
      <c r="AN2" s="317"/>
    </row>
    <row r="4" spans="1:41" x14ac:dyDescent="0.2">
      <c r="AJ4" s="317"/>
      <c r="AK4" s="317"/>
      <c r="AL4" s="317"/>
      <c r="AM4" s="317"/>
      <c r="AN4" s="317"/>
    </row>
    <row r="5" spans="1:41" x14ac:dyDescent="0.2">
      <c r="AM5" s="10"/>
    </row>
    <row r="6" spans="1:41" s="7" customFormat="1" ht="19.899999999999999" customHeight="1" x14ac:dyDescent="0.2">
      <c r="A6" s="318" t="s">
        <v>114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18"/>
      <c r="AO6" s="318"/>
    </row>
    <row r="7" spans="1:41" s="7" customFormat="1" ht="19.899999999999999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318"/>
      <c r="O7" s="318"/>
      <c r="P7" s="318"/>
      <c r="Q7" s="318"/>
      <c r="R7" s="318"/>
      <c r="S7" s="318"/>
      <c r="T7" s="318"/>
      <c r="U7" s="318"/>
      <c r="V7" s="318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ht="14.25" x14ac:dyDescent="0.2">
      <c r="M8" s="265" t="s">
        <v>108</v>
      </c>
    </row>
    <row r="9" spans="1:41" s="8" customFormat="1" ht="15" customHeight="1" x14ac:dyDescent="0.2">
      <c r="A9" s="8" t="s">
        <v>111</v>
      </c>
      <c r="B9" s="6"/>
      <c r="C9" s="6"/>
      <c r="D9" s="6"/>
      <c r="M9" s="265" t="s">
        <v>109</v>
      </c>
    </row>
    <row r="10" spans="1:41" s="8" customFormat="1" ht="15" customHeight="1" x14ac:dyDescent="0.25">
      <c r="A10" s="8" t="s">
        <v>100</v>
      </c>
      <c r="M10" s="17" t="s">
        <v>112</v>
      </c>
    </row>
    <row r="11" spans="1:41" s="8" customFormat="1" ht="15" customHeight="1" x14ac:dyDescent="0.2">
      <c r="A11" s="8" t="s">
        <v>71</v>
      </c>
    </row>
    <row r="12" spans="1:41" s="8" customFormat="1" ht="15" customHeight="1" x14ac:dyDescent="0.2">
      <c r="A12" s="8" t="s">
        <v>94</v>
      </c>
    </row>
    <row r="13" spans="1:41" ht="15" customHeight="1" x14ac:dyDescent="0.25">
      <c r="A13" s="8" t="s">
        <v>98</v>
      </c>
      <c r="B13" s="8"/>
      <c r="C13" s="8"/>
      <c r="D13" s="8"/>
    </row>
    <row r="14" spans="1:41" x14ac:dyDescent="0.2">
      <c r="A14" s="14"/>
      <c r="C14" s="6"/>
    </row>
    <row r="15" spans="1:41" ht="13.5" thickBot="1" x14ac:dyDescent="0.25"/>
    <row r="16" spans="1:41" ht="13.5" customHeight="1" thickBot="1" x14ac:dyDescent="0.25">
      <c r="A16" s="327" t="s">
        <v>7</v>
      </c>
      <c r="B16" s="39"/>
      <c r="C16" s="329" t="s">
        <v>6</v>
      </c>
      <c r="D16" s="319" t="s">
        <v>10</v>
      </c>
      <c r="E16" s="320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2"/>
      <c r="V16" s="319" t="s">
        <v>11</v>
      </c>
      <c r="W16" s="320"/>
      <c r="X16" s="320"/>
      <c r="Y16" s="320"/>
      <c r="Z16" s="320"/>
      <c r="AA16" s="320"/>
      <c r="AB16" s="320"/>
      <c r="AC16" s="320"/>
      <c r="AD16" s="321"/>
      <c r="AE16" s="321"/>
      <c r="AF16" s="321"/>
      <c r="AG16" s="321"/>
      <c r="AH16" s="321"/>
      <c r="AI16" s="321"/>
      <c r="AJ16" s="321"/>
      <c r="AK16" s="321"/>
      <c r="AL16" s="321"/>
      <c r="AM16" s="322"/>
      <c r="AN16" s="323" t="s">
        <v>12</v>
      </c>
      <c r="AO16" s="325" t="s">
        <v>97</v>
      </c>
    </row>
    <row r="17" spans="1:41" ht="233.25" thickBot="1" x14ac:dyDescent="0.25">
      <c r="A17" s="328"/>
      <c r="B17" s="111" t="s">
        <v>70</v>
      </c>
      <c r="C17" s="330"/>
      <c r="D17" s="107" t="s">
        <v>13</v>
      </c>
      <c r="E17" s="108" t="s">
        <v>14</v>
      </c>
      <c r="F17" s="109" t="s">
        <v>15</v>
      </c>
      <c r="G17" s="109" t="s">
        <v>16</v>
      </c>
      <c r="H17" s="109" t="s">
        <v>17</v>
      </c>
      <c r="I17" s="109" t="s">
        <v>18</v>
      </c>
      <c r="J17" s="109" t="s">
        <v>19</v>
      </c>
      <c r="K17" s="109" t="s">
        <v>25</v>
      </c>
      <c r="L17" s="109" t="s">
        <v>26</v>
      </c>
      <c r="M17" s="109" t="s">
        <v>20</v>
      </c>
      <c r="N17" s="109" t="s">
        <v>24</v>
      </c>
      <c r="O17" s="109" t="s">
        <v>95</v>
      </c>
      <c r="P17" s="109" t="s">
        <v>21</v>
      </c>
      <c r="Q17" s="109" t="s">
        <v>0</v>
      </c>
      <c r="R17" s="109" t="s">
        <v>22</v>
      </c>
      <c r="S17" s="109" t="s">
        <v>9</v>
      </c>
      <c r="T17" s="109" t="s">
        <v>1</v>
      </c>
      <c r="U17" s="110" t="s">
        <v>96</v>
      </c>
      <c r="V17" s="108" t="s">
        <v>13</v>
      </c>
      <c r="W17" s="108" t="s">
        <v>14</v>
      </c>
      <c r="X17" s="108" t="s">
        <v>15</v>
      </c>
      <c r="Y17" s="108" t="s">
        <v>16</v>
      </c>
      <c r="Z17" s="108" t="s">
        <v>17</v>
      </c>
      <c r="AA17" s="108" t="s">
        <v>18</v>
      </c>
      <c r="AB17" s="108" t="s">
        <v>19</v>
      </c>
      <c r="AC17" s="109" t="s">
        <v>27</v>
      </c>
      <c r="AD17" s="109" t="s">
        <v>26</v>
      </c>
      <c r="AE17" s="109" t="s">
        <v>20</v>
      </c>
      <c r="AF17" s="109" t="s">
        <v>24</v>
      </c>
      <c r="AG17" s="109" t="s">
        <v>95</v>
      </c>
      <c r="AH17" s="109" t="s">
        <v>21</v>
      </c>
      <c r="AI17" s="109" t="s">
        <v>0</v>
      </c>
      <c r="AJ17" s="109" t="s">
        <v>22</v>
      </c>
      <c r="AK17" s="109" t="s">
        <v>9</v>
      </c>
      <c r="AL17" s="109" t="s">
        <v>1</v>
      </c>
      <c r="AM17" s="110" t="s">
        <v>96</v>
      </c>
      <c r="AN17" s="324"/>
      <c r="AO17" s="326"/>
    </row>
    <row r="18" spans="1:41" s="36" customFormat="1" ht="19.899999999999999" customHeight="1" thickTop="1" thickBot="1" x14ac:dyDescent="0.25">
      <c r="A18" s="312" t="s">
        <v>105</v>
      </c>
      <c r="B18" s="313"/>
      <c r="C18" s="313"/>
      <c r="D18" s="314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6"/>
    </row>
    <row r="19" spans="1:41" s="36" customFormat="1" ht="15.75" thickTop="1" thickBot="1" x14ac:dyDescent="0.25">
      <c r="A19" s="159">
        <v>1</v>
      </c>
      <c r="B19" s="153" t="s">
        <v>23</v>
      </c>
      <c r="C19" s="152" t="s">
        <v>33</v>
      </c>
      <c r="D19" s="117"/>
      <c r="E19" s="117"/>
      <c r="F19" s="118"/>
      <c r="G19" s="118"/>
      <c r="H19" s="118"/>
      <c r="I19" s="118"/>
      <c r="J19" s="118"/>
      <c r="K19" s="118"/>
      <c r="L19" s="118"/>
      <c r="M19" s="118">
        <v>30</v>
      </c>
      <c r="N19" s="118"/>
      <c r="O19" s="118"/>
      <c r="P19" s="118"/>
      <c r="Q19" s="118"/>
      <c r="R19" s="118">
        <f t="shared" ref="R19" si="0">SUM(D19:P19)</f>
        <v>30</v>
      </c>
      <c r="S19" s="118">
        <f t="shared" ref="S19" si="1">SUM(D19:Q19)</f>
        <v>30</v>
      </c>
      <c r="T19" s="119" t="s">
        <v>32</v>
      </c>
      <c r="U19" s="120">
        <v>1.5</v>
      </c>
      <c r="V19" s="117"/>
      <c r="W19" s="117"/>
      <c r="X19" s="117"/>
      <c r="Y19" s="117"/>
      <c r="Z19" s="117"/>
      <c r="AA19" s="117"/>
      <c r="AB19" s="117"/>
      <c r="AC19" s="117"/>
      <c r="AD19" s="118"/>
      <c r="AE19" s="118">
        <v>30</v>
      </c>
      <c r="AF19" s="118"/>
      <c r="AG19" s="118"/>
      <c r="AH19" s="118"/>
      <c r="AI19" s="118"/>
      <c r="AJ19" s="118">
        <f t="shared" ref="AJ19" si="2">SUM(V19:AG19)</f>
        <v>30</v>
      </c>
      <c r="AK19" s="118">
        <f t="shared" ref="AK19" si="3">SUM(V19:AI19)</f>
        <v>30</v>
      </c>
      <c r="AL19" s="119" t="s">
        <v>34</v>
      </c>
      <c r="AM19" s="142">
        <v>1.5</v>
      </c>
      <c r="AN19" s="131">
        <f t="shared" ref="AN19" si="4">AK19+S19</f>
        <v>60</v>
      </c>
      <c r="AO19" s="130">
        <f t="shared" ref="AO19" si="5">SUM(U19,AM19)</f>
        <v>3</v>
      </c>
    </row>
    <row r="20" spans="1:41" s="36" customFormat="1" ht="19.899999999999999" customHeight="1" thickTop="1" thickBot="1" x14ac:dyDescent="0.25">
      <c r="A20" s="302" t="s">
        <v>103</v>
      </c>
      <c r="B20" s="303"/>
      <c r="C20" s="303"/>
      <c r="D20" s="296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  <c r="AH20" s="297"/>
      <c r="AI20" s="297"/>
      <c r="AJ20" s="297"/>
      <c r="AK20" s="297"/>
      <c r="AL20" s="297"/>
      <c r="AM20" s="297"/>
      <c r="AN20" s="297"/>
      <c r="AO20" s="298"/>
    </row>
    <row r="21" spans="1:41" s="36" customFormat="1" ht="43.5" thickTop="1" x14ac:dyDescent="0.2">
      <c r="A21" s="160">
        <v>2</v>
      </c>
      <c r="B21" s="154" t="s">
        <v>88</v>
      </c>
      <c r="C21" s="146" t="s">
        <v>38</v>
      </c>
      <c r="D21" s="113">
        <v>10</v>
      </c>
      <c r="E21" s="113"/>
      <c r="F21" s="114">
        <v>10</v>
      </c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>
        <v>5</v>
      </c>
      <c r="R21" s="114">
        <f>SUM(D21:P21)</f>
        <v>20</v>
      </c>
      <c r="S21" s="114">
        <f t="shared" ref="S21" si="6">SUM(D21:Q21)</f>
        <v>25</v>
      </c>
      <c r="T21" s="115" t="s">
        <v>32</v>
      </c>
      <c r="U21" s="116">
        <v>1</v>
      </c>
      <c r="V21" s="114"/>
      <c r="W21" s="114"/>
      <c r="X21" s="113"/>
      <c r="Y21" s="113"/>
      <c r="Z21" s="113"/>
      <c r="AA21" s="113"/>
      <c r="AB21" s="113"/>
      <c r="AC21" s="113"/>
      <c r="AD21" s="114"/>
      <c r="AE21" s="114"/>
      <c r="AF21" s="114"/>
      <c r="AG21" s="114"/>
      <c r="AH21" s="114"/>
      <c r="AI21" s="115"/>
      <c r="AJ21" s="114"/>
      <c r="AK21" s="114">
        <f t="shared" ref="AK21" si="7">SUM(V21:AI21)</f>
        <v>0</v>
      </c>
      <c r="AL21" s="115"/>
      <c r="AM21" s="133"/>
      <c r="AN21" s="136">
        <f t="shared" ref="AN21" si="8">AK21+S21</f>
        <v>25</v>
      </c>
      <c r="AO21" s="137">
        <f t="shared" ref="AO21" si="9">SUM(U21,AM21)</f>
        <v>1</v>
      </c>
    </row>
    <row r="22" spans="1:41" ht="14.25" x14ac:dyDescent="0.2">
      <c r="A22" s="161">
        <v>3</v>
      </c>
      <c r="B22" s="38" t="s">
        <v>23</v>
      </c>
      <c r="C22" s="147" t="s">
        <v>54</v>
      </c>
      <c r="D22" s="2">
        <v>15</v>
      </c>
      <c r="E22" s="2"/>
      <c r="F22" s="3">
        <v>10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>
        <v>10</v>
      </c>
      <c r="R22" s="3">
        <v>20</v>
      </c>
      <c r="S22" s="3">
        <f t="shared" ref="S22:S38" si="10">SUM(D22:Q22)</f>
        <v>35</v>
      </c>
      <c r="T22" s="4" t="s">
        <v>32</v>
      </c>
      <c r="U22" s="5">
        <v>1.5</v>
      </c>
      <c r="W22" s="2"/>
      <c r="X22" s="2"/>
      <c r="Y22" s="2"/>
      <c r="Z22" s="2"/>
      <c r="AA22" s="2"/>
      <c r="AB22" s="2"/>
      <c r="AC22" s="2"/>
      <c r="AD22" s="3"/>
      <c r="AE22" s="3"/>
      <c r="AF22" s="3"/>
      <c r="AG22" s="3"/>
      <c r="AH22" s="3"/>
      <c r="AJ22" s="3"/>
      <c r="AK22" s="3">
        <f t="shared" ref="AK22:AK38" si="11">SUM(V22:AI22)</f>
        <v>0</v>
      </c>
      <c r="AL22" s="4"/>
      <c r="AM22" s="134"/>
      <c r="AN22" s="138">
        <f t="shared" ref="AN22:AN38" si="12">AK22+S22</f>
        <v>35</v>
      </c>
      <c r="AO22" s="139">
        <f t="shared" ref="AO22:AO38" si="13">SUM(U22,AM22)</f>
        <v>1.5</v>
      </c>
    </row>
    <row r="23" spans="1:41" ht="29.25" thickBot="1" x14ac:dyDescent="0.25">
      <c r="A23" s="162">
        <v>4</v>
      </c>
      <c r="B23" s="155" t="s">
        <v>23</v>
      </c>
      <c r="C23" s="151" t="s">
        <v>53</v>
      </c>
      <c r="D23" s="122">
        <v>5</v>
      </c>
      <c r="E23" s="122"/>
      <c r="F23" s="123">
        <v>10</v>
      </c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>
        <v>10</v>
      </c>
      <c r="R23" s="123">
        <v>20</v>
      </c>
      <c r="S23" s="123">
        <f t="shared" si="10"/>
        <v>25</v>
      </c>
      <c r="T23" s="124" t="s">
        <v>32</v>
      </c>
      <c r="U23" s="125">
        <v>1</v>
      </c>
      <c r="V23" s="122"/>
      <c r="W23" s="122"/>
      <c r="X23" s="122"/>
      <c r="Y23" s="122"/>
      <c r="Z23" s="122"/>
      <c r="AA23" s="122"/>
      <c r="AB23" s="122"/>
      <c r="AC23" s="122"/>
      <c r="AD23" s="123"/>
      <c r="AE23" s="123"/>
      <c r="AF23" s="123"/>
      <c r="AG23" s="123"/>
      <c r="AH23" s="123"/>
      <c r="AI23" s="123"/>
      <c r="AJ23" s="123"/>
      <c r="AK23" s="123">
        <f t="shared" si="11"/>
        <v>0</v>
      </c>
      <c r="AL23" s="124"/>
      <c r="AM23" s="140"/>
      <c r="AN23" s="143">
        <f t="shared" si="12"/>
        <v>25</v>
      </c>
      <c r="AO23" s="144">
        <f t="shared" si="13"/>
        <v>1</v>
      </c>
    </row>
    <row r="24" spans="1:41" s="36" customFormat="1" ht="19.899999999999999" customHeight="1" thickTop="1" thickBot="1" x14ac:dyDescent="0.25">
      <c r="A24" s="302" t="s">
        <v>104</v>
      </c>
      <c r="B24" s="303"/>
      <c r="C24" s="303"/>
      <c r="D24" s="299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300"/>
      <c r="Z24" s="300"/>
      <c r="AA24" s="300"/>
      <c r="AB24" s="300"/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300"/>
      <c r="AO24" s="301"/>
    </row>
    <row r="25" spans="1:41" ht="15" thickTop="1" x14ac:dyDescent="0.2">
      <c r="A25" s="160">
        <v>5</v>
      </c>
      <c r="B25" s="156" t="s">
        <v>23</v>
      </c>
      <c r="C25" s="146" t="s">
        <v>75</v>
      </c>
      <c r="D25" s="113">
        <v>20</v>
      </c>
      <c r="E25" s="113"/>
      <c r="F25" s="114">
        <v>10</v>
      </c>
      <c r="G25" s="114"/>
      <c r="H25" s="114">
        <v>10</v>
      </c>
      <c r="I25" s="114"/>
      <c r="K25" s="114"/>
      <c r="L25" s="114"/>
      <c r="M25" s="114"/>
      <c r="N25" s="114"/>
      <c r="O25" s="114"/>
      <c r="P25" s="114"/>
      <c r="Q25" s="114">
        <v>5</v>
      </c>
      <c r="R25" s="114">
        <v>40</v>
      </c>
      <c r="S25" s="114">
        <f t="shared" si="10"/>
        <v>45</v>
      </c>
      <c r="T25" s="115" t="s">
        <v>32</v>
      </c>
      <c r="U25" s="116">
        <v>1.5</v>
      </c>
      <c r="V25" s="113"/>
      <c r="W25" s="113"/>
      <c r="X25" s="113"/>
      <c r="Y25" s="113"/>
      <c r="Z25" s="113"/>
      <c r="AA25" s="113"/>
      <c r="AB25" s="113"/>
      <c r="AC25" s="113"/>
      <c r="AD25" s="114"/>
      <c r="AE25" s="114"/>
      <c r="AF25" s="114"/>
      <c r="AG25" s="114"/>
      <c r="AH25" s="114"/>
      <c r="AI25" s="114"/>
      <c r="AJ25" s="114"/>
      <c r="AK25" s="114">
        <f t="shared" si="11"/>
        <v>0</v>
      </c>
      <c r="AL25" s="115"/>
      <c r="AM25" s="133"/>
      <c r="AN25" s="145">
        <f t="shared" si="12"/>
        <v>45</v>
      </c>
      <c r="AO25" s="139">
        <f t="shared" si="13"/>
        <v>1.5</v>
      </c>
    </row>
    <row r="26" spans="1:41" s="36" customFormat="1" ht="14.25" x14ac:dyDescent="0.2">
      <c r="A26" s="161">
        <v>6</v>
      </c>
      <c r="B26" s="38" t="s">
        <v>23</v>
      </c>
      <c r="C26" s="147" t="s">
        <v>74</v>
      </c>
      <c r="D26" s="2">
        <v>20</v>
      </c>
      <c r="E26" s="2"/>
      <c r="F26" s="3"/>
      <c r="G26" s="3"/>
      <c r="H26" s="3">
        <v>10</v>
      </c>
      <c r="I26" s="3"/>
      <c r="J26" s="3"/>
      <c r="K26" s="3"/>
      <c r="L26" s="3"/>
      <c r="M26" s="3"/>
      <c r="N26" s="3"/>
      <c r="O26" s="3"/>
      <c r="P26" s="3"/>
      <c r="Q26" s="3">
        <v>15</v>
      </c>
      <c r="R26" s="3">
        <f t="shared" ref="R26" si="14">SUM(D26:P26)</f>
        <v>30</v>
      </c>
      <c r="S26" s="3">
        <f>SUM(D26:Q26)</f>
        <v>45</v>
      </c>
      <c r="T26" s="4" t="s">
        <v>32</v>
      </c>
      <c r="U26" s="5">
        <v>1.5</v>
      </c>
      <c r="V26" s="2"/>
      <c r="W26" s="2"/>
      <c r="X26" s="2"/>
      <c r="Y26" s="2"/>
      <c r="Z26" s="2"/>
      <c r="AA26" s="2"/>
      <c r="AB26" s="2"/>
      <c r="AC26" s="2"/>
      <c r="AD26" s="3"/>
      <c r="AE26" s="3"/>
      <c r="AF26" s="3"/>
      <c r="AG26" s="3"/>
      <c r="AH26" s="3"/>
      <c r="AI26" s="3"/>
      <c r="AJ26" s="3">
        <f t="shared" ref="AJ26" si="15">SUM(V26:AG26)</f>
        <v>0</v>
      </c>
      <c r="AK26" s="3">
        <f t="shared" ref="AK26" si="16">SUM(V26:AI26)</f>
        <v>0</v>
      </c>
      <c r="AL26" s="4"/>
      <c r="AM26" s="134"/>
      <c r="AN26" s="138">
        <f t="shared" ref="AN26" si="17">AK26+S26</f>
        <v>45</v>
      </c>
      <c r="AO26" s="139">
        <f>SUM(U26,AM26)</f>
        <v>1.5</v>
      </c>
    </row>
    <row r="27" spans="1:41" ht="28.5" x14ac:dyDescent="0.2">
      <c r="A27" s="160">
        <v>7</v>
      </c>
      <c r="B27" s="157" t="s">
        <v>23</v>
      </c>
      <c r="C27" s="147" t="s">
        <v>51</v>
      </c>
      <c r="D27" s="2">
        <v>50</v>
      </c>
      <c r="E27" s="2"/>
      <c r="F27" s="3"/>
      <c r="G27" s="3"/>
      <c r="H27" s="3"/>
      <c r="I27" s="3"/>
      <c r="J27" s="3"/>
      <c r="K27" s="3">
        <v>80</v>
      </c>
      <c r="L27" s="3"/>
      <c r="M27" s="3"/>
      <c r="N27" s="3"/>
      <c r="O27" s="3"/>
      <c r="P27" s="3"/>
      <c r="Q27" s="3">
        <v>20</v>
      </c>
      <c r="R27" s="3">
        <f t="shared" ref="R27:R38" si="18">SUM(D27:P27)</f>
        <v>130</v>
      </c>
      <c r="S27" s="3">
        <f t="shared" si="10"/>
        <v>150</v>
      </c>
      <c r="T27" s="4" t="s">
        <v>32</v>
      </c>
      <c r="U27" s="5">
        <v>5</v>
      </c>
      <c r="V27" s="2"/>
      <c r="W27" s="2"/>
      <c r="X27" s="2"/>
      <c r="Y27" s="2"/>
      <c r="Z27" s="2"/>
      <c r="AA27" s="2"/>
      <c r="AB27" s="2"/>
      <c r="AC27" s="2">
        <v>80</v>
      </c>
      <c r="AD27" s="3"/>
      <c r="AE27" s="3"/>
      <c r="AF27" s="3"/>
      <c r="AG27" s="3"/>
      <c r="AI27" s="3"/>
      <c r="AJ27" s="3">
        <f t="shared" ref="AJ27:AJ38" si="19">SUM(V27:AG27)</f>
        <v>80</v>
      </c>
      <c r="AK27" s="3">
        <f t="shared" si="11"/>
        <v>80</v>
      </c>
      <c r="AL27" s="4" t="s">
        <v>34</v>
      </c>
      <c r="AM27" s="134">
        <v>3</v>
      </c>
      <c r="AN27" s="138">
        <f t="shared" si="12"/>
        <v>230</v>
      </c>
      <c r="AO27" s="139">
        <f t="shared" si="13"/>
        <v>8</v>
      </c>
    </row>
    <row r="28" spans="1:41" ht="28.5" x14ac:dyDescent="0.2">
      <c r="A28" s="161">
        <v>8</v>
      </c>
      <c r="B28" s="157" t="s">
        <v>23</v>
      </c>
      <c r="C28" s="148" t="s">
        <v>50</v>
      </c>
      <c r="D28" s="2">
        <v>50</v>
      </c>
      <c r="E28" s="2"/>
      <c r="F28" s="3"/>
      <c r="G28" s="3"/>
      <c r="H28" s="3"/>
      <c r="I28" s="3"/>
      <c r="J28" s="3"/>
      <c r="K28" s="3">
        <v>80</v>
      </c>
      <c r="L28" s="3"/>
      <c r="M28" s="3"/>
      <c r="N28" s="3"/>
      <c r="O28" s="3"/>
      <c r="P28" s="3"/>
      <c r="Q28" s="3">
        <v>20</v>
      </c>
      <c r="R28" s="3">
        <f t="shared" si="18"/>
        <v>130</v>
      </c>
      <c r="S28" s="3">
        <f t="shared" si="10"/>
        <v>150</v>
      </c>
      <c r="T28" s="4" t="s">
        <v>32</v>
      </c>
      <c r="U28" s="5">
        <v>5</v>
      </c>
      <c r="V28" s="2"/>
      <c r="W28" s="2"/>
      <c r="X28" s="2"/>
      <c r="Y28" s="2"/>
      <c r="Z28" s="2"/>
      <c r="AA28" s="2"/>
      <c r="AB28" s="2"/>
      <c r="AC28" s="2">
        <v>40</v>
      </c>
      <c r="AD28" s="3"/>
      <c r="AE28" s="3"/>
      <c r="AF28" s="3"/>
      <c r="AG28" s="3"/>
      <c r="AI28" s="3"/>
      <c r="AJ28" s="3">
        <f t="shared" si="19"/>
        <v>40</v>
      </c>
      <c r="AK28" s="3">
        <f t="shared" si="11"/>
        <v>40</v>
      </c>
      <c r="AL28" s="4" t="s">
        <v>34</v>
      </c>
      <c r="AM28" s="134">
        <v>1.5</v>
      </c>
      <c r="AN28" s="138">
        <f t="shared" si="12"/>
        <v>190</v>
      </c>
      <c r="AO28" s="139">
        <f t="shared" si="13"/>
        <v>6.5</v>
      </c>
    </row>
    <row r="29" spans="1:41" ht="28.5" x14ac:dyDescent="0.2">
      <c r="A29" s="160">
        <v>9</v>
      </c>
      <c r="B29" s="157" t="s">
        <v>23</v>
      </c>
      <c r="C29" s="148" t="s">
        <v>49</v>
      </c>
      <c r="D29" s="2">
        <v>50</v>
      </c>
      <c r="E29" s="2"/>
      <c r="F29" s="3"/>
      <c r="G29" s="3"/>
      <c r="H29" s="3"/>
      <c r="I29" s="3"/>
      <c r="J29" s="3"/>
      <c r="K29" s="3">
        <v>80</v>
      </c>
      <c r="L29" s="3"/>
      <c r="M29" s="3"/>
      <c r="N29" s="3"/>
      <c r="O29" s="3"/>
      <c r="P29" s="3"/>
      <c r="Q29" s="3">
        <v>30</v>
      </c>
      <c r="R29" s="3">
        <f t="shared" si="18"/>
        <v>130</v>
      </c>
      <c r="S29" s="3">
        <f t="shared" si="10"/>
        <v>160</v>
      </c>
      <c r="T29" s="4" t="s">
        <v>32</v>
      </c>
      <c r="U29" s="5">
        <v>5</v>
      </c>
      <c r="V29" s="2"/>
      <c r="W29" s="2"/>
      <c r="X29" s="2"/>
      <c r="Y29" s="2"/>
      <c r="Z29" s="2"/>
      <c r="AA29" s="2"/>
      <c r="AB29" s="2"/>
      <c r="AC29" s="2">
        <v>40</v>
      </c>
      <c r="AD29" s="3"/>
      <c r="AE29" s="3"/>
      <c r="AF29" s="3"/>
      <c r="AG29" s="3"/>
      <c r="AI29" s="3"/>
      <c r="AJ29" s="3">
        <f t="shared" si="19"/>
        <v>40</v>
      </c>
      <c r="AK29" s="3">
        <f t="shared" si="11"/>
        <v>40</v>
      </c>
      <c r="AL29" s="4" t="s">
        <v>34</v>
      </c>
      <c r="AM29" s="134">
        <v>1.5</v>
      </c>
      <c r="AN29" s="138">
        <f t="shared" si="12"/>
        <v>200</v>
      </c>
      <c r="AO29" s="139">
        <f t="shared" si="13"/>
        <v>6.5</v>
      </c>
    </row>
    <row r="30" spans="1:41" ht="28.5" x14ac:dyDescent="0.2">
      <c r="A30" s="161">
        <v>10</v>
      </c>
      <c r="B30" s="158" t="s">
        <v>23</v>
      </c>
      <c r="C30" s="149" t="s">
        <v>48</v>
      </c>
      <c r="D30" s="2">
        <v>30</v>
      </c>
      <c r="E30" s="2"/>
      <c r="F30" s="3"/>
      <c r="G30" s="3"/>
      <c r="H30" s="3"/>
      <c r="I30" s="3"/>
      <c r="J30" s="3"/>
      <c r="K30" s="3">
        <v>40</v>
      </c>
      <c r="L30" s="3"/>
      <c r="M30" s="3"/>
      <c r="N30" s="3"/>
      <c r="O30" s="3"/>
      <c r="Q30" s="3">
        <v>20</v>
      </c>
      <c r="R30" s="3">
        <f t="shared" si="18"/>
        <v>70</v>
      </c>
      <c r="S30" s="3">
        <f t="shared" si="10"/>
        <v>90</v>
      </c>
      <c r="T30" s="4" t="s">
        <v>34</v>
      </c>
      <c r="U30" s="5">
        <v>2.5</v>
      </c>
      <c r="V30" s="2"/>
      <c r="W30" s="2"/>
      <c r="X30" s="2"/>
      <c r="Y30" s="2"/>
      <c r="Z30" s="2"/>
      <c r="AA30" s="2"/>
      <c r="AB30" s="2"/>
      <c r="AC30" s="2"/>
      <c r="AD30" s="3"/>
      <c r="AE30" s="3"/>
      <c r="AF30" s="3"/>
      <c r="AG30" s="3"/>
      <c r="AI30" s="3"/>
      <c r="AJ30" s="3">
        <f t="shared" si="19"/>
        <v>0</v>
      </c>
      <c r="AK30" s="3">
        <f t="shared" si="11"/>
        <v>0</v>
      </c>
      <c r="AL30" s="4"/>
      <c r="AM30" s="135"/>
      <c r="AN30" s="138">
        <f t="shared" si="12"/>
        <v>90</v>
      </c>
      <c r="AO30" s="139">
        <f t="shared" si="13"/>
        <v>2.5</v>
      </c>
    </row>
    <row r="31" spans="1:41" ht="29.25" thickBot="1" x14ac:dyDescent="0.25">
      <c r="A31" s="160">
        <v>11</v>
      </c>
      <c r="B31" s="189" t="s">
        <v>23</v>
      </c>
      <c r="C31" s="150" t="s">
        <v>47</v>
      </c>
      <c r="D31" s="122">
        <v>30</v>
      </c>
      <c r="E31" s="122"/>
      <c r="F31" s="123"/>
      <c r="G31" s="123"/>
      <c r="H31" s="123"/>
      <c r="I31" s="123"/>
      <c r="J31" s="123"/>
      <c r="K31" s="123">
        <v>40</v>
      </c>
      <c r="L31" s="123"/>
      <c r="M31" s="123"/>
      <c r="N31" s="123"/>
      <c r="O31" s="123"/>
      <c r="P31" s="123"/>
      <c r="Q31" s="123">
        <v>20</v>
      </c>
      <c r="R31" s="123">
        <f t="shared" si="18"/>
        <v>70</v>
      </c>
      <c r="S31" s="123">
        <f t="shared" si="10"/>
        <v>90</v>
      </c>
      <c r="T31" s="124" t="s">
        <v>32</v>
      </c>
      <c r="U31" s="125">
        <v>2.5</v>
      </c>
      <c r="V31" s="122"/>
      <c r="W31" s="122"/>
      <c r="X31" s="122"/>
      <c r="Y31" s="122"/>
      <c r="Z31" s="122"/>
      <c r="AA31" s="122"/>
      <c r="AB31" s="122"/>
      <c r="AC31" s="122">
        <v>40</v>
      </c>
      <c r="AD31" s="123"/>
      <c r="AE31" s="123"/>
      <c r="AF31" s="123"/>
      <c r="AG31" s="123"/>
      <c r="AI31" s="123"/>
      <c r="AJ31" s="123">
        <f t="shared" si="19"/>
        <v>40</v>
      </c>
      <c r="AK31" s="123">
        <f t="shared" si="11"/>
        <v>40</v>
      </c>
      <c r="AL31" s="124" t="s">
        <v>32</v>
      </c>
      <c r="AM31" s="140">
        <v>1.5</v>
      </c>
      <c r="AN31" s="143">
        <f t="shared" si="12"/>
        <v>130</v>
      </c>
      <c r="AO31" s="144">
        <f t="shared" si="13"/>
        <v>4</v>
      </c>
    </row>
    <row r="32" spans="1:41" s="187" customFormat="1" ht="15.75" thickBot="1" x14ac:dyDescent="0.25">
      <c r="A32" s="309" t="s">
        <v>102</v>
      </c>
      <c r="B32" s="310"/>
      <c r="C32" s="311"/>
      <c r="D32" s="203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5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5"/>
      <c r="AI32" s="204"/>
      <c r="AJ32" s="204"/>
      <c r="AK32" s="204"/>
      <c r="AL32" s="205"/>
      <c r="AM32" s="204"/>
      <c r="AN32" s="204"/>
      <c r="AO32" s="206"/>
    </row>
    <row r="33" spans="1:41" ht="28.5" x14ac:dyDescent="0.2">
      <c r="A33" s="161">
        <v>12</v>
      </c>
      <c r="B33" s="158" t="s">
        <v>23</v>
      </c>
      <c r="C33" s="210" t="s">
        <v>78</v>
      </c>
      <c r="D33" s="212"/>
      <c r="E33" s="212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>
        <f t="shared" ref="R33:R36" si="20">SUM(D33:P33)</f>
        <v>0</v>
      </c>
      <c r="S33" s="213">
        <f t="shared" ref="S33:S36" si="21">SUM(D33:Q33)</f>
        <v>0</v>
      </c>
      <c r="T33" s="214"/>
      <c r="U33" s="215"/>
      <c r="V33" s="2"/>
      <c r="W33" s="2"/>
      <c r="X33" s="2"/>
      <c r="Y33" s="2"/>
      <c r="Z33" s="2"/>
      <c r="AA33" s="2"/>
      <c r="AB33" s="2"/>
      <c r="AC33" s="2"/>
      <c r="AD33" s="3"/>
      <c r="AE33" s="3"/>
      <c r="AF33" s="3"/>
      <c r="AG33" s="3"/>
      <c r="AH33" s="3">
        <v>160</v>
      </c>
      <c r="AI33" s="3"/>
      <c r="AJ33" s="3">
        <f t="shared" ref="AJ33:AJ36" si="22">SUM(V33:AG33)</f>
        <v>0</v>
      </c>
      <c r="AK33" s="3">
        <f t="shared" ref="AK33:AK36" si="23">SUM(V33:AI33)</f>
        <v>160</v>
      </c>
      <c r="AL33" s="4" t="s">
        <v>32</v>
      </c>
      <c r="AM33" s="134">
        <v>6</v>
      </c>
      <c r="AN33" s="221">
        <f t="shared" ref="AN33:AN36" si="24">AK33+S33</f>
        <v>160</v>
      </c>
      <c r="AO33" s="222">
        <f t="shared" ref="AO33:AO36" si="25">SUM(U33,AM33)</f>
        <v>6</v>
      </c>
    </row>
    <row r="34" spans="1:41" s="187" customFormat="1" ht="42.75" x14ac:dyDescent="0.2">
      <c r="A34" s="161">
        <v>13</v>
      </c>
      <c r="B34" s="158" t="s">
        <v>23</v>
      </c>
      <c r="C34" s="210" t="s">
        <v>77</v>
      </c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>
        <f t="shared" si="20"/>
        <v>0</v>
      </c>
      <c r="S34" s="3">
        <f t="shared" si="21"/>
        <v>0</v>
      </c>
      <c r="T34" s="4"/>
      <c r="U34" s="5"/>
      <c r="V34" s="2"/>
      <c r="W34" s="2"/>
      <c r="X34" s="2"/>
      <c r="Y34" s="2"/>
      <c r="Z34" s="2"/>
      <c r="AA34" s="2"/>
      <c r="AB34" s="2"/>
      <c r="AC34" s="2"/>
      <c r="AD34" s="3"/>
      <c r="AE34" s="3"/>
      <c r="AF34" s="3"/>
      <c r="AG34" s="3"/>
      <c r="AH34" s="3">
        <v>160</v>
      </c>
      <c r="AI34" s="3"/>
      <c r="AJ34" s="3">
        <f t="shared" si="22"/>
        <v>0</v>
      </c>
      <c r="AK34" s="3">
        <f t="shared" si="23"/>
        <v>160</v>
      </c>
      <c r="AL34" s="4" t="s">
        <v>32</v>
      </c>
      <c r="AM34" s="134">
        <v>6</v>
      </c>
      <c r="AN34" s="223">
        <f t="shared" si="24"/>
        <v>160</v>
      </c>
      <c r="AO34" s="224">
        <f t="shared" si="25"/>
        <v>6</v>
      </c>
    </row>
    <row r="35" spans="1:41" s="187" customFormat="1" ht="28.5" x14ac:dyDescent="0.2">
      <c r="A35" s="161">
        <v>14</v>
      </c>
      <c r="B35" s="158" t="s">
        <v>23</v>
      </c>
      <c r="C35" s="210" t="s">
        <v>79</v>
      </c>
      <c r="D35" s="2"/>
      <c r="E35" s="2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>
        <f t="shared" si="20"/>
        <v>0</v>
      </c>
      <c r="S35" s="3">
        <f t="shared" si="21"/>
        <v>0</v>
      </c>
      <c r="T35" s="4"/>
      <c r="U35" s="5"/>
      <c r="V35" s="2"/>
      <c r="W35" s="2"/>
      <c r="X35" s="2"/>
      <c r="Y35" s="2"/>
      <c r="Z35" s="2"/>
      <c r="AA35" s="2"/>
      <c r="AB35" s="2"/>
      <c r="AC35" s="2"/>
      <c r="AD35" s="3"/>
      <c r="AE35" s="3"/>
      <c r="AF35" s="3"/>
      <c r="AG35" s="3"/>
      <c r="AH35" s="3">
        <v>160</v>
      </c>
      <c r="AI35" s="3"/>
      <c r="AJ35" s="3">
        <f t="shared" si="22"/>
        <v>0</v>
      </c>
      <c r="AK35" s="3">
        <f t="shared" si="23"/>
        <v>160</v>
      </c>
      <c r="AL35" s="4" t="s">
        <v>32</v>
      </c>
      <c r="AM35" s="134">
        <v>6</v>
      </c>
      <c r="AN35" s="223">
        <f t="shared" si="24"/>
        <v>160</v>
      </c>
      <c r="AO35" s="224">
        <f t="shared" si="25"/>
        <v>6</v>
      </c>
    </row>
    <row r="36" spans="1:41" s="187" customFormat="1" ht="42.75" x14ac:dyDescent="0.2">
      <c r="A36" s="161">
        <v>15</v>
      </c>
      <c r="B36" s="158" t="s">
        <v>23</v>
      </c>
      <c r="C36" s="210" t="s">
        <v>80</v>
      </c>
      <c r="D36" s="2"/>
      <c r="E36" s="2"/>
      <c r="F36" s="3"/>
      <c r="G36" s="3"/>
      <c r="H36" s="3"/>
      <c r="I36" s="3"/>
      <c r="J36" s="3"/>
      <c r="K36" s="3"/>
      <c r="L36" s="3"/>
      <c r="M36" s="3"/>
      <c r="N36" s="3"/>
      <c r="O36" s="3"/>
      <c r="P36" s="3">
        <v>40</v>
      </c>
      <c r="Q36" s="3"/>
      <c r="R36" s="3">
        <f t="shared" si="20"/>
        <v>40</v>
      </c>
      <c r="S36" s="3">
        <f t="shared" si="21"/>
        <v>40</v>
      </c>
      <c r="T36" s="4" t="s">
        <v>32</v>
      </c>
      <c r="U36" s="5">
        <v>2</v>
      </c>
      <c r="V36" s="2"/>
      <c r="W36" s="2"/>
      <c r="X36" s="2"/>
      <c r="Y36" s="2"/>
      <c r="Z36" s="2"/>
      <c r="AA36" s="2"/>
      <c r="AB36" s="2"/>
      <c r="AC36" s="2"/>
      <c r="AD36" s="3"/>
      <c r="AE36" s="3"/>
      <c r="AF36" s="3"/>
      <c r="AG36" s="3"/>
      <c r="AH36" s="3"/>
      <c r="AI36" s="3"/>
      <c r="AJ36" s="3">
        <f t="shared" si="22"/>
        <v>0</v>
      </c>
      <c r="AK36" s="3">
        <f t="shared" si="23"/>
        <v>0</v>
      </c>
      <c r="AL36" s="4"/>
      <c r="AM36" s="134"/>
      <c r="AN36" s="223">
        <f t="shared" si="24"/>
        <v>40</v>
      </c>
      <c r="AO36" s="224">
        <f t="shared" si="25"/>
        <v>2</v>
      </c>
    </row>
    <row r="37" spans="1:41" s="187" customFormat="1" ht="29.25" thickBot="1" x14ac:dyDescent="0.25">
      <c r="A37" s="217">
        <v>16</v>
      </c>
      <c r="B37" s="218" t="s">
        <v>23</v>
      </c>
      <c r="C37" s="219" t="s">
        <v>81</v>
      </c>
      <c r="D37" s="117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9"/>
      <c r="Q37" s="118"/>
      <c r="R37" s="118">
        <f t="shared" ref="R37" si="26">SUM(D37:P37)</f>
        <v>0</v>
      </c>
      <c r="S37" s="118">
        <f t="shared" ref="S37" si="27">SUM(D37:Q37)</f>
        <v>0</v>
      </c>
      <c r="T37" s="119"/>
      <c r="U37" s="120"/>
      <c r="V37" s="117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>
        <v>80</v>
      </c>
      <c r="AI37" s="118"/>
      <c r="AJ37" s="118">
        <f t="shared" ref="AJ37" si="28">SUM(V37:AG37)</f>
        <v>0</v>
      </c>
      <c r="AK37" s="118">
        <f t="shared" ref="AK37" si="29">SUM(V37:AI37)</f>
        <v>80</v>
      </c>
      <c r="AL37" s="119" t="s">
        <v>32</v>
      </c>
      <c r="AM37" s="142">
        <v>3</v>
      </c>
      <c r="AN37" s="216">
        <f t="shared" ref="AN37" si="30">AK37+S37</f>
        <v>80</v>
      </c>
      <c r="AO37" s="209">
        <f t="shared" ref="AO37" si="31">SUM(U37,AM37)</f>
        <v>3</v>
      </c>
    </row>
    <row r="38" spans="1:41" ht="13.5" thickBot="1" x14ac:dyDescent="0.25">
      <c r="A38" s="196">
        <v>17</v>
      </c>
      <c r="B38" s="197" t="s">
        <v>23</v>
      </c>
      <c r="C38" s="220" t="s">
        <v>36</v>
      </c>
      <c r="D38" s="198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>
        <v>15</v>
      </c>
      <c r="P38" s="199"/>
      <c r="Q38" s="199"/>
      <c r="R38" s="199">
        <f t="shared" si="18"/>
        <v>15</v>
      </c>
      <c r="S38" s="199">
        <f t="shared" si="10"/>
        <v>15</v>
      </c>
      <c r="T38" s="200" t="s">
        <v>32</v>
      </c>
      <c r="U38" s="201"/>
      <c r="V38" s="198"/>
      <c r="W38" s="198"/>
      <c r="X38" s="198"/>
      <c r="Y38" s="198"/>
      <c r="Z38" s="199"/>
      <c r="AA38" s="198"/>
      <c r="AB38" s="198"/>
      <c r="AC38" s="198"/>
      <c r="AD38" s="199"/>
      <c r="AE38" s="199"/>
      <c r="AF38" s="202"/>
      <c r="AG38" s="199">
        <v>15</v>
      </c>
      <c r="AH38" s="199"/>
      <c r="AI38" s="199"/>
      <c r="AJ38" s="199">
        <f t="shared" si="19"/>
        <v>15</v>
      </c>
      <c r="AK38" s="199">
        <f t="shared" si="11"/>
        <v>15</v>
      </c>
      <c r="AL38" s="200" t="s">
        <v>32</v>
      </c>
      <c r="AM38" s="201"/>
      <c r="AN38" s="201">
        <f t="shared" si="12"/>
        <v>30</v>
      </c>
      <c r="AO38" s="208">
        <f t="shared" si="13"/>
        <v>0</v>
      </c>
    </row>
    <row r="39" spans="1:41" ht="15" customHeight="1" thickBot="1" x14ac:dyDescent="0.25">
      <c r="A39" s="306" t="s">
        <v>2</v>
      </c>
      <c r="B39" s="307"/>
      <c r="C39" s="308"/>
      <c r="D39" s="141">
        <f>SUM(D18:D38)</f>
        <v>280</v>
      </c>
      <c r="E39" s="177">
        <f>SUM(E18:E38)</f>
        <v>0</v>
      </c>
      <c r="F39" s="177">
        <f>SUM(F18:F38)</f>
        <v>40</v>
      </c>
      <c r="G39" s="177">
        <f>SUM(G21:G38)</f>
        <v>0</v>
      </c>
      <c r="H39" s="177">
        <f>SUM(H18:H38)</f>
        <v>20</v>
      </c>
      <c r="I39" s="177">
        <f>SUM(I21:I38)</f>
        <v>0</v>
      </c>
      <c r="J39" s="177">
        <f>SUM(J21:J38)</f>
        <v>0</v>
      </c>
      <c r="K39" s="177">
        <f>SUM(K19:K38)</f>
        <v>320</v>
      </c>
      <c r="L39" s="177">
        <f>SUM(L21:L38)</f>
        <v>0</v>
      </c>
      <c r="M39" s="177">
        <f>SUM(M18:M38)</f>
        <v>30</v>
      </c>
      <c r="N39" s="177">
        <f>SUM(N21:N38)</f>
        <v>0</v>
      </c>
      <c r="O39" s="177">
        <f>SUM(O21:O38)</f>
        <v>15</v>
      </c>
      <c r="P39" s="177">
        <f>SUM(P18:P38)</f>
        <v>40</v>
      </c>
      <c r="Q39" s="177">
        <f>SUM(Q19:Q38)</f>
        <v>155</v>
      </c>
      <c r="R39" s="177">
        <f>SUM(R18:R38)</f>
        <v>745</v>
      </c>
      <c r="S39" s="177">
        <f>SUM(S18:S38)</f>
        <v>900</v>
      </c>
      <c r="T39" s="177"/>
      <c r="U39" s="177">
        <f>SUM(U18:U38)</f>
        <v>30</v>
      </c>
      <c r="V39" s="177">
        <f t="shared" ref="V39:AB39" si="32">SUM(V21:V38)</f>
        <v>0</v>
      </c>
      <c r="W39" s="177">
        <f t="shared" si="32"/>
        <v>0</v>
      </c>
      <c r="X39" s="177">
        <f t="shared" si="32"/>
        <v>0</v>
      </c>
      <c r="Y39" s="177">
        <f t="shared" si="32"/>
        <v>0</v>
      </c>
      <c r="Z39" s="177">
        <f t="shared" si="32"/>
        <v>0</v>
      </c>
      <c r="AA39" s="177">
        <f t="shared" si="32"/>
        <v>0</v>
      </c>
      <c r="AB39" s="177">
        <f t="shared" si="32"/>
        <v>0</v>
      </c>
      <c r="AC39" s="177">
        <f>SUM(AC19:AC38)</f>
        <v>200</v>
      </c>
      <c r="AD39" s="177">
        <f>SUM(AD21:AD38)</f>
        <v>0</v>
      </c>
      <c r="AE39" s="177">
        <f>SUM(AE18:AE38)</f>
        <v>30</v>
      </c>
      <c r="AF39" s="177">
        <f>SUM(AF21:AF38)</f>
        <v>0</v>
      </c>
      <c r="AG39" s="177">
        <f>SUM(AG19:AG38)</f>
        <v>15</v>
      </c>
      <c r="AH39" s="177">
        <f>SUM(AH19:AH38)</f>
        <v>560</v>
      </c>
      <c r="AI39" s="177">
        <f>SUM(AI21:AI38)</f>
        <v>0</v>
      </c>
      <c r="AJ39" s="177">
        <f>SUM(AJ19:AJ38)</f>
        <v>245</v>
      </c>
      <c r="AK39" s="177">
        <f>SUM(AK19:AK38)</f>
        <v>805</v>
      </c>
      <c r="AL39" s="177"/>
      <c r="AM39" s="177">
        <f>SUM(AM19:AM38)</f>
        <v>30</v>
      </c>
      <c r="AN39" s="207">
        <f>SUM(S39,AK39)</f>
        <v>1705</v>
      </c>
      <c r="AO39" s="195">
        <f>SUM(U39,AM39)</f>
        <v>60</v>
      </c>
    </row>
    <row r="40" spans="1:41" ht="13.5" thickTop="1" x14ac:dyDescent="0.2"/>
    <row r="44" spans="1:41" x14ac:dyDescent="0.2">
      <c r="O44" s="6" t="s">
        <v>93</v>
      </c>
    </row>
    <row r="45" spans="1:41" x14ac:dyDescent="0.2">
      <c r="C45" s="185"/>
      <c r="O45" s="6" t="s">
        <v>3</v>
      </c>
      <c r="AF45" s="304" t="s">
        <v>101</v>
      </c>
      <c r="AG45" s="305"/>
      <c r="AH45" s="305"/>
      <c r="AI45" s="305"/>
      <c r="AJ45" s="305"/>
      <c r="AK45" s="305"/>
      <c r="AL45" s="305"/>
    </row>
    <row r="46" spans="1:41" x14ac:dyDescent="0.2">
      <c r="C46" s="11" t="s">
        <v>8</v>
      </c>
      <c r="M46" s="16"/>
      <c r="O46" s="305" t="s">
        <v>4</v>
      </c>
      <c r="P46" s="305"/>
      <c r="Q46" s="305"/>
      <c r="R46" s="305"/>
      <c r="S46" s="305"/>
      <c r="T46" s="305"/>
      <c r="U46" s="305"/>
      <c r="AF46" s="305" t="s">
        <v>5</v>
      </c>
      <c r="AG46" s="305"/>
      <c r="AH46" s="305"/>
      <c r="AI46" s="305"/>
      <c r="AJ46" s="305"/>
      <c r="AK46" s="305"/>
      <c r="AL46" s="305"/>
    </row>
  </sheetData>
  <mergeCells count="21">
    <mergeCell ref="A18:C18"/>
    <mergeCell ref="D18:AO18"/>
    <mergeCell ref="AJ2:AN2"/>
    <mergeCell ref="AJ4:AN4"/>
    <mergeCell ref="A6:AO6"/>
    <mergeCell ref="D16:U16"/>
    <mergeCell ref="N7:V7"/>
    <mergeCell ref="V16:AM16"/>
    <mergeCell ref="AN16:AN17"/>
    <mergeCell ref="AO16:AO17"/>
    <mergeCell ref="A16:A17"/>
    <mergeCell ref="C16:C17"/>
    <mergeCell ref="D20:AO20"/>
    <mergeCell ref="D24:AO24"/>
    <mergeCell ref="A20:C20"/>
    <mergeCell ref="AF45:AL45"/>
    <mergeCell ref="O46:U46"/>
    <mergeCell ref="AF46:AL46"/>
    <mergeCell ref="A39:C39"/>
    <mergeCell ref="A24:C24"/>
    <mergeCell ref="A32:C32"/>
  </mergeCells>
  <printOptions horizontalCentered="1"/>
  <pageMargins left="0" right="0" top="0.98425196850393704" bottom="0.39370078740157483" header="0.51181102362204722" footer="0.19685039370078741"/>
  <pageSetup paperSize="9" scale="51" orientation="landscape" r:id="rId1"/>
  <headerFooter alignWithMargins="0">
    <oddHeader xml:space="preserve">&amp;C
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46"/>
  <sheetViews>
    <sheetView showZeros="0" view="pageLayout" zoomScale="80" zoomScaleNormal="60" zoomScaleSheetLayoutView="100" zoomScalePageLayoutView="80" workbookViewId="0">
      <selection activeCell="H12" sqref="H12"/>
    </sheetView>
  </sheetViews>
  <sheetFormatPr defaultColWidth="9.140625" defaultRowHeight="12.75" x14ac:dyDescent="0.2"/>
  <cols>
    <col min="1" max="1" width="4.140625" style="6" customWidth="1"/>
    <col min="2" max="2" width="13.140625" style="6" customWidth="1"/>
    <col min="3" max="3" width="43" style="6" customWidth="1"/>
    <col min="4" max="4" width="7.42578125" style="6" customWidth="1"/>
    <col min="5" max="10" width="5.7109375" style="6" customWidth="1"/>
    <col min="11" max="11" width="7" style="6" customWidth="1"/>
    <col min="12" max="15" width="5.7109375" style="6" customWidth="1"/>
    <col min="16" max="16" width="7.42578125" style="16" customWidth="1"/>
    <col min="17" max="17" width="7.140625" style="6" customWidth="1"/>
    <col min="18" max="18" width="6.140625" style="6" customWidth="1"/>
    <col min="19" max="19" width="6.7109375" style="6" customWidth="1"/>
    <col min="20" max="28" width="5.7109375" style="6" customWidth="1"/>
    <col min="29" max="29" width="6.7109375" style="6" customWidth="1"/>
    <col min="30" max="33" width="5.7109375" style="6" customWidth="1"/>
    <col min="34" max="34" width="6.42578125" style="6" customWidth="1"/>
    <col min="35" max="35" width="7.42578125" style="6" customWidth="1"/>
    <col min="36" max="36" width="7.7109375" style="6" customWidth="1"/>
    <col min="37" max="37" width="7" style="6" customWidth="1"/>
    <col min="38" max="39" width="5.7109375" style="6" customWidth="1"/>
    <col min="40" max="40" width="10.85546875" style="6" customWidth="1"/>
    <col min="41" max="41" width="7.140625" style="6" customWidth="1"/>
    <col min="42" max="16384" width="9.140625" style="6"/>
  </cols>
  <sheetData>
    <row r="1" spans="1:41" x14ac:dyDescent="0.2">
      <c r="AM1" s="10"/>
    </row>
    <row r="2" spans="1:41" x14ac:dyDescent="0.2">
      <c r="AJ2" s="317"/>
      <c r="AK2" s="317"/>
      <c r="AL2" s="317"/>
      <c r="AM2" s="317"/>
      <c r="AN2" s="317"/>
    </row>
    <row r="4" spans="1:41" x14ac:dyDescent="0.2">
      <c r="AJ4" s="317"/>
      <c r="AK4" s="317"/>
      <c r="AL4" s="317"/>
      <c r="AM4" s="317"/>
      <c r="AN4" s="317"/>
    </row>
    <row r="5" spans="1:41" x14ac:dyDescent="0.2">
      <c r="AM5" s="10"/>
    </row>
    <row r="6" spans="1:41" s="7" customFormat="1" ht="19.899999999999999" customHeight="1" x14ac:dyDescent="0.2">
      <c r="A6" s="318" t="s">
        <v>113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18"/>
      <c r="AO6" s="318"/>
    </row>
    <row r="7" spans="1:41" s="7" customFormat="1" ht="19.899999999999999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318"/>
      <c r="O7" s="318"/>
      <c r="P7" s="318"/>
      <c r="Q7" s="318"/>
      <c r="R7" s="318"/>
      <c r="S7" s="318"/>
      <c r="T7" s="318"/>
      <c r="U7" s="318"/>
      <c r="V7" s="318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ht="14.25" x14ac:dyDescent="0.2">
      <c r="M8" s="265" t="s">
        <v>108</v>
      </c>
    </row>
    <row r="9" spans="1:41" s="8" customFormat="1" ht="15" customHeight="1" x14ac:dyDescent="0.2">
      <c r="A9" s="8" t="s">
        <v>111</v>
      </c>
      <c r="B9" s="6"/>
      <c r="C9" s="6"/>
      <c r="D9" s="6"/>
      <c r="M9" s="265" t="s">
        <v>109</v>
      </c>
      <c r="P9" s="9"/>
    </row>
    <row r="10" spans="1:41" s="8" customFormat="1" ht="15" customHeight="1" x14ac:dyDescent="0.25">
      <c r="A10" s="8" t="s">
        <v>100</v>
      </c>
      <c r="M10" s="17" t="s">
        <v>112</v>
      </c>
      <c r="P10" s="9"/>
    </row>
    <row r="11" spans="1:41" s="8" customFormat="1" ht="15" customHeight="1" x14ac:dyDescent="0.2">
      <c r="A11" s="8" t="s">
        <v>72</v>
      </c>
      <c r="P11" s="9"/>
    </row>
    <row r="12" spans="1:41" s="8" customFormat="1" ht="15" customHeight="1" x14ac:dyDescent="0.2">
      <c r="A12" s="8" t="s">
        <v>94</v>
      </c>
      <c r="P12" s="9"/>
    </row>
    <row r="13" spans="1:41" ht="15" customHeight="1" x14ac:dyDescent="0.25">
      <c r="A13" s="8" t="s">
        <v>98</v>
      </c>
      <c r="B13" s="8"/>
      <c r="C13" s="8"/>
      <c r="D13" s="8"/>
    </row>
    <row r="15" spans="1:41" ht="13.5" thickBot="1" x14ac:dyDescent="0.25"/>
    <row r="16" spans="1:41" ht="13.5" customHeight="1" thickBot="1" x14ac:dyDescent="0.25">
      <c r="A16" s="337" t="s">
        <v>7</v>
      </c>
      <c r="B16" s="12"/>
      <c r="C16" s="339" t="s">
        <v>6</v>
      </c>
      <c r="D16" s="319" t="s">
        <v>10</v>
      </c>
      <c r="E16" s="320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2"/>
      <c r="V16" s="319" t="s">
        <v>11</v>
      </c>
      <c r="W16" s="320"/>
      <c r="X16" s="320"/>
      <c r="Y16" s="320"/>
      <c r="Z16" s="320"/>
      <c r="AA16" s="320"/>
      <c r="AB16" s="320"/>
      <c r="AC16" s="320"/>
      <c r="AD16" s="321"/>
      <c r="AE16" s="321"/>
      <c r="AF16" s="321"/>
      <c r="AG16" s="321"/>
      <c r="AH16" s="321"/>
      <c r="AI16" s="321"/>
      <c r="AJ16" s="321"/>
      <c r="AK16" s="321"/>
      <c r="AL16" s="321"/>
      <c r="AM16" s="322"/>
      <c r="AN16" s="323" t="s">
        <v>12</v>
      </c>
      <c r="AO16" s="325" t="s">
        <v>97</v>
      </c>
    </row>
    <row r="17" spans="1:41" ht="233.25" thickBot="1" x14ac:dyDescent="0.25">
      <c r="A17" s="338"/>
      <c r="B17" s="164" t="s">
        <v>70</v>
      </c>
      <c r="C17" s="340"/>
      <c r="D17" s="107" t="s">
        <v>13</v>
      </c>
      <c r="E17" s="108" t="s">
        <v>14</v>
      </c>
      <c r="F17" s="109" t="s">
        <v>15</v>
      </c>
      <c r="G17" s="109" t="s">
        <v>16</v>
      </c>
      <c r="H17" s="109" t="s">
        <v>17</v>
      </c>
      <c r="I17" s="109" t="s">
        <v>18</v>
      </c>
      <c r="J17" s="109" t="s">
        <v>19</v>
      </c>
      <c r="K17" s="109" t="s">
        <v>25</v>
      </c>
      <c r="L17" s="109" t="s">
        <v>26</v>
      </c>
      <c r="M17" s="109" t="s">
        <v>20</v>
      </c>
      <c r="N17" s="109" t="s">
        <v>24</v>
      </c>
      <c r="O17" s="109" t="s">
        <v>95</v>
      </c>
      <c r="P17" s="163" t="s">
        <v>21</v>
      </c>
      <c r="Q17" s="109" t="s">
        <v>0</v>
      </c>
      <c r="R17" s="109" t="s">
        <v>22</v>
      </c>
      <c r="S17" s="109" t="s">
        <v>9</v>
      </c>
      <c r="T17" s="109" t="s">
        <v>1</v>
      </c>
      <c r="U17" s="110" t="s">
        <v>96</v>
      </c>
      <c r="V17" s="108" t="s">
        <v>13</v>
      </c>
      <c r="W17" s="108" t="s">
        <v>14</v>
      </c>
      <c r="X17" s="108" t="s">
        <v>15</v>
      </c>
      <c r="Y17" s="108" t="s">
        <v>16</v>
      </c>
      <c r="Z17" s="108" t="s">
        <v>17</v>
      </c>
      <c r="AA17" s="108" t="s">
        <v>18</v>
      </c>
      <c r="AB17" s="108" t="s">
        <v>19</v>
      </c>
      <c r="AC17" s="109" t="s">
        <v>27</v>
      </c>
      <c r="AD17" s="109" t="s">
        <v>26</v>
      </c>
      <c r="AE17" s="109" t="s">
        <v>20</v>
      </c>
      <c r="AF17" s="109" t="s">
        <v>24</v>
      </c>
      <c r="AG17" s="109" t="s">
        <v>95</v>
      </c>
      <c r="AH17" s="109" t="s">
        <v>21</v>
      </c>
      <c r="AI17" s="109" t="s">
        <v>0</v>
      </c>
      <c r="AJ17" s="109" t="s">
        <v>22</v>
      </c>
      <c r="AK17" s="109" t="s">
        <v>9</v>
      </c>
      <c r="AL17" s="109" t="s">
        <v>1</v>
      </c>
      <c r="AM17" s="110" t="s">
        <v>96</v>
      </c>
      <c r="AN17" s="324"/>
      <c r="AO17" s="326"/>
    </row>
    <row r="18" spans="1:41" s="36" customFormat="1" ht="19.899999999999999" customHeight="1" thickTop="1" thickBot="1" x14ac:dyDescent="0.25">
      <c r="A18" s="312" t="s">
        <v>103</v>
      </c>
      <c r="B18" s="313"/>
      <c r="C18" s="313"/>
      <c r="D18" s="314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6"/>
    </row>
    <row r="19" spans="1:41" s="36" customFormat="1" ht="15.75" thickTop="1" thickBot="1" x14ac:dyDescent="0.25">
      <c r="A19" s="160">
        <v>1</v>
      </c>
      <c r="B19" s="156" t="s">
        <v>23</v>
      </c>
      <c r="C19" s="176" t="s">
        <v>45</v>
      </c>
      <c r="D19" s="126">
        <v>10</v>
      </c>
      <c r="E19" s="127"/>
      <c r="F19" s="128"/>
      <c r="G19" s="128"/>
      <c r="H19" s="128"/>
      <c r="I19" s="128"/>
      <c r="J19" s="128"/>
      <c r="K19" s="128">
        <v>100</v>
      </c>
      <c r="L19" s="128"/>
      <c r="M19" s="128"/>
      <c r="N19" s="128"/>
      <c r="O19" s="128"/>
      <c r="P19" s="168"/>
      <c r="Q19" s="128">
        <v>25</v>
      </c>
      <c r="R19" s="128">
        <f t="shared" ref="R19" si="0">SUM(D19:P19)</f>
        <v>110</v>
      </c>
      <c r="S19" s="128">
        <f t="shared" ref="S19" si="1">SUM(D19:Q19)</f>
        <v>135</v>
      </c>
      <c r="T19" s="169" t="s">
        <v>32</v>
      </c>
      <c r="U19" s="170">
        <v>5</v>
      </c>
      <c r="V19" s="127">
        <v>10</v>
      </c>
      <c r="W19" s="127"/>
      <c r="X19" s="127"/>
      <c r="Y19" s="127"/>
      <c r="Z19" s="127"/>
      <c r="AA19" s="127"/>
      <c r="AB19" s="127"/>
      <c r="AC19" s="127">
        <v>20</v>
      </c>
      <c r="AD19" s="128"/>
      <c r="AE19" s="128"/>
      <c r="AF19" s="128"/>
      <c r="AG19" s="128"/>
      <c r="AH19" s="128"/>
      <c r="AI19" s="128">
        <v>30</v>
      </c>
      <c r="AJ19" s="128">
        <f t="shared" ref="AJ19" si="2">SUM(V19:AG19)</f>
        <v>30</v>
      </c>
      <c r="AK19" s="128">
        <f t="shared" ref="AK19" si="3">SUM(V19:AI19)</f>
        <v>60</v>
      </c>
      <c r="AL19" s="169" t="s">
        <v>34</v>
      </c>
      <c r="AM19" s="129">
        <v>2</v>
      </c>
      <c r="AN19" s="173">
        <f t="shared" ref="AN19" si="4">AK19+S19</f>
        <v>195</v>
      </c>
      <c r="AO19" s="171">
        <f t="shared" ref="AO19" si="5">SUM(U19,AM19)</f>
        <v>7</v>
      </c>
    </row>
    <row r="20" spans="1:41" s="36" customFormat="1" ht="19.899999999999999" customHeight="1" thickTop="1" thickBot="1" x14ac:dyDescent="0.25">
      <c r="A20" s="312" t="s">
        <v>104</v>
      </c>
      <c r="B20" s="313"/>
      <c r="C20" s="313"/>
      <c r="D20" s="314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6"/>
    </row>
    <row r="21" spans="1:41" ht="29.25" thickTop="1" x14ac:dyDescent="0.2">
      <c r="A21" s="160">
        <v>2</v>
      </c>
      <c r="B21" s="180" t="s">
        <v>23</v>
      </c>
      <c r="C21" s="166" t="s">
        <v>40</v>
      </c>
      <c r="D21" s="112">
        <v>50</v>
      </c>
      <c r="E21" s="113"/>
      <c r="F21" s="114"/>
      <c r="G21" s="114"/>
      <c r="H21" s="114">
        <v>10</v>
      </c>
      <c r="I21" s="114"/>
      <c r="J21" s="114"/>
      <c r="K21" s="114">
        <v>30</v>
      </c>
      <c r="L21" s="114"/>
      <c r="M21" s="114"/>
      <c r="N21" s="114"/>
      <c r="O21" s="114"/>
      <c r="P21" s="165"/>
      <c r="Q21" s="114">
        <v>25</v>
      </c>
      <c r="R21" s="114">
        <f t="shared" ref="R21:R36" si="6">SUM(D21:P21)</f>
        <v>90</v>
      </c>
      <c r="S21" s="114">
        <f t="shared" ref="S21:S36" si="7">SUM(D21:Q21)</f>
        <v>115</v>
      </c>
      <c r="T21" s="115" t="s">
        <v>32</v>
      </c>
      <c r="U21" s="116">
        <v>4.5</v>
      </c>
      <c r="V21" s="113"/>
      <c r="W21" s="113"/>
      <c r="X21" s="113"/>
      <c r="Y21" s="113"/>
      <c r="Z21" s="113">
        <v>10</v>
      </c>
      <c r="AA21" s="113"/>
      <c r="AB21" s="113"/>
      <c r="AC21" s="113">
        <v>30</v>
      </c>
      <c r="AD21" s="114"/>
      <c r="AE21" s="114"/>
      <c r="AF21" s="114"/>
      <c r="AG21" s="114"/>
      <c r="AI21" s="114"/>
      <c r="AJ21" s="114">
        <f t="shared" ref="AJ21:AJ36" si="8">SUM(V21:AG21)</f>
        <v>40</v>
      </c>
      <c r="AK21" s="114">
        <f t="shared" ref="AK21:AK36" si="9">SUM(V21:AI21)</f>
        <v>40</v>
      </c>
      <c r="AL21" s="115" t="s">
        <v>34</v>
      </c>
      <c r="AM21" s="133">
        <v>1.5</v>
      </c>
      <c r="AN21" s="173">
        <f>AK21+S21</f>
        <v>155</v>
      </c>
      <c r="AO21" s="171">
        <f>SUM(U21,AM21)</f>
        <v>6</v>
      </c>
    </row>
    <row r="22" spans="1:41" ht="28.5" x14ac:dyDescent="0.2">
      <c r="A22" s="161">
        <v>3</v>
      </c>
      <c r="B22" s="181" t="s">
        <v>23</v>
      </c>
      <c r="C22" s="34" t="s">
        <v>41</v>
      </c>
      <c r="D22" s="1">
        <v>30</v>
      </c>
      <c r="E22" s="2"/>
      <c r="F22" s="3"/>
      <c r="G22" s="3"/>
      <c r="H22" s="3"/>
      <c r="I22" s="3"/>
      <c r="J22" s="3"/>
      <c r="K22" s="3">
        <v>60</v>
      </c>
      <c r="L22" s="3"/>
      <c r="M22" s="3"/>
      <c r="N22" s="3"/>
      <c r="O22" s="3"/>
      <c r="P22" s="13"/>
      <c r="Q22" s="3">
        <v>10</v>
      </c>
      <c r="R22" s="3">
        <f t="shared" si="6"/>
        <v>90</v>
      </c>
      <c r="S22" s="3">
        <f t="shared" si="7"/>
        <v>100</v>
      </c>
      <c r="T22" s="4" t="s">
        <v>32</v>
      </c>
      <c r="U22" s="5">
        <v>4</v>
      </c>
      <c r="V22" s="2"/>
      <c r="W22" s="2"/>
      <c r="X22" s="2"/>
      <c r="Y22" s="2"/>
      <c r="Z22" s="2">
        <v>5</v>
      </c>
      <c r="AA22" s="2"/>
      <c r="AB22" s="2"/>
      <c r="AC22" s="2">
        <v>15</v>
      </c>
      <c r="AD22" s="3"/>
      <c r="AE22" s="3"/>
      <c r="AF22" s="3"/>
      <c r="AG22" s="3"/>
      <c r="AI22" s="3">
        <v>20</v>
      </c>
      <c r="AJ22" s="3">
        <f t="shared" si="8"/>
        <v>20</v>
      </c>
      <c r="AK22" s="3">
        <f t="shared" si="9"/>
        <v>40</v>
      </c>
      <c r="AL22" s="4" t="s">
        <v>34</v>
      </c>
      <c r="AM22" s="134">
        <v>1</v>
      </c>
      <c r="AN22" s="174">
        <f t="shared" ref="AN22:AN36" si="10">AK22+S22</f>
        <v>140</v>
      </c>
      <c r="AO22" s="172">
        <f t="shared" ref="AO22:AO36" si="11">SUM(U22,AM22)</f>
        <v>5</v>
      </c>
    </row>
    <row r="23" spans="1:41" ht="14.25" x14ac:dyDescent="0.2">
      <c r="A23" s="161">
        <v>4</v>
      </c>
      <c r="B23" s="181" t="s">
        <v>23</v>
      </c>
      <c r="C23" s="34" t="s">
        <v>42</v>
      </c>
      <c r="D23" s="1">
        <v>25</v>
      </c>
      <c r="E23" s="2"/>
      <c r="F23" s="3"/>
      <c r="G23" s="3"/>
      <c r="H23" s="3"/>
      <c r="I23" s="3"/>
      <c r="J23" s="3"/>
      <c r="K23" s="3">
        <v>60</v>
      </c>
      <c r="L23" s="3"/>
      <c r="M23" s="3"/>
      <c r="N23" s="3"/>
      <c r="O23" s="3"/>
      <c r="P23" s="13"/>
      <c r="Q23" s="3"/>
      <c r="R23" s="3">
        <f t="shared" si="6"/>
        <v>85</v>
      </c>
      <c r="S23" s="3">
        <f t="shared" si="7"/>
        <v>85</v>
      </c>
      <c r="T23" s="4" t="s">
        <v>32</v>
      </c>
      <c r="U23" s="5">
        <v>3</v>
      </c>
      <c r="V23" s="2">
        <v>25</v>
      </c>
      <c r="W23" s="2"/>
      <c r="X23" s="2"/>
      <c r="Y23" s="2"/>
      <c r="Z23" s="2">
        <v>5</v>
      </c>
      <c r="AA23" s="2"/>
      <c r="AB23" s="2"/>
      <c r="AC23" s="2">
        <v>15</v>
      </c>
      <c r="AD23" s="3"/>
      <c r="AE23" s="3"/>
      <c r="AF23" s="3"/>
      <c r="AG23" s="3"/>
      <c r="AI23" s="3">
        <v>25</v>
      </c>
      <c r="AJ23" s="3">
        <f t="shared" si="8"/>
        <v>45</v>
      </c>
      <c r="AK23" s="3">
        <f t="shared" si="9"/>
        <v>70</v>
      </c>
      <c r="AL23" s="4" t="s">
        <v>34</v>
      </c>
      <c r="AM23" s="134">
        <v>2.5</v>
      </c>
      <c r="AN23" s="174">
        <f t="shared" si="10"/>
        <v>155</v>
      </c>
      <c r="AO23" s="172">
        <f t="shared" si="11"/>
        <v>5.5</v>
      </c>
    </row>
    <row r="24" spans="1:41" ht="14.25" x14ac:dyDescent="0.2">
      <c r="A24" s="161">
        <v>5</v>
      </c>
      <c r="B24" s="181" t="s">
        <v>23</v>
      </c>
      <c r="C24" s="34" t="s">
        <v>43</v>
      </c>
      <c r="D24" s="1">
        <v>40</v>
      </c>
      <c r="E24" s="2"/>
      <c r="F24" s="3"/>
      <c r="G24" s="3"/>
      <c r="H24" s="3"/>
      <c r="I24" s="3"/>
      <c r="J24" s="3"/>
      <c r="K24" s="3">
        <v>40</v>
      </c>
      <c r="L24" s="3"/>
      <c r="M24" s="3"/>
      <c r="N24" s="3"/>
      <c r="O24" s="3"/>
      <c r="P24" s="6"/>
      <c r="Q24" s="3">
        <v>20</v>
      </c>
      <c r="R24" s="3">
        <f t="shared" si="6"/>
        <v>80</v>
      </c>
      <c r="S24" s="3">
        <f t="shared" si="7"/>
        <v>100</v>
      </c>
      <c r="T24" s="4" t="s">
        <v>34</v>
      </c>
      <c r="U24" s="5">
        <v>4</v>
      </c>
      <c r="V24" s="2"/>
      <c r="W24" s="2"/>
      <c r="X24" s="2"/>
      <c r="Y24" s="2"/>
      <c r="Z24" s="2"/>
      <c r="AA24" s="2"/>
      <c r="AB24" s="2"/>
      <c r="AC24" s="2"/>
      <c r="AD24" s="3"/>
      <c r="AE24" s="3"/>
      <c r="AF24" s="3"/>
      <c r="AG24" s="3"/>
      <c r="AH24" s="3"/>
      <c r="AI24" s="3"/>
      <c r="AJ24" s="3">
        <f t="shared" si="8"/>
        <v>0</v>
      </c>
      <c r="AK24" s="3">
        <f t="shared" si="9"/>
        <v>0</v>
      </c>
      <c r="AL24" s="4"/>
      <c r="AM24" s="134"/>
      <c r="AN24" s="174">
        <f t="shared" si="10"/>
        <v>100</v>
      </c>
      <c r="AO24" s="172">
        <f t="shared" si="11"/>
        <v>4</v>
      </c>
    </row>
    <row r="25" spans="1:41" ht="14.25" x14ac:dyDescent="0.2">
      <c r="A25" s="161">
        <v>6</v>
      </c>
      <c r="B25" s="181" t="s">
        <v>23</v>
      </c>
      <c r="C25" s="35" t="s">
        <v>44</v>
      </c>
      <c r="D25" s="1">
        <v>25</v>
      </c>
      <c r="E25" s="2"/>
      <c r="F25" s="3"/>
      <c r="G25" s="3"/>
      <c r="H25" s="3"/>
      <c r="I25" s="3"/>
      <c r="J25" s="3"/>
      <c r="K25" s="3">
        <v>40</v>
      </c>
      <c r="L25" s="3"/>
      <c r="M25" s="3"/>
      <c r="N25" s="3"/>
      <c r="O25" s="3"/>
      <c r="P25" s="13"/>
      <c r="Q25" s="3">
        <v>25</v>
      </c>
      <c r="R25" s="3">
        <f t="shared" si="6"/>
        <v>65</v>
      </c>
      <c r="S25" s="3">
        <f t="shared" si="7"/>
        <v>90</v>
      </c>
      <c r="T25" s="4" t="s">
        <v>32</v>
      </c>
      <c r="U25" s="5">
        <v>3.5</v>
      </c>
      <c r="V25" s="2">
        <v>25</v>
      </c>
      <c r="W25" s="2"/>
      <c r="X25" s="2"/>
      <c r="Y25" s="2"/>
      <c r="Z25" s="2"/>
      <c r="AA25" s="2"/>
      <c r="AB25" s="2"/>
      <c r="AC25" s="2">
        <v>40</v>
      </c>
      <c r="AD25" s="3"/>
      <c r="AE25" s="3"/>
      <c r="AF25" s="3"/>
      <c r="AG25" s="3"/>
      <c r="AI25" s="3"/>
      <c r="AJ25" s="3">
        <f t="shared" si="8"/>
        <v>65</v>
      </c>
      <c r="AK25" s="3">
        <f t="shared" si="9"/>
        <v>65</v>
      </c>
      <c r="AL25" s="4" t="s">
        <v>34</v>
      </c>
      <c r="AM25" s="134">
        <v>2</v>
      </c>
      <c r="AN25" s="174">
        <f t="shared" si="10"/>
        <v>155</v>
      </c>
      <c r="AO25" s="172">
        <f t="shared" si="11"/>
        <v>5.5</v>
      </c>
    </row>
    <row r="26" spans="1:41" ht="15" thickBot="1" x14ac:dyDescent="0.25">
      <c r="A26" s="162">
        <v>7</v>
      </c>
      <c r="B26" s="182" t="s">
        <v>23</v>
      </c>
      <c r="C26" s="37" t="s">
        <v>46</v>
      </c>
      <c r="D26" s="121">
        <v>20</v>
      </c>
      <c r="E26" s="122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67"/>
      <c r="Q26" s="123">
        <v>10</v>
      </c>
      <c r="R26" s="123">
        <f t="shared" si="6"/>
        <v>20</v>
      </c>
      <c r="S26" s="123">
        <f t="shared" si="7"/>
        <v>30</v>
      </c>
      <c r="T26" s="124" t="s">
        <v>32</v>
      </c>
      <c r="U26" s="125">
        <v>1</v>
      </c>
      <c r="V26" s="122"/>
      <c r="W26" s="122"/>
      <c r="X26" s="122">
        <v>18</v>
      </c>
      <c r="Y26" s="122"/>
      <c r="Z26" s="122"/>
      <c r="AA26" s="122"/>
      <c r="AB26" s="122"/>
      <c r="AC26" s="122"/>
      <c r="AD26" s="123"/>
      <c r="AE26" s="123"/>
      <c r="AF26" s="123"/>
      <c r="AG26" s="123"/>
      <c r="AH26" s="123"/>
      <c r="AI26" s="123">
        <v>10</v>
      </c>
      <c r="AJ26" s="123">
        <f t="shared" si="8"/>
        <v>18</v>
      </c>
      <c r="AK26" s="123">
        <f t="shared" si="9"/>
        <v>28</v>
      </c>
      <c r="AL26" s="124" t="s">
        <v>32</v>
      </c>
      <c r="AM26" s="140">
        <v>1</v>
      </c>
      <c r="AN26" s="225">
        <f t="shared" si="10"/>
        <v>58</v>
      </c>
      <c r="AO26" s="190">
        <f t="shared" si="11"/>
        <v>2</v>
      </c>
    </row>
    <row r="27" spans="1:41" s="187" customFormat="1" ht="14.25" customHeight="1" thickBot="1" x14ac:dyDescent="0.25">
      <c r="A27" s="309" t="s">
        <v>102</v>
      </c>
      <c r="B27" s="332"/>
      <c r="C27" s="333"/>
      <c r="D27" s="334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5"/>
      <c r="AJ27" s="335"/>
      <c r="AK27" s="335"/>
      <c r="AL27" s="335"/>
      <c r="AM27" s="335"/>
      <c r="AN27" s="335"/>
      <c r="AO27" s="336"/>
    </row>
    <row r="28" spans="1:41" s="187" customFormat="1" ht="29.25" thickBot="1" x14ac:dyDescent="0.25">
      <c r="A28" s="253">
        <v>8</v>
      </c>
      <c r="B28" s="254" t="s">
        <v>23</v>
      </c>
      <c r="C28" s="255" t="s">
        <v>87</v>
      </c>
      <c r="D28" s="256"/>
      <c r="E28" s="257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9"/>
      <c r="Q28" s="258"/>
      <c r="R28" s="258">
        <f t="shared" ref="R28" si="12">SUM(D28:P28)</f>
        <v>0</v>
      </c>
      <c r="S28" s="258">
        <f t="shared" ref="S28" si="13">SUM(D28:Q28)</f>
        <v>0</v>
      </c>
      <c r="T28" s="260"/>
      <c r="U28" s="261"/>
      <c r="V28" s="257"/>
      <c r="W28" s="257"/>
      <c r="X28" s="257"/>
      <c r="Y28" s="257"/>
      <c r="Z28" s="257"/>
      <c r="AA28" s="257"/>
      <c r="AB28" s="257"/>
      <c r="AC28" s="257"/>
      <c r="AD28" s="258"/>
      <c r="AE28" s="258"/>
      <c r="AF28" s="258"/>
      <c r="AG28" s="258"/>
      <c r="AH28" s="258">
        <v>160</v>
      </c>
      <c r="AI28" s="258"/>
      <c r="AJ28" s="258">
        <f t="shared" ref="AJ28" si="14">SUM(V28:AG28)</f>
        <v>0</v>
      </c>
      <c r="AK28" s="258">
        <f t="shared" ref="AK28" si="15">SUM(V28:AI28)</f>
        <v>160</v>
      </c>
      <c r="AL28" s="260" t="s">
        <v>32</v>
      </c>
      <c r="AM28" s="262">
        <v>6</v>
      </c>
      <c r="AN28" s="263">
        <f t="shared" ref="AN28" si="16">AK28+S28</f>
        <v>160</v>
      </c>
      <c r="AO28" s="264">
        <f t="shared" ref="AO28" si="17">SUM(U28,AM28)</f>
        <v>6</v>
      </c>
    </row>
    <row r="29" spans="1:41" s="188" customFormat="1" ht="29.25" thickTop="1" x14ac:dyDescent="0.2">
      <c r="A29" s="231">
        <v>9</v>
      </c>
      <c r="B29" s="232" t="s">
        <v>23</v>
      </c>
      <c r="C29" s="250" t="s">
        <v>82</v>
      </c>
      <c r="D29" s="211"/>
      <c r="E29" s="212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34"/>
      <c r="Q29" s="213"/>
      <c r="R29" s="213">
        <f t="shared" ref="R29" si="18">SUM(D29:P29)</f>
        <v>0</v>
      </c>
      <c r="S29" s="213">
        <f t="shared" ref="S29" si="19">SUM(D29:Q29)</f>
        <v>0</v>
      </c>
      <c r="T29" s="214"/>
      <c r="U29" s="215"/>
      <c r="V29" s="212"/>
      <c r="W29" s="212"/>
      <c r="X29" s="212"/>
      <c r="Y29" s="212"/>
      <c r="Z29" s="212"/>
      <c r="AA29" s="212"/>
      <c r="AB29" s="212"/>
      <c r="AC29" s="212"/>
      <c r="AD29" s="213"/>
      <c r="AE29" s="213"/>
      <c r="AF29" s="213"/>
      <c r="AG29" s="213"/>
      <c r="AH29" s="213">
        <v>80</v>
      </c>
      <c r="AI29" s="213"/>
      <c r="AJ29" s="213">
        <f t="shared" ref="AJ29" si="20">SUM(V29:AG29)</f>
        <v>0</v>
      </c>
      <c r="AK29" s="213">
        <f t="shared" ref="AK29" si="21">SUM(V29:AI29)</f>
        <v>80</v>
      </c>
      <c r="AL29" s="214" t="s">
        <v>32</v>
      </c>
      <c r="AM29" s="235">
        <v>3</v>
      </c>
      <c r="AN29" s="236">
        <f t="shared" ref="AN29" si="22">AK29+S29</f>
        <v>80</v>
      </c>
      <c r="AO29" s="237">
        <f t="shared" ref="AO29" si="23">SUM(U29,AM29)</f>
        <v>3</v>
      </c>
    </row>
    <row r="30" spans="1:41" s="187" customFormat="1" ht="42.75" x14ac:dyDescent="0.2">
      <c r="A30" s="161">
        <v>10</v>
      </c>
      <c r="B30" s="181" t="s">
        <v>23</v>
      </c>
      <c r="C30" s="34" t="s">
        <v>83</v>
      </c>
      <c r="D30" s="1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13"/>
      <c r="Q30" s="3"/>
      <c r="R30" s="3">
        <f t="shared" ref="R30:R31" si="24">SUM(D30:P30)</f>
        <v>0</v>
      </c>
      <c r="S30" s="3">
        <f t="shared" ref="S30:S31" si="25">SUM(D30:Q30)</f>
        <v>0</v>
      </c>
      <c r="T30" s="4"/>
      <c r="U30" s="5"/>
      <c r="V30" s="2"/>
      <c r="W30" s="2"/>
      <c r="X30" s="2"/>
      <c r="Y30" s="2"/>
      <c r="Z30" s="2"/>
      <c r="AA30" s="2"/>
      <c r="AB30" s="2"/>
      <c r="AC30" s="2"/>
      <c r="AD30" s="3"/>
      <c r="AE30" s="3"/>
      <c r="AF30" s="3"/>
      <c r="AG30" s="3"/>
      <c r="AH30" s="3">
        <v>40</v>
      </c>
      <c r="AI30" s="3"/>
      <c r="AJ30" s="3">
        <f t="shared" ref="AJ30:AJ31" si="26">SUM(V30:AG30)</f>
        <v>0</v>
      </c>
      <c r="AK30" s="3">
        <f t="shared" ref="AK30:AK31" si="27">SUM(V30:AI30)</f>
        <v>40</v>
      </c>
      <c r="AL30" s="4" t="s">
        <v>32</v>
      </c>
      <c r="AM30" s="134">
        <v>2</v>
      </c>
      <c r="AN30" s="174">
        <f t="shared" ref="AN30:AN31" si="28">AK30+S30</f>
        <v>40</v>
      </c>
      <c r="AO30" s="251">
        <f t="shared" ref="AO30:AO31" si="29">SUM(U30,AM30)</f>
        <v>2</v>
      </c>
    </row>
    <row r="31" spans="1:41" s="187" customFormat="1" ht="28.5" x14ac:dyDescent="0.2">
      <c r="A31" s="161">
        <v>11</v>
      </c>
      <c r="B31" s="181" t="s">
        <v>23</v>
      </c>
      <c r="C31" s="34" t="s">
        <v>84</v>
      </c>
      <c r="D31" s="1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13"/>
      <c r="Q31" s="3"/>
      <c r="R31" s="3">
        <f t="shared" si="24"/>
        <v>0</v>
      </c>
      <c r="S31" s="3">
        <f t="shared" si="25"/>
        <v>0</v>
      </c>
      <c r="T31" s="4"/>
      <c r="U31" s="5"/>
      <c r="V31" s="2"/>
      <c r="W31" s="2"/>
      <c r="X31" s="2"/>
      <c r="Y31" s="2"/>
      <c r="Z31" s="2"/>
      <c r="AA31" s="2"/>
      <c r="AB31" s="2"/>
      <c r="AC31" s="2"/>
      <c r="AD31" s="3"/>
      <c r="AE31" s="3"/>
      <c r="AF31" s="3"/>
      <c r="AG31" s="3"/>
      <c r="AH31" s="3">
        <v>80</v>
      </c>
      <c r="AI31" s="3"/>
      <c r="AJ31" s="3">
        <f t="shared" si="26"/>
        <v>0</v>
      </c>
      <c r="AK31" s="3">
        <f t="shared" si="27"/>
        <v>80</v>
      </c>
      <c r="AL31" s="4" t="s">
        <v>32</v>
      </c>
      <c r="AM31" s="134">
        <v>3</v>
      </c>
      <c r="AN31" s="174">
        <f t="shared" si="28"/>
        <v>80</v>
      </c>
      <c r="AO31" s="251">
        <f t="shared" si="29"/>
        <v>3</v>
      </c>
    </row>
    <row r="32" spans="1:41" s="187" customFormat="1" ht="14.25" x14ac:dyDescent="0.2">
      <c r="A32" s="161">
        <v>12</v>
      </c>
      <c r="B32" s="181" t="s">
        <v>23</v>
      </c>
      <c r="C32" s="34" t="s">
        <v>85</v>
      </c>
      <c r="D32" s="1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13">
        <v>40</v>
      </c>
      <c r="Q32" s="3"/>
      <c r="R32" s="3">
        <f t="shared" ref="R32:R33" si="30">SUM(D32:P32)</f>
        <v>40</v>
      </c>
      <c r="S32" s="3">
        <f t="shared" ref="S32:S33" si="31">SUM(D32:Q32)</f>
        <v>40</v>
      </c>
      <c r="T32" s="4" t="s">
        <v>32</v>
      </c>
      <c r="U32" s="5">
        <v>2</v>
      </c>
      <c r="V32" s="2"/>
      <c r="W32" s="2"/>
      <c r="X32" s="2"/>
      <c r="Y32" s="2"/>
      <c r="Z32" s="2"/>
      <c r="AA32" s="2"/>
      <c r="AB32" s="2"/>
      <c r="AC32" s="2"/>
      <c r="AD32" s="3"/>
      <c r="AE32" s="3"/>
      <c r="AF32" s="3"/>
      <c r="AG32" s="3"/>
      <c r="AH32" s="3"/>
      <c r="AI32" s="3"/>
      <c r="AJ32" s="3">
        <f t="shared" ref="AJ32:AJ33" si="32">SUM(V32:AG32)</f>
        <v>0</v>
      </c>
      <c r="AK32" s="3">
        <f t="shared" ref="AK32:AK33" si="33">SUM(V32:AI32)</f>
        <v>0</v>
      </c>
      <c r="AL32" s="4"/>
      <c r="AM32" s="134"/>
      <c r="AN32" s="174">
        <f t="shared" ref="AN32:AN33" si="34">AK32+S32</f>
        <v>40</v>
      </c>
      <c r="AO32" s="251">
        <f t="shared" ref="AO32:AO33" si="35">SUM(U32,AM32)</f>
        <v>2</v>
      </c>
    </row>
    <row r="33" spans="1:41" s="187" customFormat="1" ht="29.25" thickBot="1" x14ac:dyDescent="0.25">
      <c r="A33" s="238">
        <v>13</v>
      </c>
      <c r="B33" s="239" t="s">
        <v>23</v>
      </c>
      <c r="C33" s="252" t="s">
        <v>86</v>
      </c>
      <c r="D33" s="241"/>
      <c r="E33" s="242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4"/>
      <c r="Q33" s="243"/>
      <c r="R33" s="243">
        <f t="shared" si="30"/>
        <v>0</v>
      </c>
      <c r="S33" s="243">
        <f t="shared" si="31"/>
        <v>0</v>
      </c>
      <c r="T33" s="245"/>
      <c r="U33" s="246"/>
      <c r="V33" s="242"/>
      <c r="W33" s="242"/>
      <c r="X33" s="242"/>
      <c r="Y33" s="242"/>
      <c r="Z33" s="242"/>
      <c r="AA33" s="242"/>
      <c r="AB33" s="242"/>
      <c r="AC33" s="242"/>
      <c r="AD33" s="243"/>
      <c r="AE33" s="243"/>
      <c r="AF33" s="243"/>
      <c r="AG33" s="243"/>
      <c r="AH33" s="243">
        <v>80</v>
      </c>
      <c r="AI33" s="243"/>
      <c r="AJ33" s="243">
        <f t="shared" si="32"/>
        <v>0</v>
      </c>
      <c r="AK33" s="243">
        <f t="shared" si="33"/>
        <v>80</v>
      </c>
      <c r="AL33" s="245" t="s">
        <v>32</v>
      </c>
      <c r="AM33" s="247">
        <v>3</v>
      </c>
      <c r="AN33" s="248">
        <f t="shared" si="34"/>
        <v>80</v>
      </c>
      <c r="AO33" s="249">
        <f t="shared" si="35"/>
        <v>3</v>
      </c>
    </row>
    <row r="34" spans="1:41" ht="14.25" x14ac:dyDescent="0.2">
      <c r="A34" s="231">
        <v>14</v>
      </c>
      <c r="B34" s="232" t="s">
        <v>23</v>
      </c>
      <c r="C34" s="233" t="s">
        <v>35</v>
      </c>
      <c r="D34" s="211"/>
      <c r="E34" s="212">
        <v>1</v>
      </c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34"/>
      <c r="Q34" s="213">
        <v>10</v>
      </c>
      <c r="R34" s="213">
        <f t="shared" si="6"/>
        <v>1</v>
      </c>
      <c r="S34" s="213">
        <f t="shared" si="7"/>
        <v>11</v>
      </c>
      <c r="T34" s="214" t="s">
        <v>32</v>
      </c>
      <c r="U34" s="215">
        <v>0.5</v>
      </c>
      <c r="V34" s="212"/>
      <c r="W34" s="212">
        <v>1</v>
      </c>
      <c r="X34" s="212"/>
      <c r="Y34" s="212"/>
      <c r="Z34" s="212"/>
      <c r="AA34" s="212"/>
      <c r="AB34" s="212"/>
      <c r="AC34" s="212"/>
      <c r="AD34" s="213"/>
      <c r="AE34" s="213"/>
      <c r="AF34" s="213"/>
      <c r="AG34" s="213"/>
      <c r="AH34" s="213"/>
      <c r="AI34" s="213">
        <v>10</v>
      </c>
      <c r="AJ34" s="213">
        <f t="shared" si="8"/>
        <v>1</v>
      </c>
      <c r="AK34" s="213">
        <f t="shared" si="9"/>
        <v>11</v>
      </c>
      <c r="AL34" s="214" t="s">
        <v>32</v>
      </c>
      <c r="AM34" s="235">
        <v>0.5</v>
      </c>
      <c r="AN34" s="236">
        <f t="shared" si="10"/>
        <v>22</v>
      </c>
      <c r="AO34" s="237">
        <f t="shared" si="11"/>
        <v>1</v>
      </c>
    </row>
    <row r="35" spans="1:41" ht="26.25" thickBot="1" x14ac:dyDescent="0.25">
      <c r="A35" s="238">
        <v>15</v>
      </c>
      <c r="B35" s="239" t="s">
        <v>23</v>
      </c>
      <c r="C35" s="240" t="s">
        <v>39</v>
      </c>
      <c r="D35" s="241"/>
      <c r="E35" s="242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4"/>
      <c r="Q35" s="243"/>
      <c r="R35" s="243">
        <f t="shared" si="6"/>
        <v>0</v>
      </c>
      <c r="S35" s="243">
        <f t="shared" si="7"/>
        <v>0</v>
      </c>
      <c r="T35" s="245"/>
      <c r="U35" s="246"/>
      <c r="V35" s="242"/>
      <c r="W35" s="242"/>
      <c r="X35" s="242"/>
      <c r="Y35" s="242"/>
      <c r="Z35" s="242"/>
      <c r="AA35" s="242"/>
      <c r="AB35" s="242"/>
      <c r="AC35" s="242"/>
      <c r="AD35" s="243"/>
      <c r="AE35" s="243"/>
      <c r="AF35" s="243"/>
      <c r="AG35" s="243"/>
      <c r="AH35" s="243"/>
      <c r="AI35" s="243"/>
      <c r="AJ35" s="243">
        <f t="shared" si="8"/>
        <v>0</v>
      </c>
      <c r="AK35" s="243">
        <f t="shared" si="9"/>
        <v>0</v>
      </c>
      <c r="AL35" s="245"/>
      <c r="AM35" s="247">
        <v>5</v>
      </c>
      <c r="AN35" s="248">
        <f t="shared" si="10"/>
        <v>0</v>
      </c>
      <c r="AO35" s="249">
        <f t="shared" si="11"/>
        <v>5</v>
      </c>
    </row>
    <row r="36" spans="1:41" ht="13.5" thickBot="1" x14ac:dyDescent="0.25">
      <c r="A36" s="226">
        <v>16</v>
      </c>
      <c r="B36" s="227" t="s">
        <v>23</v>
      </c>
      <c r="C36" s="228" t="s">
        <v>37</v>
      </c>
      <c r="D36" s="194"/>
      <c r="E36" s="194"/>
      <c r="F36" s="191"/>
      <c r="G36" s="191"/>
      <c r="H36" s="191"/>
      <c r="I36" s="191"/>
      <c r="J36" s="191"/>
      <c r="K36" s="191"/>
      <c r="L36" s="191"/>
      <c r="M36" s="191"/>
      <c r="N36" s="191"/>
      <c r="O36" s="191">
        <v>15</v>
      </c>
      <c r="P36" s="229"/>
      <c r="Q36" s="191"/>
      <c r="R36" s="191">
        <f t="shared" si="6"/>
        <v>15</v>
      </c>
      <c r="S36" s="191">
        <f t="shared" si="7"/>
        <v>15</v>
      </c>
      <c r="T36" s="192" t="s">
        <v>32</v>
      </c>
      <c r="U36" s="193"/>
      <c r="V36" s="194"/>
      <c r="W36" s="194"/>
      <c r="X36" s="194"/>
      <c r="Y36" s="194"/>
      <c r="Z36" s="194"/>
      <c r="AA36" s="194"/>
      <c r="AB36" s="194"/>
      <c r="AC36" s="194"/>
      <c r="AD36" s="191"/>
      <c r="AE36" s="191"/>
      <c r="AF36" s="191"/>
      <c r="AG36" s="191"/>
      <c r="AH36" s="191"/>
      <c r="AI36" s="191"/>
      <c r="AJ36" s="191">
        <f t="shared" si="8"/>
        <v>0</v>
      </c>
      <c r="AK36" s="191">
        <f t="shared" si="9"/>
        <v>0</v>
      </c>
      <c r="AL36" s="192" t="s">
        <v>32</v>
      </c>
      <c r="AM36" s="193"/>
      <c r="AN36" s="193">
        <f t="shared" si="10"/>
        <v>15</v>
      </c>
      <c r="AO36" s="230">
        <f t="shared" si="11"/>
        <v>0</v>
      </c>
    </row>
    <row r="37" spans="1:41" ht="15" customHeight="1" thickTop="1" thickBot="1" x14ac:dyDescent="0.25">
      <c r="A37" s="306" t="s">
        <v>2</v>
      </c>
      <c r="B37" s="307"/>
      <c r="C37" s="331"/>
      <c r="D37" s="177">
        <f>SUM(D19:D36)</f>
        <v>200</v>
      </c>
      <c r="E37" s="177">
        <f t="shared" ref="E37:J37" si="36">SUM(E21:E36)</f>
        <v>1</v>
      </c>
      <c r="F37" s="177">
        <f t="shared" si="36"/>
        <v>0</v>
      </c>
      <c r="G37" s="177">
        <f t="shared" si="36"/>
        <v>0</v>
      </c>
      <c r="H37" s="177">
        <f t="shared" si="36"/>
        <v>10</v>
      </c>
      <c r="I37" s="177">
        <f t="shared" si="36"/>
        <v>0</v>
      </c>
      <c r="J37" s="177">
        <f t="shared" si="36"/>
        <v>0</v>
      </c>
      <c r="K37" s="177">
        <f>SUM(K19:K36)</f>
        <v>330</v>
      </c>
      <c r="L37" s="177">
        <f>SUM(L21:L36)</f>
        <v>0</v>
      </c>
      <c r="M37" s="177">
        <f>SUM(M21:M36)</f>
        <v>0</v>
      </c>
      <c r="N37" s="177">
        <f>SUM(N21:N36)</f>
        <v>0</v>
      </c>
      <c r="O37" s="177">
        <f>SUM(O19:O36)</f>
        <v>15</v>
      </c>
      <c r="P37" s="178">
        <f>SUM(P19:P36)</f>
        <v>40</v>
      </c>
      <c r="Q37" s="177">
        <f>SUM(Q19:Q36)</f>
        <v>125</v>
      </c>
      <c r="R37" s="177">
        <f>SUM(R19:R36)</f>
        <v>596</v>
      </c>
      <c r="S37" s="177">
        <f>SUM(S19:S36)</f>
        <v>721</v>
      </c>
      <c r="T37" s="177"/>
      <c r="U37" s="177">
        <f>SUM(U19:U36)</f>
        <v>27.5</v>
      </c>
      <c r="V37" s="177">
        <f>SUM(V19:V36)</f>
        <v>60</v>
      </c>
      <c r="W37" s="177">
        <f>SUM(W21:W36)</f>
        <v>1</v>
      </c>
      <c r="X37" s="177">
        <f>SUM(X19:X36)</f>
        <v>18</v>
      </c>
      <c r="Y37" s="177">
        <f>SUM(Y21:Y36)</f>
        <v>0</v>
      </c>
      <c r="Z37" s="177">
        <f>SUM(Z21:Z36)</f>
        <v>20</v>
      </c>
      <c r="AA37" s="177">
        <f>SUM(AA21:AA36)</f>
        <v>0</v>
      </c>
      <c r="AB37" s="177">
        <f>SUM(AB21:AB36)</f>
        <v>0</v>
      </c>
      <c r="AC37" s="177">
        <f>SUM(AC19:AC36)</f>
        <v>120</v>
      </c>
      <c r="AD37" s="177">
        <f>SUM(AD21:AD36)</f>
        <v>0</v>
      </c>
      <c r="AE37" s="177">
        <f>SUM(AE21:AE36)</f>
        <v>0</v>
      </c>
      <c r="AF37" s="177">
        <f>SUM(AF21:AF36)</f>
        <v>0</v>
      </c>
      <c r="AG37" s="177">
        <f>SUM(AG21:AG36)</f>
        <v>0</v>
      </c>
      <c r="AH37" s="177">
        <f>SUM(AH19:AH36)</f>
        <v>440</v>
      </c>
      <c r="AI37" s="177">
        <f>SUM(AI19:AI36)</f>
        <v>95</v>
      </c>
      <c r="AJ37" s="177">
        <f>SUM(AJ19:AJ36)</f>
        <v>219</v>
      </c>
      <c r="AK37" s="177">
        <f>SUM(AK19:AK36)</f>
        <v>754</v>
      </c>
      <c r="AL37" s="177"/>
      <c r="AM37" s="179">
        <f>SUM(AM19:AM36)</f>
        <v>32.5</v>
      </c>
      <c r="AN37" s="175">
        <f>SUM(S37,AK37)</f>
        <v>1475</v>
      </c>
      <c r="AO37" s="132">
        <f>SUM(U37,AM37)</f>
        <v>60</v>
      </c>
    </row>
    <row r="38" spans="1:41" ht="13.5" thickTop="1" x14ac:dyDescent="0.2"/>
    <row r="42" spans="1:41" x14ac:dyDescent="0.2">
      <c r="O42" s="6" t="s">
        <v>93</v>
      </c>
    </row>
    <row r="43" spans="1:41" x14ac:dyDescent="0.2">
      <c r="C43" s="184"/>
      <c r="O43" s="6" t="s">
        <v>3</v>
      </c>
      <c r="AF43" s="304" t="s">
        <v>101</v>
      </c>
      <c r="AG43" s="305"/>
      <c r="AH43" s="305"/>
      <c r="AI43" s="305"/>
      <c r="AJ43" s="305"/>
      <c r="AK43" s="305"/>
      <c r="AL43" s="305"/>
    </row>
    <row r="44" spans="1:41" x14ac:dyDescent="0.2">
      <c r="C44" s="11" t="s">
        <v>8</v>
      </c>
      <c r="M44" s="16"/>
      <c r="O44" s="305" t="s">
        <v>4</v>
      </c>
      <c r="P44" s="305"/>
      <c r="Q44" s="305"/>
      <c r="R44" s="305"/>
      <c r="S44" s="305"/>
      <c r="T44" s="305"/>
      <c r="U44" s="305"/>
      <c r="AF44" s="305" t="s">
        <v>5</v>
      </c>
      <c r="AG44" s="305"/>
      <c r="AH44" s="305"/>
      <c r="AI44" s="305"/>
      <c r="AJ44" s="305"/>
      <c r="AK44" s="305"/>
      <c r="AL44" s="305"/>
    </row>
    <row r="46" spans="1:41" x14ac:dyDescent="0.2">
      <c r="C46" s="266" t="s">
        <v>110</v>
      </c>
    </row>
  </sheetData>
  <mergeCells count="20">
    <mergeCell ref="AJ2:AN2"/>
    <mergeCell ref="AJ4:AN4"/>
    <mergeCell ref="A6:AO6"/>
    <mergeCell ref="A16:A17"/>
    <mergeCell ref="C16:C17"/>
    <mergeCell ref="D16:U16"/>
    <mergeCell ref="N7:V7"/>
    <mergeCell ref="V16:AM16"/>
    <mergeCell ref="AN16:AN17"/>
    <mergeCell ref="AO16:AO17"/>
    <mergeCell ref="AF43:AL43"/>
    <mergeCell ref="O44:U44"/>
    <mergeCell ref="AF44:AL44"/>
    <mergeCell ref="A37:C37"/>
    <mergeCell ref="A18:C18"/>
    <mergeCell ref="A20:C20"/>
    <mergeCell ref="D18:AO18"/>
    <mergeCell ref="D20:AO20"/>
    <mergeCell ref="A27:C27"/>
    <mergeCell ref="D27:AO27"/>
  </mergeCells>
  <printOptions horizontalCentered="1"/>
  <pageMargins left="0" right="0" top="0.98425196850393704" bottom="0.39370078740157483" header="0.51181102362204722" footer="0.19685039370078741"/>
  <pageSetup paperSize="9" scale="49" orientation="landscape" r:id="rId1"/>
  <headerFooter alignWithMargins="0">
    <oddHeader xml:space="preserve">&amp;C
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 ROK</vt:lpstr>
      <vt:lpstr>II ROK</vt:lpstr>
      <vt:lpstr>III ROK</vt:lpstr>
      <vt:lpstr>'I ROK'!Obszar_wydruku</vt:lpstr>
      <vt:lpstr>'II ROK'!Obszar_wydruku</vt:lpstr>
      <vt:lpstr>'III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Jolanta</cp:lastModifiedBy>
  <cp:lastPrinted>2020-01-24T10:08:55Z</cp:lastPrinted>
  <dcterms:created xsi:type="dcterms:W3CDTF">2014-08-22T07:06:50Z</dcterms:created>
  <dcterms:modified xsi:type="dcterms:W3CDTF">2025-01-03T08:31:06Z</dcterms:modified>
</cp:coreProperties>
</file>