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_WP\Plany kształcenia\Położnictwo\PO 2 st\"/>
    </mc:Choice>
  </mc:AlternateContent>
  <xr:revisionPtr revIDLastSave="0" documentId="13_ncr:1_{AEA08A9A-B791-47D7-9AFD-62B9237B3DA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OK 1A" sheetId="1" r:id="rId1"/>
    <sheet name="Arkusz3" sheetId="2" state="hidden" r:id="rId2"/>
    <sheet name="ROK 1B" sheetId="7" r:id="rId3"/>
    <sheet name="ROK 2A" sheetId="3" r:id="rId4"/>
    <sheet name="ROK 2B" sheetId="4" r:id="rId5"/>
    <sheet name="Arkusz1" sheetId="5" r:id="rId6"/>
  </sheets>
  <definedNames>
    <definedName name="_xlnm.Print_Area" localSheetId="0">'ROK 1A'!$A$1:$AO$50</definedName>
    <definedName name="_xlnm.Print_Area" localSheetId="3">'ROK 2A'!$A$1:$AO$47</definedName>
    <definedName name="_xlnm.Print_Area" localSheetId="4">'ROK 2B'!$A$1:$AP$46</definedName>
    <definedName name="Rodzaj_zajęć" localSheetId="5">Arkusz1!$A$4:$A$6</definedName>
    <definedName name="Rodzaje_zajec" localSheetId="5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39" i="4" l="1"/>
  <c r="AI42" i="7"/>
  <c r="AK39" i="3"/>
  <c r="E42" i="7"/>
  <c r="AM42" i="1"/>
  <c r="AH42" i="1"/>
  <c r="AE42" i="1"/>
  <c r="AB42" i="1"/>
  <c r="X42" i="1"/>
  <c r="W42" i="1"/>
  <c r="U42" i="1"/>
  <c r="M42" i="1"/>
  <c r="G42" i="1"/>
  <c r="F42" i="1"/>
  <c r="E42" i="1"/>
  <c r="AM39" i="4"/>
  <c r="AM39" i="3"/>
  <c r="W39" i="3"/>
  <c r="V39" i="3"/>
  <c r="R39" i="3"/>
  <c r="AM42" i="7"/>
  <c r="AH42" i="7"/>
  <c r="M42" i="7"/>
  <c r="G42" i="7"/>
  <c r="D42" i="7"/>
  <c r="F42" i="7"/>
  <c r="AB42" i="7"/>
  <c r="AE42" i="7"/>
  <c r="X42" i="7"/>
  <c r="W42" i="7"/>
  <c r="U42" i="7"/>
  <c r="V42" i="1"/>
  <c r="Y42" i="1"/>
  <c r="Y42" i="7"/>
  <c r="AJ39" i="3"/>
  <c r="AJ39" i="4"/>
  <c r="AK42" i="7"/>
  <c r="AJ42" i="7"/>
  <c r="V42" i="7"/>
  <c r="AK42" i="1"/>
  <c r="AJ42" i="1"/>
  <c r="AO41" i="7"/>
  <c r="AN41" i="7"/>
  <c r="AK41" i="7"/>
  <c r="AO40" i="7"/>
  <c r="AN40" i="7"/>
  <c r="AK40" i="7"/>
  <c r="AO38" i="7"/>
  <c r="S38" i="7"/>
  <c r="AN38" i="7" s="1"/>
  <c r="R38" i="7"/>
  <c r="AO37" i="7"/>
  <c r="AK37" i="7"/>
  <c r="AJ37" i="7"/>
  <c r="AN37" i="7"/>
  <c r="AO36" i="7"/>
  <c r="AJ36" i="7"/>
  <c r="AN36" i="7"/>
  <c r="AO34" i="7"/>
  <c r="AJ34" i="7"/>
  <c r="S34" i="7"/>
  <c r="AN34" i="7" s="1"/>
  <c r="R34" i="7"/>
  <c r="AO33" i="7"/>
  <c r="AK33" i="7"/>
  <c r="AJ33" i="7"/>
  <c r="S33" i="7"/>
  <c r="AN33" i="7" s="1"/>
  <c r="R33" i="7"/>
  <c r="AO32" i="7"/>
  <c r="S32" i="7"/>
  <c r="AN32" i="7" s="1"/>
  <c r="R32" i="7"/>
  <c r="AO31" i="7"/>
  <c r="S31" i="7"/>
  <c r="AN31" i="7" s="1"/>
  <c r="R31" i="7"/>
  <c r="AO30" i="7"/>
  <c r="AK30" i="7"/>
  <c r="AJ30" i="7"/>
  <c r="S30" i="7"/>
  <c r="R30" i="7"/>
  <c r="AO28" i="7"/>
  <c r="AK28" i="7"/>
  <c r="AJ28" i="7"/>
  <c r="S28" i="7"/>
  <c r="R28" i="7"/>
  <c r="AO27" i="7"/>
  <c r="AN27" i="7"/>
  <c r="S27" i="7"/>
  <c r="R27" i="7"/>
  <c r="AO26" i="7"/>
  <c r="AK26" i="7"/>
  <c r="AJ26" i="7"/>
  <c r="S26" i="7"/>
  <c r="AN26" i="7" s="1"/>
  <c r="R26" i="7"/>
  <c r="AO25" i="7"/>
  <c r="AK25" i="7"/>
  <c r="AJ25" i="7"/>
  <c r="S25" i="7"/>
  <c r="R25" i="7"/>
  <c r="AO24" i="7"/>
  <c r="AK24" i="7"/>
  <c r="AJ24" i="7"/>
  <c r="AK23" i="7"/>
  <c r="AN23" i="7" s="1"/>
  <c r="AJ23" i="7"/>
  <c r="AO21" i="7"/>
  <c r="AK21" i="7"/>
  <c r="AJ21" i="7"/>
  <c r="AO20" i="7"/>
  <c r="AK20" i="7"/>
  <c r="AJ20" i="7"/>
  <c r="S20" i="7"/>
  <c r="AN20" i="7" s="1"/>
  <c r="R20" i="7"/>
  <c r="AO19" i="7"/>
  <c r="S19" i="7"/>
  <c r="R19" i="7"/>
  <c r="AO42" i="7" l="1"/>
  <c r="AN24" i="7"/>
  <c r="AN28" i="7"/>
  <c r="R42" i="7"/>
  <c r="AN21" i="7"/>
  <c r="S42" i="7"/>
  <c r="AN25" i="7"/>
  <c r="AN30" i="7"/>
  <c r="AN19" i="7"/>
  <c r="AO21" i="1"/>
  <c r="AK21" i="1"/>
  <c r="AN21" i="1" s="1"/>
  <c r="AJ21" i="1"/>
  <c r="R21" i="1"/>
  <c r="AO20" i="1"/>
  <c r="AK20" i="1"/>
  <c r="AJ20" i="1"/>
  <c r="S20" i="1"/>
  <c r="R20" i="1"/>
  <c r="AO24" i="4"/>
  <c r="AK24" i="4"/>
  <c r="AJ24" i="4"/>
  <c r="S24" i="4"/>
  <c r="R24" i="4"/>
  <c r="AO25" i="4"/>
  <c r="AK25" i="4"/>
  <c r="AJ25" i="4"/>
  <c r="S25" i="4"/>
  <c r="R25" i="4"/>
  <c r="AO24" i="3"/>
  <c r="S24" i="3"/>
  <c r="AN24" i="3" s="1"/>
  <c r="R24" i="3"/>
  <c r="AO25" i="3"/>
  <c r="AK25" i="3"/>
  <c r="AJ25" i="3"/>
  <c r="S25" i="3"/>
  <c r="R25" i="3"/>
  <c r="AK23" i="1"/>
  <c r="AJ23" i="1"/>
  <c r="S23" i="1"/>
  <c r="R23" i="1"/>
  <c r="AI39" i="4"/>
  <c r="AH39" i="4"/>
  <c r="X39" i="4"/>
  <c r="W39" i="4"/>
  <c r="V39" i="4"/>
  <c r="U39" i="4"/>
  <c r="T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O38" i="4"/>
  <c r="AK38" i="4"/>
  <c r="AJ38" i="4"/>
  <c r="S38" i="4"/>
  <c r="R38" i="4"/>
  <c r="AO36" i="4"/>
  <c r="AK36" i="4"/>
  <c r="S36" i="4"/>
  <c r="R36" i="4"/>
  <c r="AO35" i="4"/>
  <c r="AK35" i="4"/>
  <c r="S35" i="4"/>
  <c r="R35" i="4"/>
  <c r="AO34" i="4"/>
  <c r="AK34" i="4"/>
  <c r="S34" i="4"/>
  <c r="R34" i="4"/>
  <c r="AK33" i="4"/>
  <c r="AJ33" i="4"/>
  <c r="S33" i="4"/>
  <c r="R33" i="4"/>
  <c r="AO32" i="4"/>
  <c r="AK32" i="4"/>
  <c r="AJ32" i="4"/>
  <c r="S32" i="4"/>
  <c r="R32" i="4"/>
  <c r="AO31" i="4"/>
  <c r="AK31" i="4"/>
  <c r="AJ31" i="4"/>
  <c r="S31" i="4"/>
  <c r="R31" i="4"/>
  <c r="AK30" i="4"/>
  <c r="AJ30" i="4"/>
  <c r="S30" i="4"/>
  <c r="R30" i="4"/>
  <c r="AO29" i="4"/>
  <c r="AK29" i="4"/>
  <c r="AJ29" i="4"/>
  <c r="S29" i="4"/>
  <c r="R29" i="4"/>
  <c r="AO28" i="4"/>
  <c r="AK28" i="4"/>
  <c r="AJ28" i="4"/>
  <c r="S28" i="4"/>
  <c r="R28" i="4"/>
  <c r="AK27" i="4"/>
  <c r="AJ27" i="4"/>
  <c r="S27" i="4"/>
  <c r="R27" i="4"/>
  <c r="AO26" i="4"/>
  <c r="AK26" i="4"/>
  <c r="AJ26" i="4"/>
  <c r="S26" i="4"/>
  <c r="R26" i="4"/>
  <c r="AK23" i="4"/>
  <c r="AJ23" i="4"/>
  <c r="S23" i="4"/>
  <c r="R23" i="4"/>
  <c r="AO22" i="4"/>
  <c r="AK22" i="4"/>
  <c r="AJ22" i="4"/>
  <c r="S22" i="4"/>
  <c r="R22" i="4"/>
  <c r="AO21" i="4"/>
  <c r="AK21" i="4"/>
  <c r="AJ21" i="4"/>
  <c r="S21" i="4"/>
  <c r="R21" i="4"/>
  <c r="AO20" i="4"/>
  <c r="AK20" i="4"/>
  <c r="AJ20" i="4"/>
  <c r="S20" i="4"/>
  <c r="R20" i="4"/>
  <c r="AO19" i="4"/>
  <c r="AK19" i="4"/>
  <c r="AJ19" i="4"/>
  <c r="S19" i="4"/>
  <c r="R19" i="4"/>
  <c r="H52" i="3"/>
  <c r="AI39" i="3"/>
  <c r="AH39" i="3"/>
  <c r="AC39" i="3"/>
  <c r="X39" i="3"/>
  <c r="U39" i="3"/>
  <c r="M39" i="3"/>
  <c r="K39" i="3"/>
  <c r="J39" i="3"/>
  <c r="G39" i="3"/>
  <c r="F39" i="3"/>
  <c r="E39" i="3"/>
  <c r="D39" i="3"/>
  <c r="AO38" i="3"/>
  <c r="AO36" i="3"/>
  <c r="AK36" i="3"/>
  <c r="AN36" i="3" s="1"/>
  <c r="AO35" i="3"/>
  <c r="AK35" i="3"/>
  <c r="AN35" i="3" s="1"/>
  <c r="AO34" i="3"/>
  <c r="AK34" i="3"/>
  <c r="AN34" i="3" s="1"/>
  <c r="AK33" i="3"/>
  <c r="AN33" i="3" s="1"/>
  <c r="AO32" i="3"/>
  <c r="AK32" i="3"/>
  <c r="S32" i="3"/>
  <c r="R32" i="3"/>
  <c r="AO31" i="3"/>
  <c r="AK31" i="3"/>
  <c r="AJ31" i="3"/>
  <c r="S31" i="3"/>
  <c r="R31" i="3"/>
  <c r="AK30" i="3"/>
  <c r="AN30" i="3" s="1"/>
  <c r="AO29" i="3"/>
  <c r="AK29" i="3"/>
  <c r="AJ29" i="3"/>
  <c r="S29" i="3"/>
  <c r="R29" i="3"/>
  <c r="AO28" i="3"/>
  <c r="AK28" i="3"/>
  <c r="AJ28" i="3"/>
  <c r="S28" i="3"/>
  <c r="R28" i="3"/>
  <c r="AK27" i="3"/>
  <c r="AN27" i="3" s="1"/>
  <c r="AO26" i="3"/>
  <c r="AK26" i="3"/>
  <c r="AJ26" i="3"/>
  <c r="S26" i="3"/>
  <c r="R26" i="3"/>
  <c r="AO22" i="3"/>
  <c r="S22" i="3"/>
  <c r="AN22" i="3" s="1"/>
  <c r="R22" i="3"/>
  <c r="AO21" i="3"/>
  <c r="S21" i="3"/>
  <c r="AN21" i="3" s="1"/>
  <c r="R21" i="3"/>
  <c r="AO20" i="3"/>
  <c r="S20" i="3"/>
  <c r="AN20" i="3" s="1"/>
  <c r="R20" i="3"/>
  <c r="AO19" i="3"/>
  <c r="S19" i="3"/>
  <c r="R19" i="3"/>
  <c r="AI42" i="1"/>
  <c r="AG42" i="1"/>
  <c r="AF42" i="1"/>
  <c r="AD42" i="1"/>
  <c r="AC42" i="1"/>
  <c r="AA42" i="1"/>
  <c r="Z42" i="1"/>
  <c r="Q42" i="1"/>
  <c r="P42" i="1"/>
  <c r="O42" i="1"/>
  <c r="N42" i="1"/>
  <c r="L42" i="1"/>
  <c r="K42" i="1"/>
  <c r="J42" i="1"/>
  <c r="I42" i="1"/>
  <c r="H42" i="1"/>
  <c r="D42" i="1"/>
  <c r="AO41" i="1"/>
  <c r="AK41" i="1"/>
  <c r="AN41" i="1" s="1"/>
  <c r="AO40" i="1"/>
  <c r="AK40" i="1"/>
  <c r="AN40" i="1" s="1"/>
  <c r="AO38" i="1"/>
  <c r="AK38" i="1"/>
  <c r="AJ38" i="1"/>
  <c r="S38" i="1"/>
  <c r="R38" i="1"/>
  <c r="AO37" i="1"/>
  <c r="AK37" i="1"/>
  <c r="AJ37" i="1"/>
  <c r="S37" i="1"/>
  <c r="R37" i="1"/>
  <c r="AO36" i="1"/>
  <c r="AJ36" i="1"/>
  <c r="S36" i="1"/>
  <c r="AN36" i="1" s="1"/>
  <c r="R36" i="1"/>
  <c r="AO34" i="1"/>
  <c r="AJ34" i="1"/>
  <c r="S34" i="1"/>
  <c r="AN34" i="1" s="1"/>
  <c r="R34" i="1"/>
  <c r="AO33" i="1"/>
  <c r="AK33" i="1"/>
  <c r="AJ33" i="1"/>
  <c r="S33" i="1"/>
  <c r="R33" i="1"/>
  <c r="AO32" i="1"/>
  <c r="AJ32" i="1"/>
  <c r="S32" i="1"/>
  <c r="AN32" i="1" s="1"/>
  <c r="R32" i="1"/>
  <c r="AO31" i="1"/>
  <c r="AK31" i="1"/>
  <c r="AJ31" i="1"/>
  <c r="S31" i="1"/>
  <c r="R31" i="1"/>
  <c r="AO30" i="1"/>
  <c r="AK30" i="1"/>
  <c r="AJ30" i="1"/>
  <c r="S30" i="1"/>
  <c r="R30" i="1"/>
  <c r="AO28" i="1"/>
  <c r="AK28" i="1"/>
  <c r="AJ28" i="1"/>
  <c r="S28" i="1"/>
  <c r="R28" i="1"/>
  <c r="AO27" i="1"/>
  <c r="AK27" i="1"/>
  <c r="AJ27" i="1"/>
  <c r="S27" i="1"/>
  <c r="R27" i="1"/>
  <c r="AO26" i="1"/>
  <c r="AK26" i="1"/>
  <c r="AJ26" i="1"/>
  <c r="S26" i="1"/>
  <c r="R26" i="1"/>
  <c r="AO25" i="1"/>
  <c r="AK25" i="1"/>
  <c r="AJ25" i="1"/>
  <c r="S25" i="1"/>
  <c r="R25" i="1"/>
  <c r="AO24" i="1"/>
  <c r="AK24" i="1"/>
  <c r="AJ24" i="1"/>
  <c r="S24" i="1"/>
  <c r="R24" i="1"/>
  <c r="AO19" i="1"/>
  <c r="S19" i="1"/>
  <c r="R19" i="1"/>
  <c r="AN42" i="7" l="1"/>
  <c r="AN20" i="1"/>
  <c r="AN25" i="4"/>
  <c r="AN20" i="4"/>
  <c r="AN24" i="4"/>
  <c r="AN29" i="4"/>
  <c r="AN31" i="4"/>
  <c r="AN36" i="4"/>
  <c r="AN25" i="3"/>
  <c r="AN29" i="3"/>
  <c r="AN31" i="3"/>
  <c r="AN23" i="1"/>
  <c r="AN33" i="1"/>
  <c r="AN26" i="1"/>
  <c r="AN31" i="1"/>
  <c r="AN37" i="1"/>
  <c r="AN26" i="4"/>
  <c r="AN35" i="4"/>
  <c r="AN24" i="1"/>
  <c r="AN27" i="1"/>
  <c r="AO42" i="1"/>
  <c r="AN32" i="3"/>
  <c r="AN38" i="1"/>
  <c r="AN28" i="4"/>
  <c r="R39" i="4"/>
  <c r="R42" i="1"/>
  <c r="S42" i="1"/>
  <c r="AN21" i="4"/>
  <c r="AN26" i="3"/>
  <c r="AO39" i="4"/>
  <c r="AN25" i="1"/>
  <c r="AN30" i="1"/>
  <c r="S39" i="3"/>
  <c r="AN22" i="4"/>
  <c r="AN28" i="3"/>
  <c r="AN34" i="4"/>
  <c r="S39" i="4"/>
  <c r="AN28" i="1"/>
  <c r="AO39" i="3"/>
  <c r="AN32" i="4"/>
  <c r="AK39" i="4"/>
  <c r="AN19" i="3"/>
  <c r="AN19" i="1"/>
  <c r="AN19" i="4"/>
  <c r="AN42" i="1" l="1"/>
  <c r="AN39" i="3"/>
  <c r="AN39" i="4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4" authorId="0" shapeId="0" xr:uid="{2A4E9D54-2064-4708-9B90-799721BAC21A}">
      <text>
        <r>
          <rPr>
            <sz val="10"/>
            <rFont val="Arial"/>
            <family val="2"/>
            <charset val="238"/>
          </rPr>
          <t xml:space="preserve">Joanna Wach:
</t>
        </r>
        <r>
          <rPr>
            <sz val="9"/>
            <color rgb="FF000000"/>
            <rFont val="Tahoma"/>
            <family val="2"/>
            <charset val="238"/>
          </rPr>
          <t xml:space="preserve">POWINNO BYĆ W ZAAWWANSOWANEJ PRAKTYCE </t>
        </r>
      </text>
    </comment>
  </commentList>
</comments>
</file>

<file path=xl/sharedStrings.xml><?xml version="1.0" encoding="utf-8"?>
<sst xmlns="http://schemas.openxmlformats.org/spreadsheetml/2006/main" count="493" uniqueCount="105">
  <si>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FF0000"/>
        <rFont val="Arial"/>
        <family val="2"/>
        <charset val="238"/>
      </rPr>
      <t xml:space="preserve">POŁOŻNICTWO 2 stopień 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</si>
  <si>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</si>
  <si>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</si>
  <si>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</si>
  <si>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</si>
  <si>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</si>
  <si>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</si>
  <si>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</si>
  <si>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</si>
  <si>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</si>
  <si>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</si>
  <si>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</si>
  <si>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</si>
  <si>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</si>
  <si>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</si>
  <si>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</si>
  <si>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</si>
  <si>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</si>
  <si>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</si>
  <si>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</si>
  <si>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</si>
  <si>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</si>
  <si>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</si>
  <si>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</si>
  <si>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</si>
  <si>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Dydaktyka medyczna</t>
  </si>
  <si>
    <t>egz</t>
  </si>
  <si>
    <t>Język angielski</t>
  </si>
  <si>
    <t>zal</t>
  </si>
  <si>
    <t xml:space="preserve">Farmakologia uzupełniająca * </t>
  </si>
  <si>
    <t>0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</si>
  <si>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</si>
  <si>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</si>
  <si>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</si>
  <si>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</si>
  <si>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</si>
  <si>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</t>
  </si>
  <si>
    <t>Informacja naukowa</t>
  </si>
  <si>
    <t>Praktyka położnicza oparta na dowodach naukowych</t>
  </si>
  <si>
    <t>Statystyka medyczna</t>
  </si>
  <si>
    <t>Seminarium dyplomowe</t>
  </si>
  <si>
    <t>Godziny do dyspozycji uczelni</t>
  </si>
  <si>
    <t>ograniczonego wyboru</t>
  </si>
  <si>
    <t>Seksuologia i edukacja seksualna</t>
  </si>
  <si>
    <r>
      <rPr>
        <sz val="10"/>
        <rFont val="Arial"/>
        <family val="2"/>
        <charset val="238"/>
      </rPr>
      <t xml:space="preserve">Opieka paliatywna w perinatologii                  </t>
    </r>
    <r>
      <rPr>
        <sz val="9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</t>
    </r>
  </si>
  <si>
    <t>Kliniczne i społeczne aspekty rozrodczości człowieka</t>
  </si>
  <si>
    <t>RAZEM</t>
  </si>
  <si>
    <t>* dla studentów (absolwentów) rozpoczynających kształcenie na I stopniu położnictwo przed rokiem 2016/2017 i jest to wymagane jako uzupełnienie</t>
  </si>
  <si>
    <t>² dotyczy Wydziału Farmaceutycznego z Oddziałem Analityki Medycznej</t>
  </si>
  <si>
    <t>dr M. Przestrzelska, mgr J. Wach</t>
  </si>
  <si>
    <t>Uzgodniono z Samorządem</t>
  </si>
  <si>
    <t>Sporządził</t>
  </si>
  <si>
    <t>data i podpis Dziekana Wydziału</t>
  </si>
  <si>
    <t>Szczegółowy Program Studiów na rok akademicki 2024/2025</t>
  </si>
  <si>
    <r>
      <rPr>
        <sz val="11"/>
        <rFont val="Arial"/>
        <family val="2"/>
        <charset val="238"/>
      </rPr>
      <t>Kierunek</t>
    </r>
    <r>
      <rPr>
        <sz val="11"/>
        <color rgb="FFFF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POŁOŻNICTWO II stopień</t>
    </r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</si>
  <si>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</si>
  <si>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</si>
  <si>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</si>
  <si>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</si>
  <si>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 xml:space="preserve">Język angielski </t>
  </si>
  <si>
    <t>Edukacja w praktyce zawodowej położnej</t>
  </si>
  <si>
    <t>Opieka specjalistycza w ginekologii dziewczęcej i wieku rozwojowego</t>
  </si>
  <si>
    <t>Praktyka położnicza w pespektywie międzynarodowej</t>
  </si>
  <si>
    <t>Intensywny nadzór neonatologiczny</t>
  </si>
  <si>
    <t>wolny wybór</t>
  </si>
  <si>
    <t>Zajęcia fakultatywne</t>
  </si>
  <si>
    <t>Egzamin magisterski</t>
  </si>
  <si>
    <t>Razem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</si>
  <si>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  <r>
      <rPr>
        <sz val="10"/>
        <rFont val="Arial"/>
        <family val="2"/>
        <charset val="238"/>
      </rPr>
      <t xml:space="preserve"> z Oddziałem Analityki Medycznej</t>
    </r>
  </si>
  <si>
    <r>
      <rPr>
        <sz val="11"/>
        <rFont val="Arial"/>
        <family val="2"/>
        <charset val="238"/>
      </rPr>
      <t xml:space="preserve">Kierunek </t>
    </r>
    <r>
      <rPr>
        <b/>
        <sz val="11"/>
        <color rgb="FFC00000"/>
        <rFont val="Arial"/>
        <family val="2"/>
        <charset val="238"/>
      </rPr>
      <t>POŁOŻNICTWO II stopiń</t>
    </r>
  </si>
  <si>
    <t>Stany naglące w neontaologii</t>
  </si>
  <si>
    <t>dr M. Przestrzelska, mgr J.Wach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</si>
  <si>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2024/2025</t>
    </r>
  </si>
  <si>
    <t>Szczegółowy Program Studiów na rok akademicki 2025/2026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</si>
  <si>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</si>
  <si>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Cykl kształcenia rozpoczynający się w roku akademickim: 2024/2025</t>
  </si>
  <si>
    <t>A. Nauki społeczne i humanistyczne</t>
  </si>
  <si>
    <t>B. Zaawansowana praktyka położnicza</t>
  </si>
  <si>
    <t>C. Badania naukowe i rozwój praktyki położniczej</t>
  </si>
  <si>
    <t>D. Praktyki zawodowe</t>
  </si>
  <si>
    <t>dr hab. Anna Kołcz, prof. UMW</t>
  </si>
  <si>
    <t>D.Praktyki zawodowe</t>
  </si>
  <si>
    <t>dr hab. Anna Kołcz, prof.UMW</t>
  </si>
  <si>
    <t>Zarządzanie w położnictwie - praktyka zawodowa</t>
  </si>
  <si>
    <t>Edukacja w praktyce zawodowej położnej - praktyka zawodowa</t>
  </si>
  <si>
    <t xml:space="preserve"> dr hab. Anna Kołcz,prof. UMW</t>
  </si>
  <si>
    <t xml:space="preserve"> A. Nauki społeczne i humanistyczne</t>
  </si>
  <si>
    <r>
      <t xml:space="preserve">zajęcia praktyczne przy pacjencie (PP)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</si>
  <si>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</si>
  <si>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</si>
  <si>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</si>
  <si>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t>Forma studiów stacjonarne/niestacjonarne</t>
  </si>
  <si>
    <t>Rok studiów 2 tok B</t>
  </si>
  <si>
    <t>Rok studiów 2 tok A</t>
  </si>
  <si>
    <t>uchwała Senatu nr 2577 z dnia 14.02.2024</t>
  </si>
  <si>
    <t>Rok studiów 1 tok A</t>
  </si>
  <si>
    <t>Rok studiów 1 tok B</t>
  </si>
  <si>
    <t>Opieka hospicyjna nad pacjentka i noworodkiem</t>
  </si>
  <si>
    <t>Opieka specjalistyczna nad pacjentką i jej rodziną w ujęciu interdyscyplinarnym - praktyka zawodowa</t>
  </si>
  <si>
    <t>Prawo w praktyce położniczej</t>
  </si>
  <si>
    <t>Diagnostyka ultrasonograficzna w położnictwie i ginekologii - praktyka zawodowa</t>
  </si>
  <si>
    <t>zmiana: uchwała Senatu 2668 z dnia 27.11.2024</t>
  </si>
  <si>
    <t>zm. nazwy wydziału: uchwała Senatu nr 2688 z dnia 18.12.2024</t>
  </si>
  <si>
    <t>Wydział Pielęgniarstwa i Położnictwa</t>
  </si>
  <si>
    <r>
      <t>¹</t>
    </r>
    <r>
      <rPr>
        <sz val="9"/>
        <rFont val="Arial"/>
        <family val="2"/>
        <charset val="238"/>
      </rPr>
      <t xml:space="preserve"> dotyczy Wydziału Pielęgniarstwa i Położnictwa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</si>
</sst>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2F2F2"/>
      </patternFill>
    </fill>
    <fill>
      <patternFill patternType="solid">
        <fgColor theme="2"/>
        <bgColor rgb="FFEBF1DE"/>
      </patternFill>
    </fill>
    <fill>
      <patternFill patternType="solid">
        <fgColor theme="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</borders>
  <cellStyleXfs count="3">
    <xf numFmtId="0" fontId="0" fillId="0" borderId="0"/>
    <xf numFmtId="0" fontId="19" fillId="2" borderId="1" applyProtection="0"/>
    <xf numFmtId="0" fontId="20" fillId="3" borderId="0" applyBorder="0" applyProtection="0"/>
  </cellStyleXfs>
  <cellXfs count="4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vertical="center"/>
    </xf>
    <xf numFmtId="164" fontId="14" fillId="0" borderId="0" xfId="0" applyNumberFormat="1" applyFont="1"/>
    <xf numFmtId="164" fontId="1" fillId="0" borderId="0" xfId="0" applyNumberFormat="1" applyFont="1"/>
    <xf numFmtId="0" fontId="1" fillId="5" borderId="0" xfId="0" applyFont="1" applyFill="1"/>
    <xf numFmtId="0" fontId="4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wrapText="1"/>
    </xf>
    <xf numFmtId="0" fontId="1" fillId="4" borderId="22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wrapText="1"/>
    </xf>
    <xf numFmtId="0" fontId="1" fillId="4" borderId="24" xfId="0" applyFont="1" applyFill="1" applyBorder="1" applyAlignment="1">
      <alignment horizontal="center" vertical="center"/>
    </xf>
    <xf numFmtId="0" fontId="4" fillId="0" borderId="0" xfId="0" applyFont="1"/>
    <xf numFmtId="0" fontId="1" fillId="4" borderId="20" xfId="0" applyFont="1" applyFill="1" applyBorder="1" applyAlignment="1">
      <alignment horizontal="left" vertical="center" wrapText="1"/>
    </xf>
    <xf numFmtId="0" fontId="4" fillId="4" borderId="0" xfId="0" applyFont="1" applyFill="1"/>
    <xf numFmtId="0" fontId="1" fillId="4" borderId="2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top" wrapText="1"/>
    </xf>
    <xf numFmtId="164" fontId="16" fillId="0" borderId="0" xfId="0" applyNumberFormat="1" applyFont="1"/>
    <xf numFmtId="164" fontId="17" fillId="0" borderId="0" xfId="0" applyNumberFormat="1" applyFont="1"/>
    <xf numFmtId="164" fontId="4" fillId="0" borderId="0" xfId="0" applyNumberFormat="1" applyFont="1"/>
    <xf numFmtId="14" fontId="1" fillId="0" borderId="0" xfId="0" applyNumberFormat="1" applyFont="1"/>
    <xf numFmtId="0" fontId="1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34" xfId="0" applyFont="1" applyBorder="1"/>
    <xf numFmtId="0" fontId="1" fillId="0" borderId="35" xfId="0" applyFont="1" applyBorder="1"/>
    <xf numFmtId="0" fontId="1" fillId="0" borderId="34" xfId="0" applyFont="1" applyBorder="1"/>
    <xf numFmtId="0" fontId="1" fillId="0" borderId="36" xfId="0" applyFont="1" applyBorder="1"/>
    <xf numFmtId="0" fontId="6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2" borderId="0" xfId="0" applyFill="1"/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6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70" xfId="0" applyFont="1" applyFill="1" applyBorder="1" applyAlignment="1">
      <alignment horizontal="center" vertical="center"/>
    </xf>
    <xf numFmtId="0" fontId="1" fillId="4" borderId="7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13" fillId="4" borderId="76" xfId="0" applyFont="1" applyFill="1" applyBorder="1" applyAlignment="1">
      <alignment horizontal="left" vertical="center"/>
    </xf>
    <xf numFmtId="0" fontId="4" fillId="4" borderId="77" xfId="0" applyFont="1" applyFill="1" applyBorder="1" applyAlignment="1">
      <alignment horizontal="center" vertical="center"/>
    </xf>
    <xf numFmtId="0" fontId="1" fillId="4" borderId="79" xfId="0" applyFont="1" applyFill="1" applyBorder="1" applyAlignment="1">
      <alignment wrapText="1"/>
    </xf>
    <xf numFmtId="0" fontId="4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wrapText="1"/>
    </xf>
    <xf numFmtId="0" fontId="4" fillId="11" borderId="13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vertical="center"/>
    </xf>
    <xf numFmtId="164" fontId="12" fillId="4" borderId="22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textRotation="90"/>
    </xf>
    <xf numFmtId="0" fontId="6" fillId="0" borderId="8" xfId="0" applyFont="1" applyBorder="1" applyAlignment="1">
      <alignment horizontal="right" textRotation="90"/>
    </xf>
    <xf numFmtId="0" fontId="6" fillId="0" borderId="9" xfId="0" applyFont="1" applyBorder="1" applyAlignment="1">
      <alignment horizontal="right" textRotation="90"/>
    </xf>
    <xf numFmtId="0" fontId="12" fillId="0" borderId="9" xfId="0" applyFont="1" applyBorder="1" applyAlignment="1">
      <alignment horizontal="right" textRotation="90"/>
    </xf>
    <xf numFmtId="164" fontId="6" fillId="2" borderId="5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164" fontId="6" fillId="4" borderId="16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vertical="center"/>
    </xf>
    <xf numFmtId="164" fontId="12" fillId="4" borderId="24" xfId="0" applyNumberFormat="1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vertical="center"/>
    </xf>
    <xf numFmtId="0" fontId="6" fillId="4" borderId="24" xfId="0" applyFont="1" applyFill="1" applyBorder="1" applyAlignment="1">
      <alignment horizontal="center" vertical="center"/>
    </xf>
    <xf numFmtId="164" fontId="12" fillId="4" borderId="24" xfId="0" applyNumberFormat="1" applyFont="1" applyFill="1" applyBorder="1" applyAlignment="1">
      <alignment horizontal="center" vertical="center"/>
    </xf>
    <xf numFmtId="49" fontId="12" fillId="4" borderId="50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vertical="center"/>
    </xf>
    <xf numFmtId="164" fontId="12" fillId="2" borderId="12" xfId="0" applyNumberFormat="1" applyFont="1" applyFill="1" applyBorder="1" applyAlignment="1">
      <alignment vertical="center"/>
    </xf>
    <xf numFmtId="164" fontId="6" fillId="4" borderId="27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 vertical="center"/>
    </xf>
    <xf numFmtId="164" fontId="6" fillId="12" borderId="12" xfId="0" applyNumberFormat="1" applyFont="1" applyFill="1" applyBorder="1" applyAlignment="1">
      <alignment horizontal="center"/>
    </xf>
    <xf numFmtId="164" fontId="6" fillId="12" borderId="10" xfId="0" applyNumberFormat="1" applyFont="1" applyFill="1" applyBorder="1" applyAlignment="1">
      <alignment horizontal="center"/>
    </xf>
    <xf numFmtId="165" fontId="6" fillId="12" borderId="10" xfId="0" applyNumberFormat="1" applyFont="1" applyFill="1" applyBorder="1" applyAlignment="1">
      <alignment horizontal="center"/>
    </xf>
    <xf numFmtId="2" fontId="6" fillId="12" borderId="10" xfId="0" applyNumberFormat="1" applyFont="1" applyFill="1" applyBorder="1" applyAlignment="1">
      <alignment horizontal="center"/>
    </xf>
    <xf numFmtId="164" fontId="12" fillId="12" borderId="5" xfId="0" applyNumberFormat="1" applyFont="1" applyFill="1" applyBorder="1" applyAlignment="1">
      <alignment horizontal="center"/>
    </xf>
    <xf numFmtId="164" fontId="6" fillId="12" borderId="31" xfId="0" applyNumberFormat="1" applyFont="1" applyFill="1" applyBorder="1" applyAlignment="1">
      <alignment horizontal="center"/>
    </xf>
    <xf numFmtId="164" fontId="12" fillId="12" borderId="31" xfId="0" applyNumberFormat="1" applyFont="1" applyFill="1" applyBorder="1" applyAlignment="1">
      <alignment horizontal="center"/>
    </xf>
    <xf numFmtId="164" fontId="12" fillId="12" borderId="32" xfId="0" applyNumberFormat="1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 vertical="center"/>
    </xf>
    <xf numFmtId="164" fontId="12" fillId="4" borderId="20" xfId="0" applyNumberFormat="1" applyFont="1" applyFill="1" applyBorder="1" applyAlignment="1">
      <alignment horizontal="center" vertical="center"/>
    </xf>
    <xf numFmtId="164" fontId="12" fillId="4" borderId="25" xfId="0" applyNumberFormat="1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right" textRotation="90"/>
    </xf>
    <xf numFmtId="0" fontId="12" fillId="0" borderId="7" xfId="0" applyFont="1" applyBorder="1" applyAlignment="1">
      <alignment horizontal="right" textRotation="90"/>
    </xf>
    <xf numFmtId="0" fontId="12" fillId="0" borderId="37" xfId="0" applyFont="1" applyBorder="1" applyAlignment="1">
      <alignment horizontal="right" textRotation="90"/>
    </xf>
    <xf numFmtId="164" fontId="6" fillId="2" borderId="38" xfId="0" applyNumberFormat="1" applyFont="1" applyFill="1" applyBorder="1"/>
    <xf numFmtId="164" fontId="6" fillId="2" borderId="39" xfId="0" applyNumberFormat="1" applyFont="1" applyFill="1" applyBorder="1"/>
    <xf numFmtId="164" fontId="6" fillId="2" borderId="60" xfId="0" applyNumberFormat="1" applyFont="1" applyFill="1" applyBorder="1"/>
    <xf numFmtId="164" fontId="6" fillId="2" borderId="45" xfId="0" applyNumberFormat="1" applyFont="1" applyFill="1" applyBorder="1"/>
    <xf numFmtId="0" fontId="12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left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41" xfId="0" applyNumberFormat="1" applyFont="1" applyFill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  <xf numFmtId="164" fontId="12" fillId="4" borderId="99" xfId="0" applyNumberFormat="1" applyFont="1" applyFill="1" applyBorder="1" applyAlignment="1">
      <alignment horizontal="center" vertical="center"/>
    </xf>
    <xf numFmtId="164" fontId="12" fillId="4" borderId="76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4" borderId="28" xfId="0" applyFont="1" applyFill="1" applyBorder="1" applyAlignment="1">
      <alignment wrapText="1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43" xfId="0" applyNumberFormat="1" applyFont="1" applyFill="1" applyBorder="1" applyAlignment="1">
      <alignment horizontal="center" vertical="center"/>
    </xf>
    <xf numFmtId="164" fontId="12" fillId="4" borderId="100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4" borderId="29" xfId="0" applyFont="1" applyFill="1" applyBorder="1" applyAlignment="1">
      <alignment wrapText="1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47" xfId="0" applyNumberFormat="1" applyFont="1" applyFill="1" applyBorder="1" applyAlignment="1">
      <alignment horizontal="center" vertical="center"/>
    </xf>
    <xf numFmtId="164" fontId="12" fillId="4" borderId="101" xfId="0" applyNumberFormat="1" applyFont="1" applyFill="1" applyBorder="1" applyAlignment="1">
      <alignment horizontal="center" vertical="center"/>
    </xf>
    <xf numFmtId="164" fontId="12" fillId="4" borderId="79" xfId="0" applyNumberFormat="1" applyFont="1" applyFill="1" applyBorder="1" applyAlignment="1">
      <alignment horizontal="center" vertical="center"/>
    </xf>
    <xf numFmtId="164" fontId="6" fillId="4" borderId="38" xfId="0" applyNumberFormat="1" applyFont="1" applyFill="1" applyBorder="1" applyAlignment="1">
      <alignment vertical="center"/>
    </xf>
    <xf numFmtId="164" fontId="6" fillId="4" borderId="39" xfId="0" applyNumberFormat="1" applyFont="1" applyFill="1" applyBorder="1" applyAlignment="1">
      <alignment vertical="center"/>
    </xf>
    <xf numFmtId="164" fontId="12" fillId="4" borderId="33" xfId="0" applyNumberFormat="1" applyFont="1" applyFill="1" applyBorder="1" applyAlignment="1">
      <alignment vertical="center"/>
    </xf>
    <xf numFmtId="164" fontId="12" fillId="4" borderId="40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center" wrapText="1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wrapText="1"/>
    </xf>
    <xf numFmtId="164" fontId="12" fillId="4" borderId="42" xfId="1" applyNumberFormat="1" applyFont="1" applyFill="1" applyBorder="1" applyAlignment="1" applyProtection="1">
      <alignment horizontal="center" vertical="center"/>
    </xf>
    <xf numFmtId="164" fontId="10" fillId="4" borderId="48" xfId="2" applyNumberFormat="1" applyFont="1" applyFill="1" applyBorder="1" applyAlignment="1" applyProtection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4" borderId="50" xfId="0" applyNumberFormat="1" applyFont="1" applyFill="1" applyBorder="1" applyAlignment="1">
      <alignment horizontal="center" vertical="center"/>
    </xf>
    <xf numFmtId="164" fontId="12" fillId="4" borderId="51" xfId="0" applyNumberFormat="1" applyFont="1" applyFill="1" applyBorder="1" applyAlignment="1">
      <alignment horizontal="center" vertical="center"/>
    </xf>
    <xf numFmtId="164" fontId="12" fillId="4" borderId="52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/>
    <xf numFmtId="164" fontId="12" fillId="2" borderId="12" xfId="0" applyNumberFormat="1" applyFont="1" applyFill="1" applyBorder="1"/>
    <xf numFmtId="164" fontId="12" fillId="4" borderId="36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6" fillId="4" borderId="25" xfId="0" applyFont="1" applyFill="1" applyBorder="1" applyAlignment="1">
      <alignment vertical="center" wrapText="1"/>
    </xf>
    <xf numFmtId="164" fontId="12" fillId="4" borderId="53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4" borderId="27" xfId="0" applyFont="1" applyFill="1" applyBorder="1" applyAlignment="1">
      <alignment vertical="center" wrapText="1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55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vertical="center" wrapText="1"/>
    </xf>
    <xf numFmtId="164" fontId="12" fillId="4" borderId="5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12" fillId="2" borderId="86" xfId="0" applyNumberFormat="1" applyFont="1" applyFill="1" applyBorder="1" applyAlignment="1">
      <alignment vertical="center"/>
    </xf>
    <xf numFmtId="0" fontId="12" fillId="0" borderId="69" xfId="0" applyFont="1" applyBorder="1" applyAlignment="1">
      <alignment horizontal="center"/>
    </xf>
    <xf numFmtId="0" fontId="6" fillId="4" borderId="76" xfId="0" applyFont="1" applyFill="1" applyBorder="1" applyAlignment="1">
      <alignment wrapText="1"/>
    </xf>
    <xf numFmtId="164" fontId="6" fillId="4" borderId="72" xfId="0" applyNumberFormat="1" applyFont="1" applyFill="1" applyBorder="1" applyAlignment="1">
      <alignment horizontal="center" vertical="center"/>
    </xf>
    <xf numFmtId="164" fontId="6" fillId="4" borderId="70" xfId="0" applyNumberFormat="1" applyFont="1" applyFill="1" applyBorder="1" applyAlignment="1">
      <alignment horizontal="center" vertical="center"/>
    </xf>
    <xf numFmtId="164" fontId="6" fillId="4" borderId="73" xfId="0" applyNumberFormat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164" fontId="6" fillId="4" borderId="75" xfId="0" applyNumberFormat="1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12" fillId="4" borderId="93" xfId="0" applyNumberFormat="1" applyFont="1" applyFill="1" applyBorder="1" applyAlignment="1">
      <alignment horizontal="center" vertical="center"/>
    </xf>
    <xf numFmtId="164" fontId="12" fillId="4" borderId="94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164" fontId="12" fillId="4" borderId="58" xfId="0" applyNumberFormat="1" applyFont="1" applyFill="1" applyBorder="1" applyAlignment="1">
      <alignment horizontal="center" vertical="center"/>
    </xf>
    <xf numFmtId="164" fontId="12" fillId="4" borderId="95" xfId="0" applyNumberFormat="1" applyFont="1" applyFill="1" applyBorder="1" applyAlignment="1">
      <alignment horizontal="center" vertical="center"/>
    </xf>
    <xf numFmtId="0" fontId="12" fillId="0" borderId="77" xfId="0" applyFont="1" applyBorder="1" applyAlignment="1">
      <alignment horizontal="center"/>
    </xf>
    <xf numFmtId="0" fontId="6" fillId="4" borderId="81" xfId="0" applyFont="1" applyFill="1" applyBorder="1" applyAlignment="1">
      <alignment wrapText="1"/>
    </xf>
    <xf numFmtId="164" fontId="6" fillId="4" borderId="77" xfId="0" applyNumberFormat="1" applyFont="1" applyFill="1" applyBorder="1" applyAlignment="1">
      <alignment horizontal="center" vertical="center"/>
    </xf>
    <xf numFmtId="164" fontId="6" fillId="4" borderId="80" xfId="0" applyNumberFormat="1" applyFont="1" applyFill="1" applyBorder="1" applyAlignment="1">
      <alignment horizontal="center" vertical="center"/>
    </xf>
    <xf numFmtId="164" fontId="6" fillId="4" borderId="78" xfId="0" applyNumberFormat="1" applyFont="1" applyFill="1" applyBorder="1" applyAlignment="1">
      <alignment horizontal="center" vertical="center"/>
    </xf>
    <xf numFmtId="164" fontId="6" fillId="4" borderId="81" xfId="0" applyNumberFormat="1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164" fontId="6" fillId="4" borderId="83" xfId="0" applyNumberFormat="1" applyFont="1" applyFill="1" applyBorder="1" applyAlignment="1">
      <alignment horizontal="center" vertical="center"/>
    </xf>
    <xf numFmtId="164" fontId="6" fillId="4" borderId="84" xfId="0" applyNumberFormat="1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164" fontId="12" fillId="4" borderId="96" xfId="0" applyNumberFormat="1" applyFont="1" applyFill="1" applyBorder="1" applyAlignment="1">
      <alignment horizontal="center" vertical="center"/>
    </xf>
    <xf numFmtId="164" fontId="12" fillId="4" borderId="97" xfId="0" applyNumberFormat="1" applyFont="1" applyFill="1" applyBorder="1" applyAlignment="1">
      <alignment horizontal="center" vertical="center"/>
    </xf>
    <xf numFmtId="0" fontId="12" fillId="0" borderId="98" xfId="0" applyFont="1" applyBorder="1" applyAlignment="1">
      <alignment horizontal="center"/>
    </xf>
    <xf numFmtId="0" fontId="12" fillId="4" borderId="92" xfId="0" applyFont="1" applyFill="1" applyBorder="1" applyAlignment="1">
      <alignment vertical="center" wrapText="1"/>
    </xf>
    <xf numFmtId="164" fontId="12" fillId="4" borderId="49" xfId="0" applyNumberFormat="1" applyFont="1" applyFill="1" applyBorder="1" applyAlignment="1">
      <alignment horizontal="center" vertical="center"/>
    </xf>
    <xf numFmtId="164" fontId="12" fillId="4" borderId="91" xfId="0" applyNumberFormat="1" applyFont="1" applyFill="1" applyBorder="1" applyAlignment="1">
      <alignment horizontal="center" vertical="center"/>
    </xf>
    <xf numFmtId="164" fontId="12" fillId="4" borderId="50" xfId="0" applyNumberFormat="1" applyFont="1" applyFill="1" applyBorder="1" applyAlignment="1">
      <alignment horizontal="center" vertical="center"/>
    </xf>
    <xf numFmtId="164" fontId="12" fillId="4" borderId="92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2" fillId="4" borderId="34" xfId="0" applyNumberFormat="1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164" fontId="6" fillId="4" borderId="92" xfId="0" applyNumberFormat="1" applyFont="1" applyFill="1" applyBorder="1" applyAlignment="1">
      <alignment horizontal="center" vertical="center"/>
    </xf>
    <xf numFmtId="49" fontId="12" fillId="4" borderId="57" xfId="0" applyNumberFormat="1" applyFont="1" applyFill="1" applyBorder="1" applyAlignment="1">
      <alignment horizontal="center" vertical="center"/>
    </xf>
    <xf numFmtId="0" fontId="6" fillId="0" borderId="5" xfId="0" applyFont="1" applyBorder="1"/>
    <xf numFmtId="164" fontId="6" fillId="4" borderId="31" xfId="0" applyNumberFormat="1" applyFont="1" applyFill="1" applyBorder="1" applyAlignment="1">
      <alignment horizontal="center"/>
    </xf>
    <xf numFmtId="164" fontId="12" fillId="4" borderId="31" xfId="0" applyNumberFormat="1" applyFont="1" applyFill="1" applyBorder="1" applyAlignment="1">
      <alignment horizontal="center"/>
    </xf>
    <xf numFmtId="164" fontId="12" fillId="4" borderId="32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64" fontId="12" fillId="4" borderId="41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164" fontId="12" fillId="4" borderId="47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164" fontId="12" fillId="4" borderId="73" xfId="0" applyNumberFormat="1" applyFont="1" applyFill="1" applyBorder="1" applyAlignment="1">
      <alignment horizontal="center" vertical="center"/>
    </xf>
    <xf numFmtId="164" fontId="12" fillId="4" borderId="81" xfId="0" applyNumberFormat="1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/>
    </xf>
    <xf numFmtId="164" fontId="6" fillId="2" borderId="65" xfId="0" applyNumberFormat="1" applyFont="1" applyFill="1" applyBorder="1"/>
    <xf numFmtId="164" fontId="6" fillId="2" borderId="67" xfId="0" applyNumberFormat="1" applyFont="1" applyFill="1" applyBorder="1"/>
    <xf numFmtId="164" fontId="6" fillId="2" borderId="68" xfId="0" applyNumberFormat="1" applyFont="1" applyFill="1" applyBorder="1"/>
    <xf numFmtId="164" fontId="6" fillId="9" borderId="5" xfId="0" applyNumberFormat="1" applyFont="1" applyFill="1" applyBorder="1" applyAlignment="1">
      <alignment vertical="center"/>
    </xf>
    <xf numFmtId="164" fontId="6" fillId="9" borderId="11" xfId="0" applyNumberFormat="1" applyFont="1" applyFill="1" applyBorder="1" applyAlignment="1">
      <alignment vertical="center"/>
    </xf>
    <xf numFmtId="164" fontId="6" fillId="9" borderId="11" xfId="0" applyNumberFormat="1" applyFont="1" applyFill="1" applyBorder="1" applyAlignment="1">
      <alignment horizontal="center" vertical="center"/>
    </xf>
    <xf numFmtId="164" fontId="6" fillId="10" borderId="11" xfId="0" applyNumberFormat="1" applyFont="1" applyFill="1" applyBorder="1" applyAlignment="1">
      <alignment horizontal="center" vertical="center"/>
    </xf>
    <xf numFmtId="164" fontId="6" fillId="9" borderId="12" xfId="0" applyNumberFormat="1" applyFont="1" applyFill="1" applyBorder="1" applyAlignment="1">
      <alignment vertical="center"/>
    </xf>
    <xf numFmtId="164" fontId="6" fillId="7" borderId="77" xfId="0" applyNumberFormat="1" applyFont="1" applyFill="1" applyBorder="1" applyAlignment="1">
      <alignment horizontal="center" vertical="center"/>
    </xf>
    <xf numFmtId="164" fontId="6" fillId="7" borderId="78" xfId="0" applyNumberFormat="1" applyFont="1" applyFill="1" applyBorder="1" applyAlignment="1">
      <alignment horizontal="center" vertical="center"/>
    </xf>
    <xf numFmtId="164" fontId="6" fillId="8" borderId="78" xfId="0" applyNumberFormat="1" applyFont="1" applyFill="1" applyBorder="1" applyAlignment="1">
      <alignment horizontal="center" vertical="center"/>
    </xf>
    <xf numFmtId="164" fontId="6" fillId="9" borderId="35" xfId="0" applyNumberFormat="1" applyFont="1" applyFill="1" applyBorder="1" applyAlignment="1">
      <alignment vertical="center"/>
    </xf>
    <xf numFmtId="164" fontId="6" fillId="9" borderId="0" xfId="0" applyNumberFormat="1" applyFont="1" applyFill="1" applyAlignment="1">
      <alignment vertical="center"/>
    </xf>
    <xf numFmtId="164" fontId="6" fillId="10" borderId="0" xfId="0" applyNumberFormat="1" applyFont="1" applyFill="1" applyAlignment="1">
      <alignment horizontal="center" vertical="center"/>
    </xf>
    <xf numFmtId="164" fontId="6" fillId="9" borderId="36" xfId="0" applyNumberFormat="1" applyFont="1" applyFill="1" applyBorder="1" applyAlignment="1">
      <alignment vertical="center"/>
    </xf>
    <xf numFmtId="164" fontId="6" fillId="4" borderId="69" xfId="0" applyNumberFormat="1" applyFont="1" applyFill="1" applyBorder="1" applyAlignment="1">
      <alignment horizontal="center" vertical="center"/>
    </xf>
    <xf numFmtId="164" fontId="6" fillId="2" borderId="87" xfId="0" applyNumberFormat="1" applyFont="1" applyFill="1" applyBorder="1" applyAlignment="1">
      <alignment vertical="center"/>
    </xf>
    <xf numFmtId="164" fontId="6" fillId="2" borderId="88" xfId="0" applyNumberFormat="1" applyFont="1" applyFill="1" applyBorder="1" applyAlignment="1">
      <alignment vertical="center"/>
    </xf>
    <xf numFmtId="164" fontId="12" fillId="2" borderId="88" xfId="0" applyNumberFormat="1" applyFont="1" applyFill="1" applyBorder="1" applyAlignment="1">
      <alignment vertical="center"/>
    </xf>
    <xf numFmtId="164" fontId="12" fillId="2" borderId="89" xfId="0" applyNumberFormat="1" applyFont="1" applyFill="1" applyBorder="1" applyAlignment="1">
      <alignment vertical="center"/>
    </xf>
    <xf numFmtId="164" fontId="6" fillId="8" borderId="16" xfId="0" applyNumberFormat="1" applyFont="1" applyFill="1" applyBorder="1" applyAlignment="1">
      <alignment horizontal="center" vertical="center"/>
    </xf>
    <xf numFmtId="164" fontId="6" fillId="8" borderId="17" xfId="0" applyNumberFormat="1" applyFont="1" applyFill="1" applyBorder="1" applyAlignment="1">
      <alignment horizontal="center" vertical="center"/>
    </xf>
    <xf numFmtId="164" fontId="6" fillId="8" borderId="27" xfId="0" applyNumberFormat="1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164" fontId="6" fillId="7" borderId="26" xfId="0" applyNumberFormat="1" applyFont="1" applyFill="1" applyBorder="1" applyAlignment="1">
      <alignment horizontal="center" vertical="center"/>
    </xf>
    <xf numFmtId="164" fontId="6" fillId="7" borderId="24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164" fontId="6" fillId="8" borderId="50" xfId="0" applyNumberFormat="1" applyFont="1" applyFill="1" applyBorder="1" applyAlignment="1">
      <alignment horizontal="center" vertical="center"/>
    </xf>
    <xf numFmtId="164" fontId="12" fillId="9" borderId="5" xfId="0" applyNumberFormat="1" applyFont="1" applyFill="1" applyBorder="1" applyAlignment="1">
      <alignment vertical="center"/>
    </xf>
    <xf numFmtId="164" fontId="12" fillId="9" borderId="11" xfId="0" applyNumberFormat="1" applyFont="1" applyFill="1" applyBorder="1" applyAlignment="1">
      <alignment vertical="center"/>
    </xf>
    <xf numFmtId="164" fontId="6" fillId="10" borderId="31" xfId="0" applyNumberFormat="1" applyFont="1" applyFill="1" applyBorder="1" applyAlignment="1">
      <alignment horizontal="center" vertical="center"/>
    </xf>
    <xf numFmtId="164" fontId="12" fillId="9" borderId="12" xfId="0" applyNumberFormat="1" applyFont="1" applyFill="1" applyBorder="1" applyAlignment="1">
      <alignment vertical="center"/>
    </xf>
    <xf numFmtId="0" fontId="6" fillId="10" borderId="11" xfId="0" applyFont="1" applyFill="1" applyBorder="1" applyAlignment="1">
      <alignment horizontal="center" vertical="center"/>
    </xf>
    <xf numFmtId="164" fontId="12" fillId="10" borderId="11" xfId="0" applyNumberFormat="1" applyFont="1" applyFill="1" applyBorder="1" applyAlignment="1">
      <alignment horizontal="center" vertical="center"/>
    </xf>
    <xf numFmtId="164" fontId="12" fillId="10" borderId="12" xfId="0" applyNumberFormat="1" applyFont="1" applyFill="1" applyBorder="1" applyAlignment="1">
      <alignment horizontal="center" vertical="center"/>
    </xf>
    <xf numFmtId="164" fontId="6" fillId="4" borderId="9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64" fontId="6" fillId="4" borderId="90" xfId="0" applyNumberFormat="1" applyFont="1" applyFill="1" applyBorder="1" applyAlignment="1">
      <alignment horizontal="center"/>
    </xf>
    <xf numFmtId="164" fontId="12" fillId="4" borderId="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0" fontId="6" fillId="4" borderId="20" xfId="0" applyFont="1" applyFill="1" applyBorder="1" applyAlignment="1">
      <alignment vertical="center" wrapText="1"/>
    </xf>
    <xf numFmtId="0" fontId="6" fillId="4" borderId="79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wrapText="1"/>
    </xf>
    <xf numFmtId="0" fontId="6" fillId="7" borderId="29" xfId="0" applyFont="1" applyFill="1" applyBorder="1" applyAlignment="1">
      <alignment wrapText="1"/>
    </xf>
    <xf numFmtId="0" fontId="6" fillId="4" borderId="73" xfId="0" applyFont="1" applyFill="1" applyBorder="1" applyAlignment="1">
      <alignment wrapText="1"/>
    </xf>
    <xf numFmtId="0" fontId="6" fillId="4" borderId="81" xfId="0" applyFont="1" applyFill="1" applyBorder="1" applyAlignment="1">
      <alignment vertical="center" wrapText="1"/>
    </xf>
    <xf numFmtId="0" fontId="6" fillId="8" borderId="15" xfId="0" applyFont="1" applyFill="1" applyBorder="1" applyAlignment="1">
      <alignment vertical="center" wrapText="1"/>
    </xf>
    <xf numFmtId="0" fontId="6" fillId="7" borderId="25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wrapText="1"/>
    </xf>
    <xf numFmtId="0" fontId="6" fillId="4" borderId="20" xfId="0" applyFont="1" applyFill="1" applyBorder="1" applyAlignment="1">
      <alignment wrapText="1"/>
    </xf>
    <xf numFmtId="0" fontId="6" fillId="4" borderId="25" xfId="0" applyFont="1" applyFill="1" applyBorder="1" applyAlignment="1">
      <alignment wrapText="1"/>
    </xf>
    <xf numFmtId="0" fontId="6" fillId="4" borderId="102" xfId="0" applyFont="1" applyFill="1" applyBorder="1" applyAlignment="1">
      <alignment vertical="center" wrapText="1"/>
    </xf>
    <xf numFmtId="164" fontId="12" fillId="4" borderId="75" xfId="0" applyNumberFormat="1" applyFont="1" applyFill="1" applyBorder="1" applyAlignment="1">
      <alignment horizontal="center" vertical="center"/>
    </xf>
    <xf numFmtId="164" fontId="12" fillId="4" borderId="83" xfId="0" applyNumberFormat="1" applyFont="1" applyFill="1" applyBorder="1" applyAlignment="1">
      <alignment horizontal="center" vertical="center"/>
    </xf>
    <xf numFmtId="164" fontId="6" fillId="7" borderId="80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7" borderId="81" xfId="0" applyFont="1" applyFill="1" applyBorder="1" applyAlignment="1">
      <alignment horizontal="center" vertical="center"/>
    </xf>
    <xf numFmtId="164" fontId="12" fillId="7" borderId="83" xfId="0" applyNumberFormat="1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164" fontId="12" fillId="8" borderId="41" xfId="0" applyNumberFormat="1" applyFont="1" applyFill="1" applyBorder="1" applyAlignment="1">
      <alignment horizontal="center" vertical="center"/>
    </xf>
    <xf numFmtId="164" fontId="12" fillId="7" borderId="47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8" fillId="4" borderId="75" xfId="0" applyNumberFormat="1" applyFont="1" applyFill="1" applyBorder="1" applyAlignment="1">
      <alignment horizontal="center" vertical="center"/>
    </xf>
    <xf numFmtId="164" fontId="18" fillId="4" borderId="41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8" borderId="82" xfId="0" applyNumberFormat="1" applyFont="1" applyFill="1" applyBorder="1" applyAlignment="1">
      <alignment horizontal="center" vertical="center"/>
    </xf>
    <xf numFmtId="164" fontId="10" fillId="7" borderId="83" xfId="2" applyNumberFormat="1" applyFont="1" applyFill="1" applyBorder="1" applyAlignment="1" applyProtection="1">
      <alignment horizontal="center" vertical="center"/>
    </xf>
    <xf numFmtId="164" fontId="12" fillId="4" borderId="74" xfId="0" applyNumberFormat="1" applyFont="1" applyFill="1" applyBorder="1" applyAlignment="1">
      <alignment horizontal="center" vertical="center"/>
    </xf>
    <xf numFmtId="164" fontId="12" fillId="4" borderId="82" xfId="0" applyNumberFormat="1" applyFont="1" applyFill="1" applyBorder="1" applyAlignment="1">
      <alignment horizontal="center" vertical="center"/>
    </xf>
    <xf numFmtId="164" fontId="12" fillId="8" borderId="75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164" fontId="12" fillId="7" borderId="30" xfId="0" applyNumberFormat="1" applyFont="1" applyFill="1" applyBorder="1" applyAlignment="1">
      <alignment horizontal="center" vertical="center"/>
    </xf>
    <xf numFmtId="164" fontId="12" fillId="4" borderId="19" xfId="0" applyNumberFormat="1" applyFont="1" applyFill="1" applyBorder="1" applyAlignment="1">
      <alignment horizontal="center" vertical="center"/>
    </xf>
    <xf numFmtId="164" fontId="12" fillId="4" borderId="30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164" fontId="12" fillId="4" borderId="10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/>
    </xf>
    <xf numFmtId="164" fontId="6" fillId="4" borderId="104" xfId="0" applyNumberFormat="1" applyFont="1" applyFill="1" applyBorder="1" applyAlignment="1">
      <alignment horizontal="center"/>
    </xf>
    <xf numFmtId="164" fontId="6" fillId="4" borderId="32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 vertical="center"/>
    </xf>
    <xf numFmtId="0" fontId="1" fillId="0" borderId="105" xfId="0" applyFont="1" applyBorder="1"/>
    <xf numFmtId="164" fontId="12" fillId="9" borderId="3" xfId="0" applyNumberFormat="1" applyFont="1" applyFill="1" applyBorder="1" applyAlignment="1">
      <alignment vertical="center"/>
    </xf>
    <xf numFmtId="164" fontId="6" fillId="10" borderId="88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2" fillId="12" borderId="84" xfId="0" applyNumberFormat="1" applyFont="1" applyFill="1" applyBorder="1" applyAlignment="1">
      <alignment horizont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center"/>
    </xf>
    <xf numFmtId="164" fontId="6" fillId="12" borderId="84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vertical="center"/>
    </xf>
    <xf numFmtId="164" fontId="6" fillId="2" borderId="74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164" fontId="6" fillId="2" borderId="86" xfId="0" applyNumberFormat="1" applyFont="1" applyFill="1" applyBorder="1" applyAlignment="1">
      <alignment vertical="center"/>
    </xf>
    <xf numFmtId="49" fontId="12" fillId="4" borderId="22" xfId="0" applyNumberFormat="1" applyFont="1" applyFill="1" applyBorder="1" applyAlignment="1">
      <alignment horizontal="center" vertical="center"/>
    </xf>
    <xf numFmtId="0" fontId="1" fillId="0" borderId="0" xfId="0" applyFont="1"/>
    <xf numFmtId="0" fontId="24" fillId="0" borderId="0" xfId="0" applyFont="1"/>
    <xf numFmtId="0" fontId="4" fillId="12" borderId="1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12" fillId="4" borderId="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wrapText="1"/>
    </xf>
    <xf numFmtId="0" fontId="12" fillId="2" borderId="62" xfId="0" applyFont="1" applyFill="1" applyBorder="1" applyAlignment="1">
      <alignment horizontal="left" wrapText="1"/>
    </xf>
    <xf numFmtId="0" fontId="12" fillId="6" borderId="5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88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right" textRotation="90"/>
    </xf>
    <xf numFmtId="0" fontId="12" fillId="0" borderId="10" xfId="0" applyFont="1" applyBorder="1" applyAlignment="1">
      <alignment horizontal="right" textRotation="90"/>
    </xf>
    <xf numFmtId="0" fontId="12" fillId="2" borderId="7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2" fillId="9" borderId="12" xfId="0" applyFont="1" applyFill="1" applyBorder="1" applyAlignment="1">
      <alignment horizontal="left" vertical="center" wrapText="1"/>
    </xf>
    <xf numFmtId="0" fontId="12" fillId="2" borderId="6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/>
    </xf>
    <xf numFmtId="0" fontId="12" fillId="0" borderId="61" xfId="0" applyFont="1" applyBorder="1" applyAlignment="1">
      <alignment horizontal="right" textRotation="90"/>
    </xf>
    <xf numFmtId="0" fontId="12" fillId="0" borderId="66" xfId="0" applyFont="1" applyBorder="1" applyAlignment="1">
      <alignment horizontal="right" textRotation="90"/>
    </xf>
  </cellXfs>
  <cellStyles count="3">
    <cellStyle name="Excel Built-in 20% - Accent3" xfId="2" xr:uid="{00000000-0005-0000-0000-000000000000}"/>
    <cellStyle name="Excel Built-in Calculation" xfId="1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4035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285948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4</xdr:col>
      <xdr:colOff>255495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1E13986-2BA8-4168-A9DE-C7BE6693C7E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4420" y="0"/>
          <a:ext cx="2762475" cy="83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4</xdr:col>
      <xdr:colOff>195410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3539520" cy="839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2531752</xdr:colOff>
      <xdr:row>5</xdr:row>
      <xdr:rowOff>1080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2520" y="0"/>
          <a:ext cx="2841120" cy="839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50"/>
  <sheetViews>
    <sheetView showZeros="0" tabSelected="1" view="pageBreakPreview" topLeftCell="A22" zoomScale="98" zoomScaleNormal="130" zoomScaleSheetLayoutView="98" workbookViewId="0">
      <selection activeCell="B46" sqref="B46"/>
    </sheetView>
  </sheetViews>
  <sheetFormatPr defaultColWidth="11.42578125" defaultRowHeight="12.75" x14ac:dyDescent="0.2"/>
  <cols>
    <col min="1" max="1" width="4.28515625" style="1" customWidth="1"/>
    <col min="2" max="2" width="13.42578125" style="1" customWidth="1"/>
    <col min="3" max="3" width="38" style="1" customWidth="1"/>
    <col min="4" max="17" width="6.7109375" style="1" customWidth="1"/>
    <col min="18" max="18" width="7.42578125" style="1" bestFit="1" customWidth="1"/>
    <col min="19" max="19" width="8.85546875" style="1" customWidth="1"/>
    <col min="20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1" width="6.7109375" style="1" customWidth="1"/>
    <col min="42" max="1024" width="11.42578125" style="1"/>
  </cols>
  <sheetData>
    <row r="2" spans="1:41" x14ac:dyDescent="0.2">
      <c r="AJ2" s="372"/>
      <c r="AK2" s="372"/>
      <c r="AL2" s="372"/>
      <c r="AM2" s="372"/>
      <c r="AN2" s="372"/>
    </row>
    <row r="4" spans="1:41" x14ac:dyDescent="0.2">
      <c r="AJ4" s="372"/>
      <c r="AK4" s="372"/>
      <c r="AL4" s="372"/>
      <c r="AM4" s="372"/>
      <c r="AN4" s="372"/>
    </row>
    <row r="6" spans="1:41" s="4" customFormat="1" ht="20.100000000000001" customHeight="1" x14ac:dyDescent="0.2">
      <c r="A6" s="373" t="s">
        <v>53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N8" s="368" t="s">
        <v>94</v>
      </c>
      <c r="O8" s="368"/>
      <c r="P8" s="368"/>
      <c r="Q8" s="368"/>
      <c r="R8" s="368"/>
      <c r="S8" s="368"/>
      <c r="T8" s="368"/>
    </row>
    <row r="9" spans="1:41" s="6" customFormat="1" ht="15" customHeight="1" x14ac:dyDescent="0.25">
      <c r="A9" s="6" t="s">
        <v>103</v>
      </c>
      <c r="O9" s="364" t="s">
        <v>101</v>
      </c>
      <c r="U9" s="7"/>
      <c r="AM9" s="7"/>
    </row>
    <row r="10" spans="1:41" s="6" customFormat="1" ht="15" customHeight="1" x14ac:dyDescent="0.25">
      <c r="A10" s="6" t="s">
        <v>0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95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5">
      <c r="A13" s="8" t="s">
        <v>72</v>
      </c>
    </row>
    <row r="16" spans="1:41" ht="13.5" customHeight="1" x14ac:dyDescent="0.2">
      <c r="A16" s="374" t="s">
        <v>1</v>
      </c>
      <c r="B16" s="9"/>
      <c r="C16" s="375" t="s">
        <v>2</v>
      </c>
      <c r="D16" s="376" t="s">
        <v>3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 t="s">
        <v>4</v>
      </c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7" t="s">
        <v>5</v>
      </c>
      <c r="AO16" s="378" t="s">
        <v>6</v>
      </c>
    </row>
    <row r="17" spans="1:255" ht="247.5" x14ac:dyDescent="0.2">
      <c r="A17" s="374"/>
      <c r="B17" s="10" t="s">
        <v>7</v>
      </c>
      <c r="C17" s="375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94" t="s">
        <v>23</v>
      </c>
      <c r="AN17" s="377"/>
      <c r="AO17" s="378"/>
    </row>
    <row r="18" spans="1:255" ht="15.95" customHeight="1" x14ac:dyDescent="0.2">
      <c r="A18" s="369" t="s">
        <v>76</v>
      </c>
      <c r="B18" s="369"/>
      <c r="C18" s="369"/>
      <c r="D18" s="95">
        <f ca="1">SUM(D18:P18)</f>
        <v>0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7"/>
    </row>
    <row r="19" spans="1:255" s="16" customFormat="1" ht="15.95" customHeight="1" x14ac:dyDescent="0.2">
      <c r="A19" s="11">
        <v>1</v>
      </c>
      <c r="B19" s="34" t="s">
        <v>24</v>
      </c>
      <c r="C19" s="12" t="s">
        <v>25</v>
      </c>
      <c r="D19" s="98">
        <v>30</v>
      </c>
      <c r="E19" s="99"/>
      <c r="F19" s="99">
        <v>15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SUM(D19:P19)</f>
        <v>45</v>
      </c>
      <c r="S19" s="99">
        <f>SUM(D19:Q19)</f>
        <v>45</v>
      </c>
      <c r="T19" s="100" t="s">
        <v>26</v>
      </c>
      <c r="U19" s="85">
        <v>3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85"/>
      <c r="AN19" s="85">
        <f>SUM(S19,AK19)</f>
        <v>45</v>
      </c>
      <c r="AO19" s="85">
        <f>U19+AM19</f>
        <v>3</v>
      </c>
      <c r="AP19" s="14"/>
      <c r="AQ19" s="14"/>
      <c r="AR19" s="14"/>
      <c r="AS19" s="14"/>
      <c r="AT19" s="14"/>
      <c r="AU19" s="15"/>
      <c r="AV19" s="15"/>
    </row>
    <row r="20" spans="1:255" s="16" customFormat="1" ht="15.95" customHeight="1" x14ac:dyDescent="0.2">
      <c r="A20" s="11">
        <v>2</v>
      </c>
      <c r="B20" s="35" t="s">
        <v>24</v>
      </c>
      <c r="C20" s="18" t="s">
        <v>27</v>
      </c>
      <c r="D20" s="101"/>
      <c r="E20" s="102"/>
      <c r="F20" s="102"/>
      <c r="G20" s="102"/>
      <c r="H20" s="102"/>
      <c r="I20" s="102"/>
      <c r="J20" s="102"/>
      <c r="K20" s="102"/>
      <c r="L20" s="102"/>
      <c r="M20" s="102">
        <v>30</v>
      </c>
      <c r="N20" s="102"/>
      <c r="O20" s="102"/>
      <c r="P20" s="102"/>
      <c r="Q20" s="102"/>
      <c r="R20" s="102">
        <f>SUM(D20:P20)</f>
        <v>30</v>
      </c>
      <c r="S20" s="102">
        <f>SUM(D20:Q20)</f>
        <v>30</v>
      </c>
      <c r="T20" s="103" t="s">
        <v>28</v>
      </c>
      <c r="U20" s="87">
        <v>3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>
        <v>30</v>
      </c>
      <c r="AF20" s="102"/>
      <c r="AG20" s="102"/>
      <c r="AH20" s="102"/>
      <c r="AI20" s="102"/>
      <c r="AJ20" s="102">
        <f>SUM(V20:AH20)</f>
        <v>30</v>
      </c>
      <c r="AK20" s="86">
        <f>SUM(V20:AI20)</f>
        <v>30</v>
      </c>
      <c r="AL20" s="103" t="s">
        <v>28</v>
      </c>
      <c r="AM20" s="87">
        <v>3</v>
      </c>
      <c r="AN20" s="87">
        <f>SUM(S20,AK20)</f>
        <v>60</v>
      </c>
      <c r="AO20" s="85">
        <f>U20+AM20</f>
        <v>6</v>
      </c>
      <c r="AP20" s="14"/>
      <c r="AQ20" s="14"/>
      <c r="AR20" s="14"/>
      <c r="AS20" s="14"/>
      <c r="AT20" s="14"/>
      <c r="AU20" s="15"/>
      <c r="AV20" s="15"/>
    </row>
    <row r="21" spans="1:255" ht="15.95" customHeight="1" thickBot="1" x14ac:dyDescent="0.25">
      <c r="A21" s="17">
        <v>3</v>
      </c>
      <c r="B21" s="13" t="s">
        <v>24</v>
      </c>
      <c r="C21" s="25" t="s">
        <v>99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>
        <f t="shared" ref="R21" si="0">SUM(D21:P21)</f>
        <v>0</v>
      </c>
      <c r="S21" s="102"/>
      <c r="T21" s="103"/>
      <c r="U21" s="140"/>
      <c r="V21" s="102">
        <v>15</v>
      </c>
      <c r="W21" s="102"/>
      <c r="X21" s="102">
        <v>10</v>
      </c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f t="shared" ref="AJ21" si="1">SUM(V21:AH21)</f>
        <v>25</v>
      </c>
      <c r="AK21" s="102">
        <f t="shared" ref="AK21" si="2">SUM(V21:AI21)</f>
        <v>25</v>
      </c>
      <c r="AL21" s="103" t="s">
        <v>28</v>
      </c>
      <c r="AM21" s="87">
        <v>1.5</v>
      </c>
      <c r="AN21" s="87">
        <f t="shared" ref="AN21" si="3">SUM(S21,AK21)</f>
        <v>25</v>
      </c>
      <c r="AO21" s="87">
        <f t="shared" ref="AO21" si="4">U21+AM21</f>
        <v>1.5</v>
      </c>
      <c r="AP21" s="14"/>
      <c r="AQ21" s="14"/>
      <c r="AR21" s="14"/>
      <c r="AS21" s="14"/>
      <c r="AT21" s="14"/>
      <c r="AU21" s="15"/>
      <c r="AV21" s="15"/>
    </row>
    <row r="22" spans="1:255" s="24" customFormat="1" ht="15.95" customHeight="1" thickBot="1" x14ac:dyDescent="0.25">
      <c r="A22" s="370" t="s">
        <v>77</v>
      </c>
      <c r="B22" s="370"/>
      <c r="C22" s="37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M22" s="21"/>
      <c r="AN22" s="21"/>
      <c r="AO22" s="23"/>
      <c r="AP22" s="14"/>
      <c r="AQ22" s="14"/>
      <c r="AR22" s="14"/>
      <c r="AS22" s="14"/>
      <c r="AT22" s="14"/>
      <c r="AU22" s="15"/>
      <c r="AV22" s="15"/>
    </row>
    <row r="23" spans="1:255" ht="15.95" customHeight="1" x14ac:dyDescent="0.2">
      <c r="A23" s="71">
        <v>4</v>
      </c>
      <c r="B23" s="67" t="s">
        <v>24</v>
      </c>
      <c r="C23" s="72" t="s">
        <v>29</v>
      </c>
      <c r="D23" s="104"/>
      <c r="E23" s="105"/>
      <c r="F23" s="105"/>
      <c r="G23" s="106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7">
        <f>SUM(D23:P23)</f>
        <v>0</v>
      </c>
      <c r="S23" s="105">
        <f t="shared" ref="S23:S28" si="5">SUM(D23:Q23)</f>
        <v>0</v>
      </c>
      <c r="T23" s="106"/>
      <c r="U23" s="105"/>
      <c r="V23" s="107">
        <v>10</v>
      </c>
      <c r="W23" s="108"/>
      <c r="X23" s="108"/>
      <c r="Y23" s="107">
        <v>10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7">
        <f>SUM(V23:AH23)</f>
        <v>20</v>
      </c>
      <c r="AK23" s="107">
        <f>SUM(V23:AI23)</f>
        <v>20</v>
      </c>
      <c r="AL23" s="109" t="s">
        <v>28</v>
      </c>
      <c r="AM23" s="105"/>
      <c r="AN23" s="110">
        <f>SUM(S23,AK23)</f>
        <v>20</v>
      </c>
      <c r="AO23" s="111" t="s">
        <v>30</v>
      </c>
      <c r="AP23" s="14"/>
      <c r="AQ23" s="14"/>
      <c r="AR23" s="14"/>
      <c r="AS23" s="14"/>
      <c r="AT23" s="14"/>
      <c r="AU23" s="15"/>
      <c r="AV23" s="15"/>
    </row>
    <row r="24" spans="1:255" ht="15.95" customHeight="1" x14ac:dyDescent="0.2">
      <c r="A24" s="17">
        <v>5</v>
      </c>
      <c r="B24" s="19" t="s">
        <v>24</v>
      </c>
      <c r="C24" s="26" t="s">
        <v>31</v>
      </c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102">
        <f t="shared" ref="R24:R28" si="6">SUM(D24:P24)</f>
        <v>0</v>
      </c>
      <c r="S24" s="102">
        <f t="shared" si="5"/>
        <v>0</v>
      </c>
      <c r="T24" s="113"/>
      <c r="U24" s="141"/>
      <c r="V24" s="101">
        <v>10</v>
      </c>
      <c r="W24" s="101"/>
      <c r="X24" s="101">
        <v>15</v>
      </c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99">
        <f t="shared" ref="AJ24:AJ28" si="7">SUM(V24:AH24)</f>
        <v>25</v>
      </c>
      <c r="AK24" s="99">
        <f t="shared" ref="AK24:AK28" si="8">SUM(V24:AI24)</f>
        <v>25</v>
      </c>
      <c r="AL24" s="103" t="s">
        <v>28</v>
      </c>
      <c r="AM24" s="142">
        <v>1.5</v>
      </c>
      <c r="AN24" s="87">
        <f t="shared" ref="AN24:AN28" si="9">SUM(S24,AK24)</f>
        <v>25</v>
      </c>
      <c r="AO24" s="85">
        <f t="shared" ref="AO24:AO28" si="10">U24+AM24</f>
        <v>1.5</v>
      </c>
      <c r="AP24" s="14"/>
      <c r="AQ24" s="14"/>
      <c r="AR24" s="14"/>
      <c r="AS24" s="14"/>
      <c r="AT24" s="14"/>
      <c r="AU24" s="15"/>
      <c r="AV24" s="15"/>
    </row>
    <row r="25" spans="1:255" s="16" customFormat="1" ht="25.5" x14ac:dyDescent="0.2">
      <c r="A25" s="17">
        <v>6</v>
      </c>
      <c r="B25" s="19" t="s">
        <v>24</v>
      </c>
      <c r="C25" s="18" t="s">
        <v>32</v>
      </c>
      <c r="D25" s="101">
        <v>15</v>
      </c>
      <c r="E25" s="101">
        <v>15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12"/>
      <c r="R25" s="102">
        <f t="shared" si="6"/>
        <v>30</v>
      </c>
      <c r="S25" s="102">
        <f t="shared" si="5"/>
        <v>30</v>
      </c>
      <c r="T25" s="113" t="s">
        <v>28</v>
      </c>
      <c r="U25" s="138">
        <v>2.5</v>
      </c>
      <c r="V25" s="101"/>
      <c r="W25" s="101"/>
      <c r="X25" s="101">
        <v>15</v>
      </c>
      <c r="Y25" s="101"/>
      <c r="Z25" s="101"/>
      <c r="AA25" s="101"/>
      <c r="AB25" s="102">
        <v>15</v>
      </c>
      <c r="AC25" s="101"/>
      <c r="AD25" s="102"/>
      <c r="AE25" s="102"/>
      <c r="AF25" s="102"/>
      <c r="AG25" s="102"/>
      <c r="AH25" s="102"/>
      <c r="AI25" s="112"/>
      <c r="AJ25" s="99">
        <f t="shared" si="7"/>
        <v>30</v>
      </c>
      <c r="AK25" s="99">
        <f t="shared" si="8"/>
        <v>30</v>
      </c>
      <c r="AL25" s="103" t="s">
        <v>26</v>
      </c>
      <c r="AM25" s="142">
        <v>2.5</v>
      </c>
      <c r="AN25" s="85">
        <f t="shared" si="9"/>
        <v>60</v>
      </c>
      <c r="AO25" s="85">
        <f t="shared" si="10"/>
        <v>5</v>
      </c>
      <c r="AP25" s="14"/>
      <c r="AQ25" s="14"/>
      <c r="AR25" s="14"/>
      <c r="AS25" s="14"/>
      <c r="AT25" s="14"/>
      <c r="AU25" s="15"/>
      <c r="AV25" s="15"/>
    </row>
    <row r="26" spans="1:255" s="16" customFormat="1" ht="25.5" x14ac:dyDescent="0.2">
      <c r="A26" s="17">
        <v>7</v>
      </c>
      <c r="B26" s="19" t="s">
        <v>24</v>
      </c>
      <c r="C26" s="18" t="s">
        <v>33</v>
      </c>
      <c r="D26" s="101">
        <v>15</v>
      </c>
      <c r="E26" s="101">
        <v>15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12"/>
      <c r="R26" s="102">
        <f t="shared" si="6"/>
        <v>30</v>
      </c>
      <c r="S26" s="102">
        <f t="shared" si="5"/>
        <v>30</v>
      </c>
      <c r="T26" s="113" t="s">
        <v>28</v>
      </c>
      <c r="U26" s="138">
        <v>2.5</v>
      </c>
      <c r="V26" s="101"/>
      <c r="W26" s="101"/>
      <c r="X26" s="102">
        <v>30</v>
      </c>
      <c r="Y26" s="101"/>
      <c r="Z26" s="101"/>
      <c r="AA26" s="101"/>
      <c r="AB26" s="102"/>
      <c r="AC26" s="101"/>
      <c r="AD26" s="102"/>
      <c r="AE26" s="102"/>
      <c r="AF26" s="102"/>
      <c r="AG26" s="102"/>
      <c r="AH26" s="102"/>
      <c r="AI26" s="112"/>
      <c r="AJ26" s="99">
        <f t="shared" si="7"/>
        <v>30</v>
      </c>
      <c r="AK26" s="99">
        <f t="shared" si="8"/>
        <v>30</v>
      </c>
      <c r="AL26" s="103" t="s">
        <v>26</v>
      </c>
      <c r="AM26" s="142">
        <v>2.5</v>
      </c>
      <c r="AN26" s="85">
        <f t="shared" si="9"/>
        <v>60</v>
      </c>
      <c r="AO26" s="85">
        <f t="shared" si="10"/>
        <v>5</v>
      </c>
      <c r="AP26" s="14"/>
      <c r="AQ26" s="14"/>
      <c r="AR26" s="14"/>
      <c r="AS26" s="14"/>
      <c r="AT26" s="14"/>
      <c r="AU26" s="15"/>
      <c r="AV26" s="15"/>
    </row>
    <row r="27" spans="1:255" s="16" customFormat="1" ht="25.5" x14ac:dyDescent="0.2">
      <c r="A27" s="17">
        <v>8</v>
      </c>
      <c r="B27" s="19" t="s">
        <v>24</v>
      </c>
      <c r="C27" s="18" t="s">
        <v>34</v>
      </c>
      <c r="D27" s="101">
        <v>15</v>
      </c>
      <c r="E27" s="101">
        <v>15</v>
      </c>
      <c r="F27" s="102">
        <v>30</v>
      </c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12"/>
      <c r="R27" s="102">
        <f t="shared" si="6"/>
        <v>60</v>
      </c>
      <c r="S27" s="102">
        <f t="shared" si="5"/>
        <v>60</v>
      </c>
      <c r="T27" s="113" t="s">
        <v>26</v>
      </c>
      <c r="U27" s="138">
        <v>5</v>
      </c>
      <c r="V27" s="101"/>
      <c r="W27" s="101"/>
      <c r="X27" s="101"/>
      <c r="Y27" s="101"/>
      <c r="Z27" s="101"/>
      <c r="AA27" s="101"/>
      <c r="AB27" s="101"/>
      <c r="AC27" s="101"/>
      <c r="AD27" s="102"/>
      <c r="AE27" s="102"/>
      <c r="AF27" s="102"/>
      <c r="AG27" s="102"/>
      <c r="AH27" s="102"/>
      <c r="AI27" s="112"/>
      <c r="AJ27" s="99">
        <f t="shared" si="7"/>
        <v>0</v>
      </c>
      <c r="AK27" s="99">
        <f t="shared" si="8"/>
        <v>0</v>
      </c>
      <c r="AL27" s="103"/>
      <c r="AM27" s="142"/>
      <c r="AN27" s="85">
        <f t="shared" si="9"/>
        <v>60</v>
      </c>
      <c r="AO27" s="85">
        <f t="shared" si="10"/>
        <v>5</v>
      </c>
      <c r="AP27" s="14"/>
      <c r="AQ27" s="14"/>
      <c r="AR27" s="14"/>
      <c r="AS27" s="14"/>
      <c r="AT27" s="14"/>
      <c r="AU27" s="15"/>
      <c r="AV27" s="15"/>
    </row>
    <row r="28" spans="1:255" ht="26.25" thickBot="1" x14ac:dyDescent="0.25">
      <c r="A28" s="73">
        <v>9</v>
      </c>
      <c r="B28" s="68" t="s">
        <v>24</v>
      </c>
      <c r="C28" s="74" t="s">
        <v>35</v>
      </c>
      <c r="D28" s="114">
        <v>30</v>
      </c>
      <c r="E28" s="114">
        <v>15</v>
      </c>
      <c r="F28" s="107">
        <v>15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15"/>
      <c r="R28" s="107">
        <f t="shared" si="6"/>
        <v>60</v>
      </c>
      <c r="S28" s="107">
        <f t="shared" si="5"/>
        <v>60</v>
      </c>
      <c r="T28" s="116" t="s">
        <v>28</v>
      </c>
      <c r="U28" s="139">
        <v>5</v>
      </c>
      <c r="V28" s="114">
        <v>30</v>
      </c>
      <c r="W28" s="114">
        <v>10</v>
      </c>
      <c r="X28" s="114">
        <v>20</v>
      </c>
      <c r="Y28" s="114"/>
      <c r="Z28" s="114"/>
      <c r="AA28" s="114"/>
      <c r="AB28" s="114"/>
      <c r="AC28" s="114"/>
      <c r="AD28" s="107"/>
      <c r="AE28" s="107"/>
      <c r="AF28" s="107"/>
      <c r="AG28" s="107"/>
      <c r="AH28" s="107"/>
      <c r="AI28" s="115"/>
      <c r="AJ28" s="99">
        <f t="shared" si="7"/>
        <v>60</v>
      </c>
      <c r="AK28" s="99">
        <f t="shared" si="8"/>
        <v>60</v>
      </c>
      <c r="AL28" s="109" t="s">
        <v>26</v>
      </c>
      <c r="AM28" s="143">
        <v>5</v>
      </c>
      <c r="AN28" s="85">
        <f t="shared" si="9"/>
        <v>120</v>
      </c>
      <c r="AO28" s="85">
        <f t="shared" si="10"/>
        <v>10</v>
      </c>
      <c r="AP28" s="14"/>
      <c r="AQ28" s="14"/>
      <c r="AR28" s="14"/>
      <c r="AS28" s="14"/>
      <c r="AT28" s="14"/>
      <c r="AU28" s="15"/>
      <c r="AV28" s="15"/>
    </row>
    <row r="29" spans="1:255" ht="15.95" customHeight="1" thickBot="1" x14ac:dyDescent="0.25">
      <c r="A29" s="369" t="s">
        <v>78</v>
      </c>
      <c r="B29" s="369"/>
      <c r="C29" s="369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  <c r="AM29" s="21"/>
      <c r="AN29" s="118"/>
      <c r="AO29" s="119"/>
      <c r="AP29" s="14"/>
      <c r="AQ29" s="14"/>
      <c r="AR29" s="14"/>
      <c r="AS29" s="14"/>
      <c r="AT29" s="14"/>
      <c r="AU29" s="15"/>
      <c r="AV29" s="15"/>
    </row>
    <row r="30" spans="1:255" ht="15.95" customHeight="1" x14ac:dyDescent="0.2">
      <c r="A30" s="11">
        <v>10</v>
      </c>
      <c r="B30" s="13" t="s">
        <v>24</v>
      </c>
      <c r="C30" s="12" t="s">
        <v>36</v>
      </c>
      <c r="D30" s="98">
        <v>10</v>
      </c>
      <c r="E30" s="98"/>
      <c r="F30" s="99">
        <v>5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20"/>
      <c r="R30" s="99">
        <f>SUM(D30:P30)</f>
        <v>15</v>
      </c>
      <c r="S30" s="99">
        <f>SUM(D30:Q30)</f>
        <v>15</v>
      </c>
      <c r="T30" s="121" t="s">
        <v>28</v>
      </c>
      <c r="U30" s="137">
        <v>1</v>
      </c>
      <c r="V30" s="98"/>
      <c r="W30" s="98"/>
      <c r="X30" s="98">
        <v>15</v>
      </c>
      <c r="Y30" s="98"/>
      <c r="Z30" s="98"/>
      <c r="AA30" s="98"/>
      <c r="AB30" s="98"/>
      <c r="AC30" s="98"/>
      <c r="AD30" s="99"/>
      <c r="AE30" s="99"/>
      <c r="AF30" s="99"/>
      <c r="AG30" s="99"/>
      <c r="AH30" s="99"/>
      <c r="AI30" s="120"/>
      <c r="AJ30" s="99">
        <f>SUM(V30:AH30)</f>
        <v>15</v>
      </c>
      <c r="AK30" s="99">
        <f>SUM(V30:AI30)</f>
        <v>15</v>
      </c>
      <c r="AL30" s="121" t="s">
        <v>28</v>
      </c>
      <c r="AM30" s="144">
        <v>1</v>
      </c>
      <c r="AN30" s="85">
        <f>SUM(S30,AK30)</f>
        <v>30</v>
      </c>
      <c r="AO30" s="85">
        <f>U30+AM30</f>
        <v>2</v>
      </c>
      <c r="AP30" s="14"/>
      <c r="AQ30" s="14"/>
      <c r="AR30" s="14"/>
      <c r="AS30" s="14"/>
      <c r="AT30" s="14"/>
      <c r="AU30" s="15"/>
      <c r="AV30" s="15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ht="15.95" customHeight="1" x14ac:dyDescent="0.2">
      <c r="A31" s="17">
        <v>11</v>
      </c>
      <c r="B31" s="19" t="s">
        <v>24</v>
      </c>
      <c r="C31" s="26" t="s">
        <v>37</v>
      </c>
      <c r="D31" s="101">
        <v>5</v>
      </c>
      <c r="E31" s="101"/>
      <c r="F31" s="102">
        <v>10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12"/>
      <c r="R31" s="102">
        <f>SUM(D31:P31)</f>
        <v>15</v>
      </c>
      <c r="S31" s="102">
        <f>SUM(D31:Q31)</f>
        <v>15</v>
      </c>
      <c r="T31" s="113" t="s">
        <v>28</v>
      </c>
      <c r="U31" s="138">
        <v>1</v>
      </c>
      <c r="V31" s="101"/>
      <c r="W31" s="101"/>
      <c r="X31" s="101"/>
      <c r="Y31" s="101"/>
      <c r="Z31" s="101"/>
      <c r="AA31" s="101"/>
      <c r="AB31" s="101"/>
      <c r="AC31" s="101"/>
      <c r="AD31" s="102"/>
      <c r="AE31" s="102"/>
      <c r="AF31" s="102"/>
      <c r="AG31" s="102"/>
      <c r="AH31" s="102"/>
      <c r="AI31" s="112"/>
      <c r="AJ31" s="99">
        <f>SUM(V31:AH31)</f>
        <v>0</v>
      </c>
      <c r="AK31" s="102">
        <f>SUM(V31:AI31)</f>
        <v>0</v>
      </c>
      <c r="AL31" s="113"/>
      <c r="AM31" s="142"/>
      <c r="AN31" s="85">
        <f>SUM(S31,AK31)</f>
        <v>15</v>
      </c>
      <c r="AO31" s="85">
        <f>U31+AM31</f>
        <v>1</v>
      </c>
      <c r="AP31" s="14"/>
      <c r="AQ31" s="14"/>
      <c r="AR31" s="14"/>
      <c r="AS31" s="14"/>
      <c r="AT31" s="14"/>
      <c r="AU31" s="15"/>
      <c r="AV31" s="15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ht="25.5" x14ac:dyDescent="0.2">
      <c r="A32" s="17">
        <v>12</v>
      </c>
      <c r="B32" s="19" t="s">
        <v>24</v>
      </c>
      <c r="C32" s="31" t="s">
        <v>38</v>
      </c>
      <c r="D32" s="101">
        <v>10</v>
      </c>
      <c r="E32" s="101"/>
      <c r="F32" s="102">
        <v>20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12"/>
      <c r="R32" s="102">
        <f>SUM(D32:P32)</f>
        <v>30</v>
      </c>
      <c r="S32" s="102">
        <f>SUM(D32:Q32)</f>
        <v>30</v>
      </c>
      <c r="T32" s="113" t="s">
        <v>28</v>
      </c>
      <c r="U32" s="138">
        <v>2.5</v>
      </c>
      <c r="V32" s="101"/>
      <c r="W32" s="101"/>
      <c r="X32" s="101"/>
      <c r="Y32" s="101"/>
      <c r="Z32" s="101"/>
      <c r="AA32" s="101"/>
      <c r="AB32" s="101"/>
      <c r="AC32" s="101"/>
      <c r="AD32" s="102"/>
      <c r="AE32" s="102"/>
      <c r="AF32" s="102"/>
      <c r="AG32" s="102"/>
      <c r="AH32" s="102"/>
      <c r="AI32" s="112"/>
      <c r="AJ32" s="99">
        <f>SUM(V32:AH32)</f>
        <v>0</v>
      </c>
      <c r="AK32" s="102"/>
      <c r="AL32" s="113"/>
      <c r="AM32" s="142"/>
      <c r="AN32" s="85">
        <f>SUM(S32,AK32)</f>
        <v>30</v>
      </c>
      <c r="AO32" s="85">
        <f>U32+AM32</f>
        <v>2.5</v>
      </c>
      <c r="AP32" s="14"/>
      <c r="AQ32" s="14"/>
      <c r="AR32" s="14"/>
      <c r="AS32" s="14"/>
      <c r="AT32" s="14"/>
      <c r="AU32" s="15"/>
      <c r="AV32" s="15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ht="15.95" customHeight="1" x14ac:dyDescent="0.2">
      <c r="A33" s="17">
        <v>13</v>
      </c>
      <c r="B33" s="19" t="s">
        <v>24</v>
      </c>
      <c r="C33" s="18" t="s">
        <v>39</v>
      </c>
      <c r="D33" s="101">
        <v>5</v>
      </c>
      <c r="E33" s="101"/>
      <c r="F33" s="102"/>
      <c r="G33" s="102">
        <v>25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12"/>
      <c r="R33" s="102">
        <f>SUM(D33:P33)</f>
        <v>30</v>
      </c>
      <c r="S33" s="102">
        <f>SUM(D33:Q33)</f>
        <v>30</v>
      </c>
      <c r="T33" s="113" t="s">
        <v>28</v>
      </c>
      <c r="U33" s="138">
        <v>2</v>
      </c>
      <c r="V33" s="101"/>
      <c r="W33" s="101"/>
      <c r="X33" s="101"/>
      <c r="Y33" s="101">
        <v>15</v>
      </c>
      <c r="Z33" s="101"/>
      <c r="AA33" s="101"/>
      <c r="AB33" s="101"/>
      <c r="AC33" s="101"/>
      <c r="AD33" s="102"/>
      <c r="AE33" s="102"/>
      <c r="AF33" s="102"/>
      <c r="AG33" s="102"/>
      <c r="AH33" s="102"/>
      <c r="AI33" s="112"/>
      <c r="AJ33" s="99">
        <f>SUM(V33:AH33)</f>
        <v>15</v>
      </c>
      <c r="AK33" s="102">
        <f>SUM(V33:AI33)</f>
        <v>15</v>
      </c>
      <c r="AL33" s="113" t="s">
        <v>28</v>
      </c>
      <c r="AM33" s="142">
        <v>1</v>
      </c>
      <c r="AN33" s="85">
        <f>SUM(S33,AK33)</f>
        <v>45</v>
      </c>
      <c r="AO33" s="85">
        <f>U33+AM33</f>
        <v>3</v>
      </c>
      <c r="AP33" s="14"/>
      <c r="AQ33" s="14"/>
      <c r="AR33" s="14"/>
      <c r="AS33" s="14"/>
      <c r="AT33" s="14"/>
      <c r="AU33" s="15"/>
      <c r="AV33" s="15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</row>
    <row r="34" spans="1:255" ht="15.95" customHeight="1" x14ac:dyDescent="0.2">
      <c r="A34" s="27">
        <v>14</v>
      </c>
      <c r="B34" s="29" t="s">
        <v>24</v>
      </c>
      <c r="C34" s="33" t="s">
        <v>40</v>
      </c>
      <c r="D34" s="114"/>
      <c r="E34" s="114">
        <v>5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15"/>
      <c r="R34" s="107">
        <f>SUM(D34:P34)</f>
        <v>5</v>
      </c>
      <c r="S34" s="107">
        <f>SUM(D34:Q34)</f>
        <v>5</v>
      </c>
      <c r="T34" s="116" t="s">
        <v>28</v>
      </c>
      <c r="U34" s="139">
        <v>1</v>
      </c>
      <c r="V34" s="114"/>
      <c r="W34" s="114">
        <v>5</v>
      </c>
      <c r="X34" s="114"/>
      <c r="Y34" s="114"/>
      <c r="Z34" s="114"/>
      <c r="AA34" s="114"/>
      <c r="AB34" s="114"/>
      <c r="AC34" s="114"/>
      <c r="AD34" s="107"/>
      <c r="AE34" s="107"/>
      <c r="AF34" s="107"/>
      <c r="AG34" s="107"/>
      <c r="AH34" s="107"/>
      <c r="AI34" s="115"/>
      <c r="AJ34" s="99">
        <f>SUM(V34:AH34)</f>
        <v>5</v>
      </c>
      <c r="AK34" s="107">
        <v>5</v>
      </c>
      <c r="AL34" s="116" t="s">
        <v>28</v>
      </c>
      <c r="AM34" s="143">
        <v>1</v>
      </c>
      <c r="AN34" s="85">
        <f>SUM(S34,AK34)</f>
        <v>10</v>
      </c>
      <c r="AO34" s="85">
        <f>U34+AM34</f>
        <v>2</v>
      </c>
      <c r="AP34" s="14"/>
      <c r="AQ34" s="14"/>
      <c r="AR34" s="14"/>
      <c r="AS34" s="14"/>
      <c r="AT34" s="14"/>
      <c r="AU34" s="15"/>
      <c r="AV34" s="15"/>
    </row>
    <row r="35" spans="1:255" ht="15.95" customHeight="1" x14ac:dyDescent="0.2">
      <c r="A35" s="369" t="s">
        <v>41</v>
      </c>
      <c r="B35" s="369"/>
      <c r="C35" s="36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1"/>
      <c r="AN35" s="118"/>
      <c r="AO35" s="119"/>
      <c r="AP35" s="14"/>
      <c r="AQ35" s="14"/>
      <c r="AR35" s="14"/>
      <c r="AS35" s="14"/>
      <c r="AT35" s="14"/>
      <c r="AU35" s="15"/>
      <c r="AV35" s="15"/>
    </row>
    <row r="36" spans="1:255" ht="15" x14ac:dyDescent="0.2">
      <c r="A36" s="11">
        <v>15</v>
      </c>
      <c r="B36" s="88" t="s">
        <v>24</v>
      </c>
      <c r="C36" s="25" t="s">
        <v>43</v>
      </c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20"/>
      <c r="R36" s="99">
        <f>SUM(D36:P36)</f>
        <v>0</v>
      </c>
      <c r="S36" s="99">
        <f>SUM(D36:Q36)</f>
        <v>0</v>
      </c>
      <c r="T36" s="121"/>
      <c r="U36" s="137"/>
      <c r="V36" s="98">
        <v>10</v>
      </c>
      <c r="W36" s="98">
        <v>10</v>
      </c>
      <c r="X36" s="98">
        <v>10</v>
      </c>
      <c r="Y36" s="98"/>
      <c r="Z36" s="98"/>
      <c r="AA36" s="98"/>
      <c r="AB36" s="98"/>
      <c r="AC36" s="98"/>
      <c r="AD36" s="99"/>
      <c r="AE36" s="99"/>
      <c r="AF36" s="99"/>
      <c r="AG36" s="99"/>
      <c r="AH36" s="99"/>
      <c r="AI36" s="120"/>
      <c r="AJ36" s="99">
        <f>SUM(V36:AH36)</f>
        <v>30</v>
      </c>
      <c r="AK36" s="99">
        <v>30</v>
      </c>
      <c r="AL36" s="123" t="s">
        <v>28</v>
      </c>
      <c r="AM36" s="85">
        <v>2.5</v>
      </c>
      <c r="AN36" s="85">
        <f>SUM(S36,AK36)</f>
        <v>30</v>
      </c>
      <c r="AO36" s="85">
        <f>U36+AM36</f>
        <v>2.5</v>
      </c>
      <c r="AP36" s="14"/>
      <c r="AQ36" s="14"/>
      <c r="AR36" s="14"/>
      <c r="AS36" s="14"/>
      <c r="AT36" s="14"/>
      <c r="AU36" s="15"/>
      <c r="AV36" s="15"/>
    </row>
    <row r="37" spans="1:255" ht="24" x14ac:dyDescent="0.2">
      <c r="A37" s="17">
        <v>16</v>
      </c>
      <c r="B37" s="89" t="s">
        <v>42</v>
      </c>
      <c r="C37" s="26" t="s">
        <v>44</v>
      </c>
      <c r="D37" s="101"/>
      <c r="E37" s="101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12"/>
      <c r="R37" s="102">
        <f>SUM(D37:P37)</f>
        <v>0</v>
      </c>
      <c r="S37" s="102">
        <f>SUM(D37:Q37)</f>
        <v>0</v>
      </c>
      <c r="T37" s="113"/>
      <c r="U37" s="138"/>
      <c r="V37" s="101">
        <v>10</v>
      </c>
      <c r="W37" s="101">
        <v>5</v>
      </c>
      <c r="X37" s="101">
        <v>15</v>
      </c>
      <c r="Y37" s="101"/>
      <c r="Z37" s="101"/>
      <c r="AA37" s="101"/>
      <c r="AB37" s="101"/>
      <c r="AC37" s="101"/>
      <c r="AD37" s="102"/>
      <c r="AE37" s="102"/>
      <c r="AF37" s="102"/>
      <c r="AG37" s="102"/>
      <c r="AH37" s="102"/>
      <c r="AI37" s="112"/>
      <c r="AJ37" s="99">
        <f>SUM(V37:AH37)</f>
        <v>30</v>
      </c>
      <c r="AK37" s="102">
        <f>SUM(V37:AI37)</f>
        <v>30</v>
      </c>
      <c r="AL37" s="124" t="s">
        <v>28</v>
      </c>
      <c r="AM37" s="87">
        <v>2.5</v>
      </c>
      <c r="AN37" s="85">
        <f>SUM(S37,AK37)</f>
        <v>30</v>
      </c>
      <c r="AO37" s="85">
        <f>U37+AM37</f>
        <v>2.5</v>
      </c>
      <c r="AP37" s="14"/>
      <c r="AQ37" s="14"/>
      <c r="AR37" s="14"/>
      <c r="AS37" s="14"/>
      <c r="AT37" s="14"/>
      <c r="AU37" s="15"/>
      <c r="AV37" s="15"/>
    </row>
    <row r="38" spans="1:255" ht="26.25" thickBot="1" x14ac:dyDescent="0.25">
      <c r="A38" s="27">
        <v>17</v>
      </c>
      <c r="B38" s="90" t="s">
        <v>24</v>
      </c>
      <c r="C38" s="28" t="s">
        <v>45</v>
      </c>
      <c r="D38" s="114">
        <v>15</v>
      </c>
      <c r="E38" s="114"/>
      <c r="F38" s="114">
        <v>15</v>
      </c>
      <c r="G38" s="114"/>
      <c r="H38" s="107"/>
      <c r="I38" s="114"/>
      <c r="J38" s="114"/>
      <c r="K38" s="125"/>
      <c r="L38" s="107"/>
      <c r="M38" s="114"/>
      <c r="N38" s="114"/>
      <c r="O38" s="114"/>
      <c r="P38" s="114"/>
      <c r="Q38" s="125"/>
      <c r="R38" s="107">
        <f>SUM(D38:P38)</f>
        <v>30</v>
      </c>
      <c r="S38" s="107">
        <f>SUM(D38:Q38)</f>
        <v>30</v>
      </c>
      <c r="T38" s="116" t="s">
        <v>26</v>
      </c>
      <c r="U38" s="139">
        <v>2.5</v>
      </c>
      <c r="V38" s="114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25"/>
      <c r="AJ38" s="99">
        <f>SUM(V38:AH38)</f>
        <v>0</v>
      </c>
      <c r="AK38" s="107">
        <f>SUM(V38:AI38)</f>
        <v>0</v>
      </c>
      <c r="AL38" s="126"/>
      <c r="AM38" s="110"/>
      <c r="AN38" s="85">
        <f>SUM(S38,AK38)</f>
        <v>30</v>
      </c>
      <c r="AO38" s="85">
        <f>U38+AM38</f>
        <v>2.5</v>
      </c>
      <c r="AP38" s="14"/>
      <c r="AQ38" s="14"/>
      <c r="AR38" s="14"/>
      <c r="AS38" s="14"/>
      <c r="AT38" s="14"/>
      <c r="AU38" s="15"/>
      <c r="AV38" s="15"/>
    </row>
    <row r="39" spans="1:255" ht="15.95" customHeight="1" thickBot="1" x14ac:dyDescent="0.3">
      <c r="A39" s="371" t="s">
        <v>79</v>
      </c>
      <c r="B39" s="371"/>
      <c r="C39" s="371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204"/>
      <c r="AK39" s="118"/>
      <c r="AL39" s="127"/>
      <c r="AM39" s="118"/>
      <c r="AN39" s="118"/>
      <c r="AO39" s="128"/>
      <c r="AP39" s="14"/>
      <c r="AQ39" s="14"/>
      <c r="AR39" s="14"/>
      <c r="AS39" s="14"/>
      <c r="AT39" s="14"/>
      <c r="AU39" s="15"/>
      <c r="AV39" s="15"/>
    </row>
    <row r="40" spans="1:255" s="38" customFormat="1" ht="38.25" x14ac:dyDescent="0.2">
      <c r="A40" s="36">
        <v>18</v>
      </c>
      <c r="B40" s="13" t="s">
        <v>24</v>
      </c>
      <c r="C40" s="37" t="s">
        <v>98</v>
      </c>
      <c r="D40" s="9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20"/>
      <c r="R40" s="99"/>
      <c r="S40" s="99"/>
      <c r="T40" s="121"/>
      <c r="U40" s="122"/>
      <c r="V40" s="98"/>
      <c r="W40" s="98"/>
      <c r="X40" s="98"/>
      <c r="Y40" s="98"/>
      <c r="Z40" s="98"/>
      <c r="AA40" s="98"/>
      <c r="AB40" s="98"/>
      <c r="AC40" s="98"/>
      <c r="AD40" s="99"/>
      <c r="AE40" s="99"/>
      <c r="AF40" s="99"/>
      <c r="AG40" s="99"/>
      <c r="AH40" s="99">
        <v>60</v>
      </c>
      <c r="AI40" s="120"/>
      <c r="AJ40" s="102"/>
      <c r="AK40" s="210">
        <f>SUM(V40:AI40)</f>
        <v>60</v>
      </c>
      <c r="AL40" s="123" t="s">
        <v>28</v>
      </c>
      <c r="AM40" s="85">
        <v>3</v>
      </c>
      <c r="AN40" s="85">
        <f>SUM(S40,AK40)</f>
        <v>60</v>
      </c>
      <c r="AO40" s="85">
        <f>U40+AM40</f>
        <v>3</v>
      </c>
      <c r="AP40" s="14"/>
      <c r="AQ40" s="14"/>
      <c r="AR40" s="14"/>
      <c r="AS40" s="14"/>
      <c r="AT40" s="14"/>
      <c r="AU40" s="15"/>
      <c r="AV40" s="15"/>
    </row>
    <row r="41" spans="1:255" s="38" customFormat="1" ht="39" thickBot="1" x14ac:dyDescent="0.25">
      <c r="A41" s="39">
        <v>19</v>
      </c>
      <c r="B41" s="29" t="s">
        <v>24</v>
      </c>
      <c r="C41" s="40" t="s">
        <v>100</v>
      </c>
      <c r="D41" s="114"/>
      <c r="E41" s="114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15"/>
      <c r="R41" s="107"/>
      <c r="S41" s="107"/>
      <c r="T41" s="116"/>
      <c r="U41" s="117"/>
      <c r="V41" s="114"/>
      <c r="W41" s="114"/>
      <c r="X41" s="114"/>
      <c r="Y41" s="114"/>
      <c r="Z41" s="114"/>
      <c r="AA41" s="114"/>
      <c r="AB41" s="114"/>
      <c r="AC41" s="114"/>
      <c r="AD41" s="107"/>
      <c r="AE41" s="107"/>
      <c r="AF41" s="107"/>
      <c r="AG41" s="107"/>
      <c r="AH41" s="107">
        <v>40</v>
      </c>
      <c r="AI41" s="225"/>
      <c r="AJ41" s="102"/>
      <c r="AK41" s="224">
        <f>SUM(V41:AI41)</f>
        <v>40</v>
      </c>
      <c r="AL41" s="126" t="s">
        <v>28</v>
      </c>
      <c r="AM41" s="110">
        <v>2</v>
      </c>
      <c r="AN41" s="85">
        <f>SUM(S41,AK41)</f>
        <v>40</v>
      </c>
      <c r="AO41" s="85">
        <f>U41+AM41</f>
        <v>2</v>
      </c>
      <c r="AP41" s="14"/>
      <c r="AQ41" s="14"/>
      <c r="AR41" s="14"/>
      <c r="AS41" s="14"/>
      <c r="AT41" s="14"/>
      <c r="AU41" s="15"/>
      <c r="AV41" s="15"/>
    </row>
    <row r="42" spans="1:255" ht="15.95" customHeight="1" thickBot="1" x14ac:dyDescent="0.3">
      <c r="A42" s="366" t="s">
        <v>46</v>
      </c>
      <c r="B42" s="366"/>
      <c r="C42" s="366"/>
      <c r="D42" s="129">
        <f>SUM(D19:D41)</f>
        <v>150</v>
      </c>
      <c r="E42" s="130">
        <f>SUM(E19:E38)</f>
        <v>65</v>
      </c>
      <c r="F42" s="130">
        <f>SUM(F19:F38)</f>
        <v>110</v>
      </c>
      <c r="G42" s="130">
        <f>SUM(G19:G38)</f>
        <v>25</v>
      </c>
      <c r="H42" s="130">
        <f t="shared" ref="H42:Q42" si="11">SUM(H18:H38)</f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30">
        <f>SUM(M19:M38)</f>
        <v>30</v>
      </c>
      <c r="N42" s="130">
        <f t="shared" si="11"/>
        <v>0</v>
      </c>
      <c r="O42" s="130">
        <f t="shared" si="11"/>
        <v>0</v>
      </c>
      <c r="P42" s="130">
        <f t="shared" si="11"/>
        <v>0</v>
      </c>
      <c r="Q42" s="130">
        <f t="shared" si="11"/>
        <v>0</v>
      </c>
      <c r="R42" s="131">
        <f>SUM(R19:R41)</f>
        <v>380</v>
      </c>
      <c r="S42" s="132">
        <f>SUM(S19:S41)</f>
        <v>380</v>
      </c>
      <c r="T42" s="130"/>
      <c r="U42" s="133">
        <f>SUM(U19:U38)</f>
        <v>31</v>
      </c>
      <c r="V42" s="135">
        <f>SUM(V21:V41)-V23</f>
        <v>75</v>
      </c>
      <c r="W42" s="134">
        <f>SUM(W19:W38)</f>
        <v>30</v>
      </c>
      <c r="X42" s="134">
        <f>SUM(X19:X38)</f>
        <v>130</v>
      </c>
      <c r="Y42" s="135">
        <f>SUM(Y19:Y41)-Y23</f>
        <v>15</v>
      </c>
      <c r="Z42" s="134">
        <f t="shared" ref="Z42:AG42" si="12">SUM(Z18:Z38)</f>
        <v>0</v>
      </c>
      <c r="AA42" s="134">
        <f t="shared" si="12"/>
        <v>0</v>
      </c>
      <c r="AB42" s="134">
        <f>SUM(AB19:AB38)</f>
        <v>15</v>
      </c>
      <c r="AC42" s="134">
        <f t="shared" si="12"/>
        <v>0</v>
      </c>
      <c r="AD42" s="134">
        <f t="shared" si="12"/>
        <v>0</v>
      </c>
      <c r="AE42" s="134">
        <f>SUM(AE19:AE38)</f>
        <v>30</v>
      </c>
      <c r="AF42" s="134">
        <f t="shared" si="12"/>
        <v>0</v>
      </c>
      <c r="AG42" s="134">
        <f t="shared" si="12"/>
        <v>0</v>
      </c>
      <c r="AH42" s="134">
        <f>SUM(AH19:AH41)</f>
        <v>100</v>
      </c>
      <c r="AI42" s="134">
        <f>SUM(AI18:AI38)</f>
        <v>0</v>
      </c>
      <c r="AJ42" s="349">
        <f>SUM(AJ19:AJ38)-AJ23</f>
        <v>295</v>
      </c>
      <c r="AK42" s="135">
        <f>SUM(AK20:AK41)-AK23</f>
        <v>395</v>
      </c>
      <c r="AL42" s="134"/>
      <c r="AM42" s="135">
        <f>SUM(AM19:AM41)</f>
        <v>29</v>
      </c>
      <c r="AN42" s="135">
        <f>AN19+AN20+AN21+AN24+AN25+AN26+AN27+AN28+AN30+AN31+AN32+AN33+AN34+AN36+AN37+AN38+AN40+AN41</f>
        <v>775</v>
      </c>
      <c r="AO42" s="136">
        <f>U42+AM42</f>
        <v>60</v>
      </c>
      <c r="AP42" s="41"/>
      <c r="AQ42" s="41"/>
      <c r="AR42" s="41"/>
      <c r="AS42" s="42"/>
      <c r="AT42" s="42"/>
      <c r="AU42" s="43"/>
      <c r="AV42" s="43"/>
    </row>
    <row r="44" spans="1:255" x14ac:dyDescent="0.2">
      <c r="B44" s="1" t="s">
        <v>47</v>
      </c>
    </row>
    <row r="46" spans="1:255" x14ac:dyDescent="0.2">
      <c r="B46" s="55" t="s">
        <v>104</v>
      </c>
    </row>
    <row r="47" spans="1:255" x14ac:dyDescent="0.2">
      <c r="B47" s="1" t="s">
        <v>48</v>
      </c>
    </row>
    <row r="49" spans="3:38" x14ac:dyDescent="0.2">
      <c r="C49" s="44"/>
      <c r="N49" s="45"/>
      <c r="O49" s="1" t="s">
        <v>49</v>
      </c>
      <c r="AF49" s="367" t="s">
        <v>80</v>
      </c>
      <c r="AG49" s="367"/>
      <c r="AH49" s="367"/>
      <c r="AI49" s="367"/>
      <c r="AJ49" s="367"/>
      <c r="AK49" s="367"/>
      <c r="AL49" s="367"/>
    </row>
    <row r="50" spans="3:38" x14ac:dyDescent="0.2">
      <c r="C50" s="46" t="s">
        <v>50</v>
      </c>
      <c r="M50" s="47"/>
      <c r="O50" s="368" t="s">
        <v>51</v>
      </c>
      <c r="P50" s="368"/>
      <c r="Q50" s="368"/>
      <c r="R50" s="368"/>
      <c r="S50" s="368"/>
      <c r="T50" s="368"/>
      <c r="U50" s="368"/>
      <c r="AF50" s="368" t="s">
        <v>52</v>
      </c>
      <c r="AG50" s="368"/>
      <c r="AH50" s="368"/>
      <c r="AI50" s="368"/>
      <c r="AJ50" s="368"/>
      <c r="AK50" s="368"/>
      <c r="AL50" s="368"/>
    </row>
  </sheetData>
  <mergeCells count="19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N8:T8"/>
    <mergeCell ref="A42:C42"/>
    <mergeCell ref="AF49:AL49"/>
    <mergeCell ref="O50:U50"/>
    <mergeCell ref="AF50:AL50"/>
    <mergeCell ref="A18:C18"/>
    <mergeCell ref="A22:C22"/>
    <mergeCell ref="A29:C29"/>
    <mergeCell ref="A35:C35"/>
    <mergeCell ref="A39:C39"/>
  </mergeCells>
  <dataValidations count="1">
    <dataValidation type="list" allowBlank="1" showInputMessage="1" showErrorMessage="1" sqref="B36:B38 B30:B34 B19:B21 B23:B28" xr:uid="{00000000-0002-0000-00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7" firstPageNumber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Zeros="0" view="pageBreakPreview" zoomScaleNormal="100" workbookViewId="0"/>
  </sheetViews>
  <sheetFormatPr defaultColWidth="8.7109375" defaultRowHeight="12.75" x14ac:dyDescent="0.2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258A-0003-4294-B7CF-A7B7DD9B4BBB}">
  <sheetPr>
    <pageSetUpPr fitToPage="1"/>
  </sheetPr>
  <dimension ref="A2:AMJ50"/>
  <sheetViews>
    <sheetView topLeftCell="A16" zoomScale="60" zoomScaleNormal="60" workbookViewId="0">
      <selection activeCell="B46" sqref="B46"/>
    </sheetView>
  </sheetViews>
  <sheetFormatPr defaultColWidth="11.42578125" defaultRowHeight="12.75" x14ac:dyDescent="0.2"/>
  <cols>
    <col min="1" max="1" width="4.28515625" style="1" customWidth="1"/>
    <col min="2" max="2" width="13.42578125" style="1" customWidth="1"/>
    <col min="3" max="3" width="38" style="1" customWidth="1"/>
    <col min="4" max="17" width="6.7109375" style="1" customWidth="1"/>
    <col min="18" max="18" width="7.7109375" style="1" bestFit="1" customWidth="1"/>
    <col min="19" max="19" width="8.85546875" style="1" customWidth="1"/>
    <col min="20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1" width="6.7109375" style="1" customWidth="1"/>
    <col min="42" max="48" width="11.42578125" style="1"/>
    <col min="49" max="97" width="11.42578125" style="356"/>
    <col min="98" max="1024" width="11.42578125" style="1"/>
  </cols>
  <sheetData>
    <row r="2" spans="1:97" x14ac:dyDescent="0.2">
      <c r="AJ2" s="372"/>
      <c r="AK2" s="372"/>
      <c r="AL2" s="372"/>
      <c r="AM2" s="372"/>
      <c r="AN2" s="372"/>
    </row>
    <row r="4" spans="1:97" x14ac:dyDescent="0.2">
      <c r="AJ4" s="372"/>
      <c r="AK4" s="372"/>
      <c r="AL4" s="372"/>
      <c r="AM4" s="372"/>
      <c r="AN4" s="372"/>
    </row>
    <row r="6" spans="1:97" s="4" customFormat="1" ht="20.100000000000001" customHeight="1" x14ac:dyDescent="0.2">
      <c r="A6" s="373" t="s">
        <v>53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</row>
    <row r="7" spans="1:97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  <c r="AW7" s="357"/>
      <c r="AX7" s="357"/>
      <c r="AY7" s="357"/>
      <c r="AZ7" s="357"/>
      <c r="BA7" s="357"/>
      <c r="BB7" s="357"/>
      <c r="BC7" s="357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57"/>
      <c r="BW7" s="357"/>
      <c r="BX7" s="357"/>
      <c r="BY7" s="357"/>
      <c r="BZ7" s="357"/>
      <c r="CA7" s="357"/>
      <c r="CB7" s="357"/>
      <c r="CC7" s="357"/>
      <c r="CD7" s="357"/>
      <c r="CE7" s="357"/>
      <c r="CF7" s="357"/>
      <c r="CG7" s="357"/>
      <c r="CH7" s="357"/>
      <c r="CI7" s="357"/>
      <c r="CJ7" s="357"/>
      <c r="CK7" s="357"/>
      <c r="CL7" s="357"/>
      <c r="CM7" s="357"/>
      <c r="CN7" s="357"/>
      <c r="CO7" s="357"/>
      <c r="CP7" s="357"/>
      <c r="CQ7" s="357"/>
      <c r="CR7" s="357"/>
      <c r="CS7" s="357"/>
    </row>
    <row r="8" spans="1:97" x14ac:dyDescent="0.2">
      <c r="N8" s="368" t="s">
        <v>94</v>
      </c>
      <c r="O8" s="368"/>
      <c r="P8" s="368"/>
      <c r="Q8" s="368"/>
      <c r="R8" s="368"/>
      <c r="S8" s="368"/>
      <c r="T8" s="368"/>
    </row>
    <row r="9" spans="1:97" s="6" customFormat="1" ht="15" customHeight="1" x14ac:dyDescent="0.25">
      <c r="A9" s="6" t="s">
        <v>103</v>
      </c>
      <c r="O9" s="364" t="s">
        <v>101</v>
      </c>
      <c r="U9" s="7"/>
      <c r="AM9" s="7"/>
      <c r="AW9" s="3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58"/>
      <c r="CF9" s="358"/>
      <c r="CG9" s="358"/>
      <c r="CH9" s="358"/>
      <c r="CI9" s="358"/>
      <c r="CJ9" s="358"/>
      <c r="CK9" s="358"/>
      <c r="CL9" s="358"/>
      <c r="CM9" s="358"/>
      <c r="CN9" s="358"/>
      <c r="CO9" s="358"/>
      <c r="CP9" s="358"/>
      <c r="CQ9" s="358"/>
      <c r="CR9" s="358"/>
      <c r="CS9" s="358"/>
    </row>
    <row r="10" spans="1:97" s="6" customFormat="1" ht="15" customHeight="1" x14ac:dyDescent="0.25">
      <c r="A10" s="6" t="s">
        <v>0</v>
      </c>
      <c r="O10" s="365" t="s">
        <v>102</v>
      </c>
      <c r="U10" s="7"/>
      <c r="AM10" s="7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58"/>
      <c r="CK10" s="358"/>
      <c r="CL10" s="358"/>
      <c r="CM10" s="358"/>
      <c r="CN10" s="358"/>
      <c r="CO10" s="358"/>
      <c r="CP10" s="358"/>
      <c r="CQ10" s="358"/>
      <c r="CR10" s="358"/>
      <c r="CS10" s="358"/>
    </row>
    <row r="11" spans="1:97" s="6" customFormat="1" ht="15" customHeight="1" x14ac:dyDescent="0.25">
      <c r="A11" s="6" t="s">
        <v>96</v>
      </c>
      <c r="U11" s="7"/>
      <c r="AM11" s="7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8"/>
      <c r="BZ11" s="358"/>
      <c r="CA11" s="358"/>
      <c r="CB11" s="358"/>
      <c r="CC11" s="358"/>
      <c r="CD11" s="358"/>
      <c r="CE11" s="358"/>
      <c r="CF11" s="358"/>
      <c r="CG11" s="358"/>
      <c r="CH11" s="358"/>
      <c r="CI11" s="358"/>
      <c r="CJ11" s="358"/>
      <c r="CK11" s="358"/>
      <c r="CL11" s="358"/>
      <c r="CM11" s="358"/>
      <c r="CN11" s="358"/>
      <c r="CO11" s="358"/>
      <c r="CP11" s="358"/>
      <c r="CQ11" s="358"/>
      <c r="CR11" s="358"/>
      <c r="CS11" s="358"/>
    </row>
    <row r="12" spans="1:97" s="6" customFormat="1" ht="15" customHeight="1" x14ac:dyDescent="0.25">
      <c r="A12" s="6" t="s">
        <v>91</v>
      </c>
      <c r="U12" s="7"/>
      <c r="AM12" s="7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358"/>
      <c r="BT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58"/>
      <c r="CF12" s="358"/>
      <c r="CG12" s="358"/>
      <c r="CH12" s="358"/>
      <c r="CI12" s="358"/>
      <c r="CJ12" s="358"/>
      <c r="CK12" s="358"/>
      <c r="CL12" s="358"/>
      <c r="CM12" s="358"/>
      <c r="CN12" s="358"/>
      <c r="CO12" s="358"/>
      <c r="CP12" s="358"/>
      <c r="CQ12" s="358"/>
      <c r="CR12" s="358"/>
      <c r="CS12" s="358"/>
    </row>
    <row r="13" spans="1:97" ht="15" customHeight="1" x14ac:dyDescent="0.25">
      <c r="A13" s="8" t="s">
        <v>72</v>
      </c>
    </row>
    <row r="16" spans="1:97" ht="13.5" customHeight="1" thickBot="1" x14ac:dyDescent="0.25">
      <c r="A16" s="374" t="s">
        <v>1</v>
      </c>
      <c r="B16" s="9"/>
      <c r="C16" s="375" t="s">
        <v>2</v>
      </c>
      <c r="D16" s="376" t="s">
        <v>3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 t="s">
        <v>4</v>
      </c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7" t="s">
        <v>5</v>
      </c>
      <c r="AO16" s="378" t="s">
        <v>6</v>
      </c>
    </row>
    <row r="17" spans="1:255" ht="254.25" thickBot="1" x14ac:dyDescent="0.25">
      <c r="A17" s="374"/>
      <c r="B17" s="10" t="s">
        <v>7</v>
      </c>
      <c r="C17" s="375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94" t="s">
        <v>23</v>
      </c>
      <c r="AN17" s="377"/>
      <c r="AO17" s="378"/>
    </row>
    <row r="18" spans="1:255" ht="15.95" customHeight="1" thickBot="1" x14ac:dyDescent="0.25">
      <c r="A18" s="369" t="s">
        <v>76</v>
      </c>
      <c r="B18" s="369"/>
      <c r="C18" s="369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7"/>
    </row>
    <row r="19" spans="1:255" s="16" customFormat="1" ht="15.95" customHeight="1" x14ac:dyDescent="0.2">
      <c r="A19" s="11">
        <v>1</v>
      </c>
      <c r="B19" s="34" t="s">
        <v>24</v>
      </c>
      <c r="C19" s="12" t="s">
        <v>25</v>
      </c>
      <c r="D19" s="98">
        <v>30</v>
      </c>
      <c r="E19" s="99"/>
      <c r="F19" s="99">
        <v>15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SUM(D19:P19)</f>
        <v>45</v>
      </c>
      <c r="S19" s="99">
        <f>SUM(D19:Q19)</f>
        <v>45</v>
      </c>
      <c r="T19" s="100" t="s">
        <v>26</v>
      </c>
      <c r="U19" s="85">
        <v>3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85"/>
      <c r="AN19" s="85">
        <f>SUM(S19,AK19)</f>
        <v>45</v>
      </c>
      <c r="AO19" s="85">
        <f>U19+AM19</f>
        <v>3</v>
      </c>
      <c r="AP19" s="14"/>
      <c r="AQ19" s="14"/>
      <c r="AR19" s="14"/>
      <c r="AS19" s="14"/>
      <c r="AT19" s="14"/>
      <c r="AU19" s="15"/>
      <c r="AV19" s="15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</row>
    <row r="20" spans="1:255" s="16" customFormat="1" ht="15.95" customHeight="1" x14ac:dyDescent="0.2">
      <c r="A20" s="11">
        <v>2</v>
      </c>
      <c r="B20" s="35" t="s">
        <v>24</v>
      </c>
      <c r="C20" s="18" t="s">
        <v>27</v>
      </c>
      <c r="D20" s="101"/>
      <c r="E20" s="102"/>
      <c r="F20" s="102"/>
      <c r="G20" s="102"/>
      <c r="H20" s="102"/>
      <c r="I20" s="102"/>
      <c r="J20" s="102"/>
      <c r="K20" s="102"/>
      <c r="L20" s="102"/>
      <c r="M20" s="102">
        <v>30</v>
      </c>
      <c r="N20" s="102"/>
      <c r="O20" s="102"/>
      <c r="P20" s="102"/>
      <c r="Q20" s="102"/>
      <c r="R20" s="102">
        <f>SUM(D20:P20)</f>
        <v>30</v>
      </c>
      <c r="S20" s="102">
        <f>SUM(D20:Q20)</f>
        <v>30</v>
      </c>
      <c r="T20" s="103" t="s">
        <v>28</v>
      </c>
      <c r="U20" s="87">
        <v>3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>
        <v>30</v>
      </c>
      <c r="AF20" s="102"/>
      <c r="AG20" s="102"/>
      <c r="AH20" s="102"/>
      <c r="AI20" s="102"/>
      <c r="AJ20" s="102">
        <f>SUM(V20:AH20)</f>
        <v>30</v>
      </c>
      <c r="AK20" s="86">
        <f>SUM(V20:AI20)</f>
        <v>30</v>
      </c>
      <c r="AL20" s="103" t="s">
        <v>28</v>
      </c>
      <c r="AM20" s="87">
        <v>3</v>
      </c>
      <c r="AN20" s="87">
        <f>SUM(S20,AK20)</f>
        <v>60</v>
      </c>
      <c r="AO20" s="85">
        <f>U20+AM20</f>
        <v>6</v>
      </c>
      <c r="AP20" s="14"/>
      <c r="AQ20" s="14"/>
      <c r="AR20" s="14"/>
      <c r="AS20" s="14"/>
      <c r="AT20" s="14"/>
      <c r="AU20" s="15"/>
      <c r="AV20" s="15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</row>
    <row r="21" spans="1:255" ht="15.95" customHeight="1" thickBot="1" x14ac:dyDescent="0.25">
      <c r="A21" s="17">
        <v>3</v>
      </c>
      <c r="B21" s="13" t="s">
        <v>24</v>
      </c>
      <c r="C21" s="25" t="s">
        <v>99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40"/>
      <c r="V21" s="102">
        <v>15</v>
      </c>
      <c r="W21" s="102"/>
      <c r="X21" s="102">
        <v>10</v>
      </c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f t="shared" ref="AJ21" si="0">SUM(V21:AH21)</f>
        <v>25</v>
      </c>
      <c r="AK21" s="102">
        <f t="shared" ref="AK21" si="1">SUM(V21:AI21)</f>
        <v>25</v>
      </c>
      <c r="AL21" s="103" t="s">
        <v>28</v>
      </c>
      <c r="AM21" s="87">
        <v>1.5</v>
      </c>
      <c r="AN21" s="87">
        <f t="shared" ref="AN21" si="2">SUM(S21,AK21)</f>
        <v>25</v>
      </c>
      <c r="AO21" s="87">
        <f t="shared" ref="AO21" si="3">U21+AM21</f>
        <v>1.5</v>
      </c>
      <c r="AP21" s="14"/>
      <c r="AQ21" s="14"/>
      <c r="AR21" s="14"/>
      <c r="AS21" s="14"/>
      <c r="AT21" s="14"/>
      <c r="AU21" s="15"/>
      <c r="AV21" s="15"/>
    </row>
    <row r="22" spans="1:255" s="24" customFormat="1" ht="15.95" customHeight="1" thickBot="1" x14ac:dyDescent="0.25">
      <c r="A22" s="370" t="s">
        <v>77</v>
      </c>
      <c r="B22" s="370"/>
      <c r="C22" s="37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  <c r="AM22" s="21"/>
      <c r="AN22" s="21"/>
      <c r="AO22" s="362"/>
      <c r="AP22" s="14"/>
      <c r="AQ22" s="14"/>
      <c r="AR22" s="14"/>
      <c r="AS22" s="14"/>
      <c r="AT22" s="14"/>
      <c r="AU22" s="15"/>
      <c r="AV22" s="15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359"/>
      <c r="CE22" s="359"/>
      <c r="CF22" s="359"/>
      <c r="CG22" s="359"/>
      <c r="CH22" s="359"/>
      <c r="CI22" s="359"/>
      <c r="CJ22" s="359"/>
      <c r="CK22" s="359"/>
      <c r="CL22" s="359"/>
      <c r="CM22" s="359"/>
      <c r="CN22" s="359"/>
      <c r="CO22" s="359"/>
      <c r="CP22" s="359"/>
      <c r="CQ22" s="359"/>
      <c r="CR22" s="359"/>
      <c r="CS22" s="359"/>
    </row>
    <row r="23" spans="1:255" ht="15.95" customHeight="1" x14ac:dyDescent="0.2">
      <c r="A23" s="71">
        <v>4</v>
      </c>
      <c r="B23" s="67" t="s">
        <v>24</v>
      </c>
      <c r="C23" s="72" t="s">
        <v>29</v>
      </c>
      <c r="D23" s="104"/>
      <c r="E23" s="105"/>
      <c r="F23" s="105"/>
      <c r="G23" s="106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7"/>
      <c r="S23" s="110"/>
      <c r="T23" s="106"/>
      <c r="U23" s="105"/>
      <c r="V23" s="107">
        <v>10</v>
      </c>
      <c r="W23" s="108"/>
      <c r="X23" s="108"/>
      <c r="Y23" s="107">
        <v>10</v>
      </c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7">
        <f>SUM(V23:AH23)</f>
        <v>20</v>
      </c>
      <c r="AK23" s="107">
        <f>SUM(V23:AI23)</f>
        <v>20</v>
      </c>
      <c r="AL23" s="109" t="s">
        <v>28</v>
      </c>
      <c r="AM23" s="105"/>
      <c r="AN23" s="110">
        <f>SUM(S23,AK23)</f>
        <v>20</v>
      </c>
      <c r="AO23" s="363" t="s">
        <v>30</v>
      </c>
      <c r="AP23" s="14"/>
      <c r="AQ23" s="14"/>
      <c r="AR23" s="14"/>
      <c r="AS23" s="14"/>
      <c r="AT23" s="14"/>
      <c r="AU23" s="15"/>
      <c r="AV23" s="15"/>
    </row>
    <row r="24" spans="1:255" ht="15.95" customHeight="1" x14ac:dyDescent="0.2">
      <c r="A24" s="17">
        <v>5</v>
      </c>
      <c r="B24" s="19" t="s">
        <v>24</v>
      </c>
      <c r="C24" s="26" t="s">
        <v>31</v>
      </c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102"/>
      <c r="S24" s="102"/>
      <c r="T24" s="113"/>
      <c r="U24" s="141"/>
      <c r="V24" s="101">
        <v>10</v>
      </c>
      <c r="W24" s="101"/>
      <c r="X24" s="101">
        <v>15</v>
      </c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99">
        <f t="shared" ref="AJ24:AJ28" si="4">SUM(V24:AH24)</f>
        <v>25</v>
      </c>
      <c r="AK24" s="99">
        <f t="shared" ref="AK24:AK28" si="5">SUM(V24:AI24)</f>
        <v>25</v>
      </c>
      <c r="AL24" s="103" t="s">
        <v>28</v>
      </c>
      <c r="AM24" s="142">
        <v>1.5</v>
      </c>
      <c r="AN24" s="87">
        <f t="shared" ref="AN24:AN28" si="6">SUM(S24,AK24)</f>
        <v>25</v>
      </c>
      <c r="AO24" s="87">
        <f t="shared" ref="AO24:AO28" si="7">U24+AM24</f>
        <v>1.5</v>
      </c>
      <c r="AP24" s="14"/>
      <c r="AQ24" s="14"/>
      <c r="AR24" s="14"/>
      <c r="AS24" s="14"/>
      <c r="AT24" s="14"/>
      <c r="AU24" s="15"/>
      <c r="AV24" s="15"/>
    </row>
    <row r="25" spans="1:255" s="16" customFormat="1" ht="25.5" x14ac:dyDescent="0.2">
      <c r="A25" s="17">
        <v>6</v>
      </c>
      <c r="B25" s="19" t="s">
        <v>24</v>
      </c>
      <c r="C25" s="18" t="s">
        <v>32</v>
      </c>
      <c r="D25" s="101">
        <v>15</v>
      </c>
      <c r="E25" s="101">
        <v>15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12"/>
      <c r="R25" s="102">
        <f t="shared" ref="R25:R28" si="8">SUM(D25:P25)</f>
        <v>30</v>
      </c>
      <c r="S25" s="102">
        <f t="shared" ref="S25:S28" si="9">SUM(D25:Q25)</f>
        <v>30</v>
      </c>
      <c r="T25" s="113" t="s">
        <v>28</v>
      </c>
      <c r="U25" s="138">
        <v>2.5</v>
      </c>
      <c r="V25" s="101"/>
      <c r="W25" s="101"/>
      <c r="X25" s="101">
        <v>15</v>
      </c>
      <c r="Y25" s="101"/>
      <c r="Z25" s="101"/>
      <c r="AA25" s="101"/>
      <c r="AB25" s="102">
        <v>15</v>
      </c>
      <c r="AC25" s="101"/>
      <c r="AD25" s="102"/>
      <c r="AE25" s="102"/>
      <c r="AF25" s="102"/>
      <c r="AG25" s="102"/>
      <c r="AH25" s="102"/>
      <c r="AI25" s="112"/>
      <c r="AJ25" s="99">
        <f t="shared" si="4"/>
        <v>30</v>
      </c>
      <c r="AK25" s="99">
        <f t="shared" si="5"/>
        <v>30</v>
      </c>
      <c r="AL25" s="103" t="s">
        <v>26</v>
      </c>
      <c r="AM25" s="142">
        <v>2.5</v>
      </c>
      <c r="AN25" s="85">
        <f t="shared" si="6"/>
        <v>60</v>
      </c>
      <c r="AO25" s="87">
        <f t="shared" si="7"/>
        <v>5</v>
      </c>
      <c r="AP25" s="14"/>
      <c r="AQ25" s="14"/>
      <c r="AR25" s="14"/>
      <c r="AS25" s="14"/>
      <c r="AT25" s="14"/>
      <c r="AU25" s="15"/>
      <c r="AV25" s="15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</row>
    <row r="26" spans="1:255" s="16" customFormat="1" ht="25.5" x14ac:dyDescent="0.2">
      <c r="A26" s="17">
        <v>7</v>
      </c>
      <c r="B26" s="19" t="s">
        <v>24</v>
      </c>
      <c r="C26" s="18" t="s">
        <v>33</v>
      </c>
      <c r="D26" s="101">
        <v>15</v>
      </c>
      <c r="E26" s="101">
        <v>15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12"/>
      <c r="R26" s="102">
        <f t="shared" si="8"/>
        <v>30</v>
      </c>
      <c r="S26" s="102">
        <f t="shared" si="9"/>
        <v>30</v>
      </c>
      <c r="T26" s="113" t="s">
        <v>28</v>
      </c>
      <c r="U26" s="138">
        <v>2.5</v>
      </c>
      <c r="V26" s="101"/>
      <c r="W26" s="101"/>
      <c r="X26" s="102">
        <v>30</v>
      </c>
      <c r="Y26" s="101"/>
      <c r="Z26" s="101"/>
      <c r="AA26" s="101"/>
      <c r="AB26" s="102"/>
      <c r="AC26" s="101"/>
      <c r="AD26" s="102"/>
      <c r="AE26" s="102"/>
      <c r="AF26" s="102"/>
      <c r="AG26" s="102"/>
      <c r="AH26" s="102"/>
      <c r="AI26" s="112"/>
      <c r="AJ26" s="99">
        <f t="shared" si="4"/>
        <v>30</v>
      </c>
      <c r="AK26" s="99">
        <f t="shared" si="5"/>
        <v>30</v>
      </c>
      <c r="AL26" s="103" t="s">
        <v>26</v>
      </c>
      <c r="AM26" s="142">
        <v>2.5</v>
      </c>
      <c r="AN26" s="85">
        <f t="shared" si="6"/>
        <v>60</v>
      </c>
      <c r="AO26" s="87">
        <f t="shared" si="7"/>
        <v>5</v>
      </c>
      <c r="AP26" s="14"/>
      <c r="AQ26" s="14"/>
      <c r="AR26" s="14"/>
      <c r="AS26" s="14"/>
      <c r="AT26" s="14"/>
      <c r="AU26" s="15"/>
      <c r="AV26" s="15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</row>
    <row r="27" spans="1:255" s="16" customFormat="1" ht="25.5" x14ac:dyDescent="0.2">
      <c r="A27" s="17">
        <v>8</v>
      </c>
      <c r="B27" s="19" t="s">
        <v>24</v>
      </c>
      <c r="C27" s="18" t="s">
        <v>34</v>
      </c>
      <c r="D27" s="101">
        <v>15</v>
      </c>
      <c r="E27" s="101">
        <v>15</v>
      </c>
      <c r="F27" s="102">
        <v>30</v>
      </c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12"/>
      <c r="R27" s="102">
        <f t="shared" si="8"/>
        <v>60</v>
      </c>
      <c r="S27" s="102">
        <f t="shared" si="9"/>
        <v>60</v>
      </c>
      <c r="T27" s="113" t="s">
        <v>26</v>
      </c>
      <c r="U27" s="350">
        <v>5</v>
      </c>
      <c r="V27" s="101"/>
      <c r="W27" s="101"/>
      <c r="X27" s="101"/>
      <c r="Y27" s="101"/>
      <c r="Z27" s="101"/>
      <c r="AA27" s="101"/>
      <c r="AB27" s="101"/>
      <c r="AC27" s="101"/>
      <c r="AD27" s="102"/>
      <c r="AE27" s="102"/>
      <c r="AF27" s="102"/>
      <c r="AG27" s="102"/>
      <c r="AH27" s="102"/>
      <c r="AI27" s="112"/>
      <c r="AJ27" s="99"/>
      <c r="AK27" s="99"/>
      <c r="AL27" s="103"/>
      <c r="AM27" s="112"/>
      <c r="AN27" s="99">
        <f t="shared" si="6"/>
        <v>60</v>
      </c>
      <c r="AO27" s="87">
        <f t="shared" si="7"/>
        <v>5</v>
      </c>
      <c r="AP27" s="14"/>
      <c r="AQ27" s="14"/>
      <c r="AR27" s="14"/>
      <c r="AS27" s="14"/>
      <c r="AT27" s="14"/>
      <c r="AU27" s="15"/>
      <c r="AV27" s="15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</row>
    <row r="28" spans="1:255" ht="26.25" thickBot="1" x14ac:dyDescent="0.25">
      <c r="A28" s="73">
        <v>9</v>
      </c>
      <c r="B28" s="68" t="s">
        <v>24</v>
      </c>
      <c r="C28" s="74" t="s">
        <v>35</v>
      </c>
      <c r="D28" s="114">
        <v>30</v>
      </c>
      <c r="E28" s="114">
        <v>15</v>
      </c>
      <c r="F28" s="107">
        <v>15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15"/>
      <c r="R28" s="107">
        <f t="shared" si="8"/>
        <v>60</v>
      </c>
      <c r="S28" s="107">
        <f t="shared" si="9"/>
        <v>60</v>
      </c>
      <c r="T28" s="116" t="s">
        <v>28</v>
      </c>
      <c r="U28" s="117">
        <v>5</v>
      </c>
      <c r="V28" s="114">
        <v>30</v>
      </c>
      <c r="W28" s="114">
        <v>10</v>
      </c>
      <c r="X28" s="114">
        <v>20</v>
      </c>
      <c r="Y28" s="114"/>
      <c r="Z28" s="114"/>
      <c r="AA28" s="114"/>
      <c r="AB28" s="114"/>
      <c r="AC28" s="114"/>
      <c r="AD28" s="107"/>
      <c r="AE28" s="107"/>
      <c r="AF28" s="107"/>
      <c r="AG28" s="107"/>
      <c r="AH28" s="107"/>
      <c r="AI28" s="115"/>
      <c r="AJ28" s="99">
        <f t="shared" si="4"/>
        <v>60</v>
      </c>
      <c r="AK28" s="99">
        <f t="shared" si="5"/>
        <v>60</v>
      </c>
      <c r="AL28" s="109" t="s">
        <v>26</v>
      </c>
      <c r="AM28" s="115">
        <v>5</v>
      </c>
      <c r="AN28" s="99">
        <f t="shared" si="6"/>
        <v>120</v>
      </c>
      <c r="AO28" s="87">
        <f t="shared" si="7"/>
        <v>10</v>
      </c>
      <c r="AP28" s="14"/>
      <c r="AQ28" s="14"/>
      <c r="AR28" s="14"/>
      <c r="AS28" s="14"/>
      <c r="AT28" s="14"/>
      <c r="AU28" s="15"/>
      <c r="AV28" s="15"/>
    </row>
    <row r="29" spans="1:255" ht="15.95" customHeight="1" thickBot="1" x14ac:dyDescent="0.25">
      <c r="A29" s="369" t="s">
        <v>78</v>
      </c>
      <c r="B29" s="369"/>
      <c r="C29" s="369"/>
      <c r="D29" s="21"/>
      <c r="E29" s="21"/>
      <c r="F29" s="21"/>
      <c r="G29" s="21"/>
      <c r="H29" s="21"/>
      <c r="I29" s="21"/>
      <c r="J29" s="21"/>
      <c r="K29" s="353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  <c r="AM29" s="21"/>
      <c r="AN29" s="21"/>
      <c r="AO29" s="278"/>
      <c r="AP29" s="14"/>
      <c r="AQ29" s="14"/>
      <c r="AR29" s="14"/>
      <c r="AS29" s="14"/>
      <c r="AT29" s="14"/>
      <c r="AU29" s="15"/>
      <c r="AV29" s="15"/>
    </row>
    <row r="30" spans="1:255" ht="15.95" customHeight="1" x14ac:dyDescent="0.2">
      <c r="A30" s="11">
        <v>10</v>
      </c>
      <c r="B30" s="13" t="s">
        <v>24</v>
      </c>
      <c r="C30" s="12" t="s">
        <v>36</v>
      </c>
      <c r="D30" s="98">
        <v>10</v>
      </c>
      <c r="E30" s="98"/>
      <c r="F30" s="99">
        <v>5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20"/>
      <c r="R30" s="99">
        <f>SUM(D30:P30)</f>
        <v>15</v>
      </c>
      <c r="S30" s="99">
        <f>SUM(D30:Q30)</f>
        <v>15</v>
      </c>
      <c r="T30" s="121" t="s">
        <v>28</v>
      </c>
      <c r="U30" s="122">
        <v>1</v>
      </c>
      <c r="V30" s="98"/>
      <c r="W30" s="98"/>
      <c r="X30" s="98">
        <v>15</v>
      </c>
      <c r="Y30" s="98"/>
      <c r="Z30" s="98"/>
      <c r="AA30" s="98"/>
      <c r="AB30" s="98"/>
      <c r="AC30" s="98"/>
      <c r="AD30" s="99"/>
      <c r="AE30" s="99"/>
      <c r="AF30" s="99"/>
      <c r="AG30" s="99"/>
      <c r="AH30" s="99"/>
      <c r="AI30" s="120"/>
      <c r="AJ30" s="99">
        <f>SUM(V30:AH30)</f>
        <v>15</v>
      </c>
      <c r="AK30" s="99">
        <f>SUM(V30:AI30)</f>
        <v>15</v>
      </c>
      <c r="AL30" s="121" t="s">
        <v>28</v>
      </c>
      <c r="AM30" s="120">
        <v>1</v>
      </c>
      <c r="AN30" s="99">
        <f>SUM(S30,AK30)</f>
        <v>30</v>
      </c>
      <c r="AO30" s="85">
        <f>U30+AM30</f>
        <v>2</v>
      </c>
      <c r="AP30" s="14"/>
      <c r="AQ30" s="14"/>
      <c r="AR30" s="14"/>
      <c r="AS30" s="14"/>
      <c r="AT30" s="14"/>
      <c r="AU30" s="15"/>
      <c r="AV30" s="15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360"/>
      <c r="BP30" s="360"/>
      <c r="BQ30" s="360"/>
      <c r="BR30" s="360"/>
      <c r="BS30" s="360"/>
      <c r="BT30" s="360"/>
      <c r="BU30" s="360"/>
      <c r="BV30" s="360"/>
      <c r="BW30" s="360"/>
      <c r="BX30" s="360"/>
      <c r="BY30" s="360"/>
      <c r="BZ30" s="360"/>
      <c r="CA30" s="360"/>
      <c r="CB30" s="360"/>
      <c r="CC30" s="360"/>
      <c r="CD30" s="360"/>
      <c r="CE30" s="360"/>
      <c r="CF30" s="360"/>
      <c r="CG30" s="360"/>
      <c r="CH30" s="360"/>
      <c r="CI30" s="360"/>
      <c r="CJ30" s="360"/>
      <c r="CK30" s="360"/>
      <c r="CL30" s="360"/>
      <c r="CM30" s="360"/>
      <c r="CN30" s="360"/>
      <c r="CO30" s="360"/>
      <c r="CP30" s="360"/>
      <c r="CQ30" s="360"/>
      <c r="CR30" s="360"/>
      <c r="CS30" s="36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</row>
    <row r="31" spans="1:255" ht="15.95" customHeight="1" x14ac:dyDescent="0.2">
      <c r="A31" s="17">
        <v>11</v>
      </c>
      <c r="B31" s="19" t="s">
        <v>24</v>
      </c>
      <c r="C31" s="26" t="s">
        <v>37</v>
      </c>
      <c r="D31" s="101">
        <v>5</v>
      </c>
      <c r="E31" s="101"/>
      <c r="F31" s="102">
        <v>10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12"/>
      <c r="R31" s="102">
        <f>SUM(D31:P31)</f>
        <v>15</v>
      </c>
      <c r="S31" s="102">
        <f>SUM(D31:Q31)</f>
        <v>15</v>
      </c>
      <c r="T31" s="113" t="s">
        <v>28</v>
      </c>
      <c r="U31" s="350">
        <v>1</v>
      </c>
      <c r="V31" s="101"/>
      <c r="W31" s="101"/>
      <c r="X31" s="101"/>
      <c r="Y31" s="101"/>
      <c r="Z31" s="101"/>
      <c r="AA31" s="101"/>
      <c r="AB31" s="101"/>
      <c r="AC31" s="101"/>
      <c r="AD31" s="102"/>
      <c r="AE31" s="102"/>
      <c r="AF31" s="102"/>
      <c r="AG31" s="102"/>
      <c r="AH31" s="102"/>
      <c r="AI31" s="112"/>
      <c r="AJ31" s="99"/>
      <c r="AK31" s="102"/>
      <c r="AL31" s="113"/>
      <c r="AM31" s="112"/>
      <c r="AN31" s="99">
        <f>SUM(S31,AK31)</f>
        <v>15</v>
      </c>
      <c r="AO31" s="85">
        <f>U31+AM31</f>
        <v>1</v>
      </c>
      <c r="AP31" s="14"/>
      <c r="AQ31" s="14"/>
      <c r="AR31" s="14"/>
      <c r="AS31" s="14"/>
      <c r="AT31" s="14"/>
      <c r="AU31" s="15"/>
      <c r="AV31" s="15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  <c r="BU31" s="360"/>
      <c r="BV31" s="360"/>
      <c r="BW31" s="360"/>
      <c r="BX31" s="360"/>
      <c r="BY31" s="360"/>
      <c r="BZ31" s="360"/>
      <c r="CA31" s="360"/>
      <c r="CB31" s="360"/>
      <c r="CC31" s="360"/>
      <c r="CD31" s="360"/>
      <c r="CE31" s="360"/>
      <c r="CF31" s="360"/>
      <c r="CG31" s="360"/>
      <c r="CH31" s="360"/>
      <c r="CI31" s="360"/>
      <c r="CJ31" s="360"/>
      <c r="CK31" s="360"/>
      <c r="CL31" s="360"/>
      <c r="CM31" s="360"/>
      <c r="CN31" s="360"/>
      <c r="CO31" s="360"/>
      <c r="CP31" s="360"/>
      <c r="CQ31" s="360"/>
      <c r="CR31" s="360"/>
      <c r="CS31" s="36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</row>
    <row r="32" spans="1:255" ht="25.5" x14ac:dyDescent="0.2">
      <c r="A32" s="17">
        <v>12</v>
      </c>
      <c r="B32" s="19" t="s">
        <v>24</v>
      </c>
      <c r="C32" s="31" t="s">
        <v>38</v>
      </c>
      <c r="D32" s="101">
        <v>10</v>
      </c>
      <c r="E32" s="101"/>
      <c r="F32" s="102">
        <v>20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12"/>
      <c r="R32" s="102">
        <f>SUM(D32:P32)</f>
        <v>30</v>
      </c>
      <c r="S32" s="102">
        <f>SUM(D32:Q32)</f>
        <v>30</v>
      </c>
      <c r="T32" s="113" t="s">
        <v>28</v>
      </c>
      <c r="U32" s="350">
        <v>2.5</v>
      </c>
      <c r="V32" s="101"/>
      <c r="W32" s="101"/>
      <c r="X32" s="101"/>
      <c r="Y32" s="101"/>
      <c r="Z32" s="101"/>
      <c r="AA32" s="101"/>
      <c r="AB32" s="101"/>
      <c r="AC32" s="101"/>
      <c r="AD32" s="102"/>
      <c r="AE32" s="102"/>
      <c r="AF32" s="102"/>
      <c r="AG32" s="102"/>
      <c r="AH32" s="102"/>
      <c r="AI32" s="112"/>
      <c r="AJ32" s="99"/>
      <c r="AK32" s="102"/>
      <c r="AL32" s="113"/>
      <c r="AM32" s="112"/>
      <c r="AN32" s="99">
        <f>SUM(S32,AK32)</f>
        <v>30</v>
      </c>
      <c r="AO32" s="85">
        <f>U32+AM32</f>
        <v>2.5</v>
      </c>
      <c r="AP32" s="14"/>
      <c r="AQ32" s="14"/>
      <c r="AR32" s="14"/>
      <c r="AS32" s="14"/>
      <c r="AT32" s="14"/>
      <c r="AU32" s="15"/>
      <c r="AV32" s="15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360"/>
      <c r="BP32" s="360"/>
      <c r="BQ32" s="360"/>
      <c r="BR32" s="360"/>
      <c r="BS32" s="360"/>
      <c r="BT32" s="360"/>
      <c r="BU32" s="360"/>
      <c r="BV32" s="360"/>
      <c r="BW32" s="360"/>
      <c r="BX32" s="360"/>
      <c r="BY32" s="360"/>
      <c r="BZ32" s="360"/>
      <c r="CA32" s="360"/>
      <c r="CB32" s="360"/>
      <c r="CC32" s="360"/>
      <c r="CD32" s="360"/>
      <c r="CE32" s="360"/>
      <c r="CF32" s="360"/>
      <c r="CG32" s="360"/>
      <c r="CH32" s="360"/>
      <c r="CI32" s="360"/>
      <c r="CJ32" s="360"/>
      <c r="CK32" s="360"/>
      <c r="CL32" s="360"/>
      <c r="CM32" s="360"/>
      <c r="CN32" s="360"/>
      <c r="CO32" s="360"/>
      <c r="CP32" s="360"/>
      <c r="CQ32" s="360"/>
      <c r="CR32" s="360"/>
      <c r="CS32" s="36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</row>
    <row r="33" spans="1:255" ht="15.95" customHeight="1" x14ac:dyDescent="0.2">
      <c r="A33" s="17">
        <v>13</v>
      </c>
      <c r="B33" s="19" t="s">
        <v>24</v>
      </c>
      <c r="C33" s="18" t="s">
        <v>39</v>
      </c>
      <c r="D33" s="101">
        <v>5</v>
      </c>
      <c r="E33" s="101"/>
      <c r="F33" s="102"/>
      <c r="G33" s="102">
        <v>25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12"/>
      <c r="R33" s="102">
        <f>SUM(D33:P33)</f>
        <v>30</v>
      </c>
      <c r="S33" s="102">
        <f>SUM(D33:Q33)</f>
        <v>30</v>
      </c>
      <c r="T33" s="113" t="s">
        <v>28</v>
      </c>
      <c r="U33" s="350">
        <v>2</v>
      </c>
      <c r="V33" s="101"/>
      <c r="W33" s="101"/>
      <c r="X33" s="101"/>
      <c r="Y33" s="101">
        <v>15</v>
      </c>
      <c r="Z33" s="101"/>
      <c r="AA33" s="101"/>
      <c r="AB33" s="101"/>
      <c r="AC33" s="101"/>
      <c r="AD33" s="102"/>
      <c r="AE33" s="102"/>
      <c r="AF33" s="102"/>
      <c r="AG33" s="102"/>
      <c r="AH33" s="102"/>
      <c r="AI33" s="112"/>
      <c r="AJ33" s="99">
        <f>SUM(V33:AH33)</f>
        <v>15</v>
      </c>
      <c r="AK33" s="102">
        <f>SUM(V33:AI33)</f>
        <v>15</v>
      </c>
      <c r="AL33" s="113" t="s">
        <v>28</v>
      </c>
      <c r="AM33" s="112">
        <v>1</v>
      </c>
      <c r="AN33" s="99">
        <f>SUM(S33,AK33)</f>
        <v>45</v>
      </c>
      <c r="AO33" s="85">
        <f>U33+AM33</f>
        <v>3</v>
      </c>
      <c r="AP33" s="14"/>
      <c r="AQ33" s="14"/>
      <c r="AR33" s="14"/>
      <c r="AS33" s="14"/>
      <c r="AT33" s="14"/>
      <c r="AU33" s="15"/>
      <c r="AV33" s="15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360"/>
      <c r="BP33" s="360"/>
      <c r="BQ33" s="360"/>
      <c r="BR33" s="360"/>
      <c r="BS33" s="360"/>
      <c r="BT33" s="360"/>
      <c r="BU33" s="360"/>
      <c r="BV33" s="360"/>
      <c r="BW33" s="360"/>
      <c r="BX33" s="360"/>
      <c r="BY33" s="360"/>
      <c r="BZ33" s="360"/>
      <c r="CA33" s="360"/>
      <c r="CB33" s="360"/>
      <c r="CC33" s="360"/>
      <c r="CD33" s="360"/>
      <c r="CE33" s="360"/>
      <c r="CF33" s="360"/>
      <c r="CG33" s="360"/>
      <c r="CH33" s="360"/>
      <c r="CI33" s="360"/>
      <c r="CJ33" s="360"/>
      <c r="CK33" s="360"/>
      <c r="CL33" s="360"/>
      <c r="CM33" s="360"/>
      <c r="CN33" s="360"/>
      <c r="CO33" s="360"/>
      <c r="CP33" s="360"/>
      <c r="CQ33" s="360"/>
      <c r="CR33" s="360"/>
      <c r="CS33" s="360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</row>
    <row r="34" spans="1:255" ht="15.95" customHeight="1" thickBot="1" x14ac:dyDescent="0.25">
      <c r="A34" s="27">
        <v>14</v>
      </c>
      <c r="B34" s="29" t="s">
        <v>24</v>
      </c>
      <c r="C34" s="33" t="s">
        <v>40</v>
      </c>
      <c r="D34" s="114"/>
      <c r="E34" s="114">
        <v>5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15"/>
      <c r="R34" s="107">
        <f>SUM(D34:P34)</f>
        <v>5</v>
      </c>
      <c r="S34" s="107">
        <f>SUM(D34:Q34)</f>
        <v>5</v>
      </c>
      <c r="T34" s="116" t="s">
        <v>28</v>
      </c>
      <c r="U34" s="117">
        <v>1</v>
      </c>
      <c r="V34" s="114"/>
      <c r="W34" s="114">
        <v>5</v>
      </c>
      <c r="X34" s="114"/>
      <c r="Y34" s="114"/>
      <c r="Z34" s="114"/>
      <c r="AA34" s="114"/>
      <c r="AB34" s="114"/>
      <c r="AC34" s="114"/>
      <c r="AD34" s="107"/>
      <c r="AE34" s="107"/>
      <c r="AF34" s="107"/>
      <c r="AG34" s="107"/>
      <c r="AH34" s="107"/>
      <c r="AI34" s="115"/>
      <c r="AJ34" s="99">
        <f>SUM(V34:AH34)</f>
        <v>5</v>
      </c>
      <c r="AK34" s="107">
        <v>5</v>
      </c>
      <c r="AL34" s="116" t="s">
        <v>28</v>
      </c>
      <c r="AM34" s="115">
        <v>1</v>
      </c>
      <c r="AN34" s="99">
        <f>SUM(S34,AK34)</f>
        <v>10</v>
      </c>
      <c r="AO34" s="85">
        <f>U34+AM34</f>
        <v>2</v>
      </c>
      <c r="AP34" s="14"/>
      <c r="AQ34" s="14"/>
      <c r="AR34" s="14"/>
      <c r="AS34" s="14"/>
      <c r="AT34" s="14"/>
      <c r="AU34" s="15"/>
      <c r="AV34" s="15"/>
    </row>
    <row r="35" spans="1:255" ht="15.95" customHeight="1" thickBot="1" x14ac:dyDescent="0.25">
      <c r="A35" s="369" t="s">
        <v>41</v>
      </c>
      <c r="B35" s="369"/>
      <c r="C35" s="36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1"/>
      <c r="AN35" s="21"/>
      <c r="AO35" s="119"/>
      <c r="AP35" s="14"/>
      <c r="AQ35" s="14"/>
      <c r="AR35" s="14"/>
      <c r="AS35" s="14"/>
      <c r="AT35" s="14"/>
      <c r="AU35" s="15"/>
      <c r="AV35" s="15"/>
    </row>
    <row r="36" spans="1:255" ht="15" x14ac:dyDescent="0.2">
      <c r="A36" s="11">
        <v>15</v>
      </c>
      <c r="B36" s="88" t="s">
        <v>24</v>
      </c>
      <c r="C36" s="25" t="s">
        <v>43</v>
      </c>
      <c r="D36" s="98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20"/>
      <c r="R36" s="99"/>
      <c r="S36" s="99"/>
      <c r="T36" s="121"/>
      <c r="U36" s="122"/>
      <c r="V36" s="98">
        <v>10</v>
      </c>
      <c r="W36" s="98">
        <v>10</v>
      </c>
      <c r="X36" s="98">
        <v>10</v>
      </c>
      <c r="Y36" s="98"/>
      <c r="Z36" s="98"/>
      <c r="AA36" s="98"/>
      <c r="AB36" s="98"/>
      <c r="AC36" s="98"/>
      <c r="AD36" s="99"/>
      <c r="AE36" s="99"/>
      <c r="AF36" s="99"/>
      <c r="AG36" s="99"/>
      <c r="AH36" s="99"/>
      <c r="AI36" s="120"/>
      <c r="AJ36" s="99">
        <f>SUM(V36:AH36)</f>
        <v>30</v>
      </c>
      <c r="AK36" s="99">
        <v>30</v>
      </c>
      <c r="AL36" s="123" t="s">
        <v>28</v>
      </c>
      <c r="AM36" s="99">
        <v>2.5</v>
      </c>
      <c r="AN36" s="99">
        <f>SUM(S36,AK36)</f>
        <v>30</v>
      </c>
      <c r="AO36" s="85">
        <f>U36+AM36</f>
        <v>2.5</v>
      </c>
      <c r="AP36" s="14"/>
      <c r="AQ36" s="14"/>
      <c r="AR36" s="14"/>
      <c r="AS36" s="14"/>
      <c r="AT36" s="14"/>
      <c r="AU36" s="15"/>
      <c r="AV36" s="15"/>
    </row>
    <row r="37" spans="1:255" ht="25.5" x14ac:dyDescent="0.2">
      <c r="A37" s="17">
        <v>16</v>
      </c>
      <c r="B37" s="89" t="s">
        <v>42</v>
      </c>
      <c r="C37" s="26" t="s">
        <v>97</v>
      </c>
      <c r="D37" s="101"/>
      <c r="E37" s="101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12"/>
      <c r="R37" s="102"/>
      <c r="S37" s="102"/>
      <c r="T37" s="113"/>
      <c r="U37" s="350"/>
      <c r="V37" s="101">
        <v>10</v>
      </c>
      <c r="W37" s="101">
        <v>5</v>
      </c>
      <c r="X37" s="101">
        <v>15</v>
      </c>
      <c r="Y37" s="101"/>
      <c r="Z37" s="101"/>
      <c r="AA37" s="101"/>
      <c r="AB37" s="101"/>
      <c r="AC37" s="101"/>
      <c r="AD37" s="102"/>
      <c r="AE37" s="102"/>
      <c r="AF37" s="102"/>
      <c r="AG37" s="102"/>
      <c r="AH37" s="102"/>
      <c r="AI37" s="112"/>
      <c r="AJ37" s="99">
        <f>SUM(V37:AH37)</f>
        <v>30</v>
      </c>
      <c r="AK37" s="102">
        <f>SUM(V37:AI37)</f>
        <v>30</v>
      </c>
      <c r="AL37" s="124" t="s">
        <v>28</v>
      </c>
      <c r="AM37" s="102">
        <v>2.5</v>
      </c>
      <c r="AN37" s="99">
        <f>SUM(S37,AK37)</f>
        <v>30</v>
      </c>
      <c r="AO37" s="85">
        <f>U37+AM37</f>
        <v>2.5</v>
      </c>
      <c r="AP37" s="14"/>
      <c r="AQ37" s="14"/>
      <c r="AR37" s="14"/>
      <c r="AS37" s="14"/>
      <c r="AT37" s="14"/>
      <c r="AU37" s="15"/>
      <c r="AV37" s="15"/>
    </row>
    <row r="38" spans="1:255" ht="26.25" thickBot="1" x14ac:dyDescent="0.25">
      <c r="A38" s="27">
        <v>17</v>
      </c>
      <c r="B38" s="90" t="s">
        <v>24</v>
      </c>
      <c r="C38" s="28" t="s">
        <v>45</v>
      </c>
      <c r="D38" s="114">
        <v>15</v>
      </c>
      <c r="E38" s="114"/>
      <c r="F38" s="114">
        <v>15</v>
      </c>
      <c r="G38" s="114"/>
      <c r="H38" s="107"/>
      <c r="I38" s="114"/>
      <c r="J38" s="114"/>
      <c r="K38" s="125"/>
      <c r="L38" s="107"/>
      <c r="M38" s="114"/>
      <c r="N38" s="114"/>
      <c r="O38" s="114"/>
      <c r="P38" s="114"/>
      <c r="Q38" s="125"/>
      <c r="R38" s="107">
        <f>SUM(D38:P38)</f>
        <v>30</v>
      </c>
      <c r="S38" s="107">
        <f>SUM(D38:Q38)</f>
        <v>30</v>
      </c>
      <c r="T38" s="116" t="s">
        <v>26</v>
      </c>
      <c r="U38" s="117">
        <v>2.5</v>
      </c>
      <c r="V38" s="114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25"/>
      <c r="AJ38" s="99"/>
      <c r="AK38" s="107"/>
      <c r="AL38" s="126"/>
      <c r="AM38" s="107"/>
      <c r="AN38" s="99">
        <f>SUM(S38,AK38)</f>
        <v>30</v>
      </c>
      <c r="AO38" s="85">
        <f>U38+AM38</f>
        <v>2.5</v>
      </c>
      <c r="AP38" s="14"/>
      <c r="AQ38" s="14"/>
      <c r="AR38" s="14"/>
      <c r="AS38" s="14"/>
      <c r="AT38" s="14"/>
      <c r="AU38" s="15"/>
      <c r="AV38" s="15"/>
    </row>
    <row r="39" spans="1:255" ht="15.95" customHeight="1" thickBot="1" x14ac:dyDescent="0.3">
      <c r="A39" s="371" t="s">
        <v>79</v>
      </c>
      <c r="B39" s="371"/>
      <c r="C39" s="371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354"/>
      <c r="AK39" s="21"/>
      <c r="AL39" s="22"/>
      <c r="AM39" s="21"/>
      <c r="AN39" s="21"/>
      <c r="AO39" s="128"/>
      <c r="AP39" s="14"/>
      <c r="AQ39" s="14"/>
      <c r="AR39" s="14"/>
      <c r="AS39" s="14"/>
      <c r="AT39" s="14"/>
      <c r="AU39" s="15"/>
      <c r="AV39" s="15"/>
    </row>
    <row r="40" spans="1:255" s="38" customFormat="1" ht="38.25" x14ac:dyDescent="0.2">
      <c r="A40" s="36">
        <v>18</v>
      </c>
      <c r="B40" s="13" t="s">
        <v>24</v>
      </c>
      <c r="C40" s="37" t="s">
        <v>98</v>
      </c>
      <c r="D40" s="9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20"/>
      <c r="R40" s="99"/>
      <c r="S40" s="99"/>
      <c r="T40" s="121"/>
      <c r="U40" s="122"/>
      <c r="V40" s="98"/>
      <c r="W40" s="98"/>
      <c r="X40" s="98"/>
      <c r="Y40" s="98"/>
      <c r="Z40" s="98"/>
      <c r="AA40" s="98"/>
      <c r="AB40" s="98"/>
      <c r="AC40" s="98"/>
      <c r="AD40" s="99"/>
      <c r="AE40" s="99"/>
      <c r="AF40" s="99"/>
      <c r="AG40" s="99"/>
      <c r="AH40" s="99">
        <v>60</v>
      </c>
      <c r="AI40" s="210"/>
      <c r="AJ40" s="343"/>
      <c r="AK40" s="210">
        <f>SUM(V40:AI40)</f>
        <v>60</v>
      </c>
      <c r="AL40" s="123" t="s">
        <v>28</v>
      </c>
      <c r="AM40" s="99">
        <v>3</v>
      </c>
      <c r="AN40" s="99">
        <f>SUM(S40,AK40)</f>
        <v>60</v>
      </c>
      <c r="AO40" s="85">
        <f>U40+AM40</f>
        <v>3</v>
      </c>
      <c r="AP40" s="14"/>
      <c r="AQ40" s="14"/>
      <c r="AR40" s="14"/>
      <c r="AS40" s="14"/>
      <c r="AT40" s="14"/>
      <c r="AU40" s="15"/>
      <c r="AV40" s="15"/>
      <c r="AW40" s="361"/>
      <c r="AX40" s="361"/>
      <c r="AY40" s="361"/>
      <c r="AZ40" s="361"/>
      <c r="BA40" s="361"/>
      <c r="BB40" s="361"/>
      <c r="BC40" s="361"/>
      <c r="BD40" s="361"/>
      <c r="BE40" s="361"/>
      <c r="BF40" s="361"/>
      <c r="BG40" s="361"/>
      <c r="BH40" s="361"/>
      <c r="BI40" s="361"/>
      <c r="BJ40" s="361"/>
      <c r="BK40" s="361"/>
      <c r="BL40" s="361"/>
      <c r="BM40" s="361"/>
      <c r="BN40" s="361"/>
      <c r="BO40" s="361"/>
      <c r="BP40" s="361"/>
      <c r="BQ40" s="361"/>
      <c r="BR40" s="361"/>
      <c r="BS40" s="361"/>
      <c r="BT40" s="361"/>
      <c r="BU40" s="361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1"/>
      <c r="CG40" s="361"/>
      <c r="CH40" s="361"/>
      <c r="CI40" s="361"/>
      <c r="CJ40" s="361"/>
      <c r="CK40" s="361"/>
      <c r="CL40" s="361"/>
      <c r="CM40" s="361"/>
      <c r="CN40" s="361"/>
      <c r="CO40" s="361"/>
      <c r="CP40" s="361"/>
      <c r="CQ40" s="361"/>
      <c r="CR40" s="361"/>
      <c r="CS40" s="361"/>
    </row>
    <row r="41" spans="1:255" s="38" customFormat="1" ht="39" thickBot="1" x14ac:dyDescent="0.25">
      <c r="A41" s="39">
        <v>19</v>
      </c>
      <c r="B41" s="29" t="s">
        <v>24</v>
      </c>
      <c r="C41" s="40" t="s">
        <v>100</v>
      </c>
      <c r="D41" s="114"/>
      <c r="E41" s="114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15"/>
      <c r="R41" s="107"/>
      <c r="S41" s="107"/>
      <c r="T41" s="116"/>
      <c r="U41" s="117"/>
      <c r="V41" s="114"/>
      <c r="W41" s="114"/>
      <c r="X41" s="114"/>
      <c r="Y41" s="114"/>
      <c r="Z41" s="114"/>
      <c r="AA41" s="114"/>
      <c r="AB41" s="114"/>
      <c r="AC41" s="114"/>
      <c r="AD41" s="107"/>
      <c r="AE41" s="107"/>
      <c r="AF41" s="107"/>
      <c r="AG41" s="107"/>
      <c r="AH41" s="107">
        <v>40</v>
      </c>
      <c r="AI41" s="224"/>
      <c r="AJ41" s="102"/>
      <c r="AK41" s="101">
        <f>SUM(V41:AI41)</f>
        <v>40</v>
      </c>
      <c r="AL41" s="126" t="s">
        <v>28</v>
      </c>
      <c r="AM41" s="107">
        <v>2</v>
      </c>
      <c r="AN41" s="99">
        <f>SUM(S41,AK41)</f>
        <v>40</v>
      </c>
      <c r="AO41" s="85">
        <f>U41+AM41</f>
        <v>2</v>
      </c>
      <c r="AP41" s="14"/>
      <c r="AQ41" s="14"/>
      <c r="AR41" s="14"/>
      <c r="AS41" s="14"/>
      <c r="AT41" s="14"/>
      <c r="AU41" s="15"/>
      <c r="AV41" s="15"/>
      <c r="AW41" s="361"/>
      <c r="AX41" s="361"/>
      <c r="AY41" s="361"/>
      <c r="AZ41" s="361"/>
      <c r="BA41" s="361"/>
      <c r="BB41" s="361"/>
      <c r="BC41" s="361"/>
      <c r="BD41" s="361"/>
      <c r="BE41" s="361"/>
      <c r="BF41" s="361"/>
      <c r="BG41" s="361"/>
      <c r="BH41" s="361"/>
      <c r="BI41" s="361"/>
      <c r="BJ41" s="361"/>
      <c r="BK41" s="361"/>
      <c r="BL41" s="361"/>
      <c r="BM41" s="361"/>
      <c r="BN41" s="361"/>
      <c r="BO41" s="361"/>
      <c r="BP41" s="361"/>
      <c r="BQ41" s="361"/>
      <c r="BR41" s="361"/>
      <c r="BS41" s="361"/>
      <c r="BT41" s="361"/>
      <c r="BU41" s="361"/>
      <c r="BV41" s="361"/>
      <c r="BW41" s="361"/>
      <c r="BX41" s="361"/>
      <c r="BY41" s="361"/>
      <c r="BZ41" s="361"/>
      <c r="CA41" s="361"/>
      <c r="CB41" s="361"/>
      <c r="CC41" s="361"/>
      <c r="CD41" s="361"/>
      <c r="CE41" s="361"/>
      <c r="CF41" s="361"/>
      <c r="CG41" s="361"/>
      <c r="CH41" s="361"/>
      <c r="CI41" s="361"/>
      <c r="CJ41" s="361"/>
      <c r="CK41" s="361"/>
      <c r="CL41" s="361"/>
      <c r="CM41" s="361"/>
      <c r="CN41" s="361"/>
      <c r="CO41" s="361"/>
      <c r="CP41" s="361"/>
      <c r="CQ41" s="361"/>
      <c r="CR41" s="361"/>
      <c r="CS41" s="361"/>
    </row>
    <row r="42" spans="1:255" ht="15.95" customHeight="1" thickBot="1" x14ac:dyDescent="0.3">
      <c r="A42" s="366" t="s">
        <v>46</v>
      </c>
      <c r="B42" s="366"/>
      <c r="C42" s="366"/>
      <c r="D42" s="129">
        <f>SUM(D19:D41)</f>
        <v>150</v>
      </c>
      <c r="E42" s="130">
        <f>SUM(E19:E38)</f>
        <v>65</v>
      </c>
      <c r="F42" s="130">
        <f>SUM(F19:F38)</f>
        <v>110</v>
      </c>
      <c r="G42" s="130">
        <f>SUM(G19:G38)</f>
        <v>25</v>
      </c>
      <c r="H42" s="130"/>
      <c r="I42" s="130"/>
      <c r="J42" s="130"/>
      <c r="K42" s="130"/>
      <c r="L42" s="130"/>
      <c r="M42" s="130">
        <f>SUM(M19:M38)</f>
        <v>30</v>
      </c>
      <c r="N42" s="130"/>
      <c r="O42" s="130"/>
      <c r="P42" s="130"/>
      <c r="Q42" s="130"/>
      <c r="R42" s="131">
        <f>SUM(R19:R41)</f>
        <v>380</v>
      </c>
      <c r="S42" s="132">
        <f>SUM(S19:S41)</f>
        <v>380</v>
      </c>
      <c r="T42" s="130"/>
      <c r="U42" s="351">
        <f>SUM(U19:U38)</f>
        <v>31</v>
      </c>
      <c r="V42" s="134">
        <f>SUM(V21:V41)-V23</f>
        <v>75</v>
      </c>
      <c r="W42" s="134">
        <f>SUM(W19:W38)</f>
        <v>30</v>
      </c>
      <c r="X42" s="134">
        <f>SUM(X19:X38)</f>
        <v>130</v>
      </c>
      <c r="Y42" s="134">
        <f>SUM(Y19:Y41)-Y23</f>
        <v>15</v>
      </c>
      <c r="Z42" s="134"/>
      <c r="AA42" s="134"/>
      <c r="AB42" s="134">
        <f>SUM(AB19:AB38)</f>
        <v>15</v>
      </c>
      <c r="AC42" s="134"/>
      <c r="AD42" s="134"/>
      <c r="AE42" s="134">
        <f>SUM(AE19:AE38)</f>
        <v>30</v>
      </c>
      <c r="AF42" s="134"/>
      <c r="AG42" s="134"/>
      <c r="AH42" s="134">
        <f>SUM(AH19:AH41)</f>
        <v>100</v>
      </c>
      <c r="AI42" s="134">
        <f>SUM(AI18:AI38)</f>
        <v>0</v>
      </c>
      <c r="AJ42" s="352">
        <f>SUM(AJ20:AJ38)-AJ23</f>
        <v>295</v>
      </c>
      <c r="AK42" s="134">
        <f>SUM(AK20:AK41)-AK23</f>
        <v>395</v>
      </c>
      <c r="AL42" s="134"/>
      <c r="AM42" s="134">
        <f>SUM(AM19:AM41)</f>
        <v>29</v>
      </c>
      <c r="AN42" s="134">
        <f>AN19+AN20+AN21+AN24+AN25+AN26+AN27+AN28+AN30+AN31+AN32+AN33+AN34+AN36+AN37+AN38+AN40+AN41</f>
        <v>775</v>
      </c>
      <c r="AO42" s="136">
        <f>U42+AM42</f>
        <v>60</v>
      </c>
      <c r="AP42" s="41"/>
      <c r="AQ42" s="41"/>
      <c r="AR42" s="41"/>
      <c r="AS42" s="42"/>
      <c r="AT42" s="42"/>
      <c r="AU42" s="43"/>
      <c r="AV42" s="43"/>
    </row>
    <row r="43" spans="1:255" x14ac:dyDescent="0.2"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</row>
    <row r="44" spans="1:255" x14ac:dyDescent="0.2">
      <c r="B44" s="1" t="s">
        <v>47</v>
      </c>
    </row>
    <row r="46" spans="1:255" x14ac:dyDescent="0.2">
      <c r="B46" s="55" t="s">
        <v>104</v>
      </c>
    </row>
    <row r="47" spans="1:255" x14ac:dyDescent="0.2">
      <c r="B47" s="1" t="s">
        <v>48</v>
      </c>
      <c r="Z47" s="355"/>
      <c r="AA47" s="355"/>
      <c r="AB47" s="355"/>
    </row>
    <row r="49" spans="3:38" ht="13.5" thickBot="1" x14ac:dyDescent="0.25">
      <c r="C49" s="44"/>
      <c r="N49" s="45"/>
      <c r="O49" s="1" t="s">
        <v>49</v>
      </c>
      <c r="AF49" s="367" t="s">
        <v>80</v>
      </c>
      <c r="AG49" s="367"/>
      <c r="AH49" s="367"/>
      <c r="AI49" s="367"/>
      <c r="AJ49" s="367"/>
      <c r="AK49" s="367"/>
      <c r="AL49" s="367"/>
    </row>
    <row r="50" spans="3:38" ht="13.5" thickTop="1" x14ac:dyDescent="0.2">
      <c r="C50" s="46" t="s">
        <v>50</v>
      </c>
      <c r="M50" s="47"/>
      <c r="O50" s="368" t="s">
        <v>51</v>
      </c>
      <c r="P50" s="368"/>
      <c r="Q50" s="368"/>
      <c r="R50" s="368"/>
      <c r="S50" s="368"/>
      <c r="T50" s="368"/>
      <c r="U50" s="368"/>
      <c r="AB50" s="355"/>
      <c r="AF50" s="368" t="s">
        <v>52</v>
      </c>
      <c r="AG50" s="368"/>
      <c r="AH50" s="368"/>
      <c r="AI50" s="368"/>
      <c r="AJ50" s="368"/>
      <c r="AK50" s="368"/>
      <c r="AL50" s="368"/>
    </row>
  </sheetData>
  <mergeCells count="19"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F49:AL49"/>
    <mergeCell ref="O50:U50"/>
    <mergeCell ref="AF50:AL50"/>
    <mergeCell ref="A18:C18"/>
    <mergeCell ref="A22:C22"/>
    <mergeCell ref="A29:C29"/>
    <mergeCell ref="A35:C35"/>
    <mergeCell ref="A39:C39"/>
    <mergeCell ref="A42:C42"/>
  </mergeCells>
  <dataValidations disablePrompts="1" count="1">
    <dataValidation type="list" allowBlank="1" showInputMessage="1" showErrorMessage="1" sqref="B36:B38 B30:B34 B19:B21 B23:B28" xr:uid="{4E487111-81C0-4EF4-98AA-C66D868CE20B}">
      <formula1>RodzajeZajec</formula1>
      <formula2>0</formula2>
    </dataValidation>
  </dataValidations>
  <pageMargins left="0.7" right="0.7" top="0.75" bottom="0.75" header="0.3" footer="0.3"/>
  <pageSetup paperSize="9" scale="4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52"/>
  <sheetViews>
    <sheetView showZeros="0" topLeftCell="A22" zoomScale="70" zoomScaleNormal="70" zoomScaleSheetLayoutView="82" workbookViewId="0">
      <selection activeCell="C40" sqref="C40"/>
    </sheetView>
  </sheetViews>
  <sheetFormatPr defaultColWidth="11.42578125" defaultRowHeight="12.75" x14ac:dyDescent="0.2"/>
  <cols>
    <col min="1" max="1" width="4.28515625" style="1" customWidth="1"/>
    <col min="2" max="2" width="13.28515625" style="1" customWidth="1"/>
    <col min="3" max="3" width="38.42578125" style="1" customWidth="1"/>
    <col min="4" max="20" width="6.7109375" style="1" customWidth="1"/>
    <col min="21" max="21" width="6.7109375" style="48" customWidth="1"/>
    <col min="22" max="38" width="6.7109375" style="1" customWidth="1"/>
    <col min="39" max="39" width="6.7109375" style="2" customWidth="1"/>
    <col min="40" max="40" width="6.7109375" style="49" customWidth="1"/>
    <col min="41" max="41" width="6.7109375" style="50" customWidth="1"/>
    <col min="42" max="1024" width="11.42578125" style="1"/>
  </cols>
  <sheetData>
    <row r="1" spans="1:41" x14ac:dyDescent="0.2">
      <c r="U1" s="2"/>
      <c r="AN1" s="1"/>
      <c r="AO1" s="1"/>
    </row>
    <row r="2" spans="1:41" x14ac:dyDescent="0.2">
      <c r="U2" s="2"/>
      <c r="AJ2" s="372"/>
      <c r="AK2" s="372"/>
      <c r="AL2" s="372"/>
      <c r="AM2" s="372"/>
      <c r="AN2" s="372"/>
      <c r="AO2" s="1"/>
    </row>
    <row r="3" spans="1:41" x14ac:dyDescent="0.2">
      <c r="U3" s="2"/>
      <c r="AN3" s="1"/>
      <c r="AO3" s="1"/>
    </row>
    <row r="4" spans="1:41" x14ac:dyDescent="0.2">
      <c r="U4" s="2"/>
      <c r="AJ4" s="372"/>
      <c r="AK4" s="372"/>
      <c r="AL4" s="372"/>
      <c r="AM4" s="372"/>
      <c r="AN4" s="372"/>
      <c r="AO4" s="1"/>
    </row>
    <row r="5" spans="1:41" x14ac:dyDescent="0.2">
      <c r="U5" s="2"/>
      <c r="AN5" s="1"/>
      <c r="AO5" s="51"/>
    </row>
    <row r="6" spans="1:41" s="4" customFormat="1" ht="20.100000000000001" customHeight="1" x14ac:dyDescent="0.2">
      <c r="A6" s="373" t="s">
        <v>73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O8" s="1" t="s">
        <v>94</v>
      </c>
      <c r="U8" s="2"/>
      <c r="AN8" s="1"/>
      <c r="AO8" s="1"/>
    </row>
    <row r="9" spans="1:41" s="6" customFormat="1" ht="15" customHeight="1" x14ac:dyDescent="0.25">
      <c r="A9" s="6" t="s">
        <v>103</v>
      </c>
      <c r="H9" s="52"/>
      <c r="O9" s="364" t="s">
        <v>101</v>
      </c>
      <c r="U9" s="7"/>
      <c r="AM9" s="7"/>
    </row>
    <row r="10" spans="1:41" s="6" customFormat="1" ht="15" customHeight="1" x14ac:dyDescent="0.25">
      <c r="A10" s="6" t="s">
        <v>54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93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5">
      <c r="A13" s="8" t="s">
        <v>74</v>
      </c>
      <c r="U13" s="2"/>
      <c r="AN13" s="1"/>
      <c r="AO13" s="1"/>
    </row>
    <row r="14" spans="1:41" x14ac:dyDescent="0.2">
      <c r="U14" s="2"/>
      <c r="AN14" s="1"/>
      <c r="AO14" s="1"/>
    </row>
    <row r="15" spans="1:41" x14ac:dyDescent="0.2">
      <c r="U15" s="2"/>
      <c r="AN15" s="1"/>
      <c r="AO15" s="1"/>
    </row>
    <row r="16" spans="1:41" ht="13.5" customHeight="1" x14ac:dyDescent="0.2">
      <c r="A16" s="388" t="s">
        <v>1</v>
      </c>
      <c r="B16" s="145"/>
      <c r="C16" s="389" t="s">
        <v>2</v>
      </c>
      <c r="D16" s="390" t="s">
        <v>3</v>
      </c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76" t="s">
        <v>4</v>
      </c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91" t="s">
        <v>5</v>
      </c>
      <c r="AO16" s="392" t="s">
        <v>6</v>
      </c>
    </row>
    <row r="17" spans="1:41" ht="251.25" thickBot="1" x14ac:dyDescent="0.25">
      <c r="A17" s="388"/>
      <c r="B17" s="146" t="s">
        <v>7</v>
      </c>
      <c r="C17" s="389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147" t="s">
        <v>22</v>
      </c>
      <c r="U17" s="148" t="s">
        <v>23</v>
      </c>
      <c r="V17" s="92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88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149" t="s">
        <v>23</v>
      </c>
      <c r="AN17" s="391"/>
      <c r="AO17" s="392"/>
    </row>
    <row r="18" spans="1:41" ht="15.95" customHeight="1" thickTop="1" thickBot="1" x14ac:dyDescent="0.25">
      <c r="A18" s="380" t="s">
        <v>76</v>
      </c>
      <c r="B18" s="380"/>
      <c r="C18" s="380"/>
      <c r="D18" s="15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2"/>
      <c r="AO18" s="153"/>
    </row>
    <row r="19" spans="1:41" ht="15.75" thickTop="1" x14ac:dyDescent="0.2">
      <c r="A19" s="154">
        <v>1</v>
      </c>
      <c r="B19" s="53" t="s">
        <v>24</v>
      </c>
      <c r="C19" s="156" t="s">
        <v>55</v>
      </c>
      <c r="D19" s="157">
        <v>10</v>
      </c>
      <c r="E19" s="98"/>
      <c r="F19" s="99">
        <v>20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20"/>
      <c r="R19" s="99">
        <f>SUM(D19:P19)</f>
        <v>30</v>
      </c>
      <c r="S19" s="99">
        <f>SUM(D19:Q19)</f>
        <v>30</v>
      </c>
      <c r="T19" s="123" t="s">
        <v>28</v>
      </c>
      <c r="U19" s="252">
        <v>2.5</v>
      </c>
      <c r="V19" s="98"/>
      <c r="W19" s="98"/>
      <c r="X19" s="98"/>
      <c r="Y19" s="98"/>
      <c r="Z19" s="98"/>
      <c r="AA19" s="98"/>
      <c r="AB19" s="98"/>
      <c r="AC19" s="98"/>
      <c r="AD19" s="99"/>
      <c r="AE19" s="99"/>
      <c r="AF19" s="99"/>
      <c r="AG19" s="99"/>
      <c r="AH19" s="99"/>
      <c r="AI19" s="120"/>
      <c r="AJ19" s="99"/>
      <c r="AK19" s="99"/>
      <c r="AL19" s="121"/>
      <c r="AM19" s="159"/>
      <c r="AN19" s="160">
        <f>S19+AK19</f>
        <v>30</v>
      </c>
      <c r="AO19" s="161">
        <f>U19+AM19</f>
        <v>2.5</v>
      </c>
    </row>
    <row r="20" spans="1:41" ht="15.95" customHeight="1" x14ac:dyDescent="0.2">
      <c r="A20" s="162">
        <v>2</v>
      </c>
      <c r="B20" s="62" t="s">
        <v>24</v>
      </c>
      <c r="C20" s="163" t="s">
        <v>56</v>
      </c>
      <c r="D20" s="164">
        <v>25</v>
      </c>
      <c r="E20" s="101"/>
      <c r="F20" s="102">
        <v>25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12"/>
      <c r="R20" s="99">
        <f>SUM(D20:P20)</f>
        <v>50</v>
      </c>
      <c r="S20" s="99">
        <f>SUM(D20:Q20)</f>
        <v>50</v>
      </c>
      <c r="T20" s="124" t="s">
        <v>26</v>
      </c>
      <c r="U20" s="253">
        <v>4.5</v>
      </c>
      <c r="V20" s="101"/>
      <c r="W20" s="101"/>
      <c r="X20" s="101"/>
      <c r="Y20" s="101"/>
      <c r="Z20" s="101"/>
      <c r="AA20" s="101"/>
      <c r="AB20" s="101"/>
      <c r="AC20" s="101"/>
      <c r="AD20" s="102"/>
      <c r="AE20" s="102"/>
      <c r="AF20" s="102"/>
      <c r="AG20" s="102"/>
      <c r="AH20" s="102"/>
      <c r="AI20" s="112"/>
      <c r="AJ20" s="102"/>
      <c r="AK20" s="102"/>
      <c r="AL20" s="113"/>
      <c r="AM20" s="112"/>
      <c r="AN20" s="166">
        <f>S20+AK20</f>
        <v>50</v>
      </c>
      <c r="AO20" s="138">
        <f>U20+AM20</f>
        <v>4.5</v>
      </c>
    </row>
    <row r="21" spans="1:41" ht="15.95" customHeight="1" x14ac:dyDescent="0.2">
      <c r="A21" s="167">
        <v>3</v>
      </c>
      <c r="B21" s="46" t="s">
        <v>24</v>
      </c>
      <c r="C21" s="163" t="s">
        <v>58</v>
      </c>
      <c r="D21" s="164">
        <v>15</v>
      </c>
      <c r="E21" s="101"/>
      <c r="F21" s="102">
        <v>15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12"/>
      <c r="R21" s="99">
        <f>SUM(D21:P21)</f>
        <v>30</v>
      </c>
      <c r="S21" s="99">
        <f>SUM(D21:Q21)</f>
        <v>30</v>
      </c>
      <c r="T21" s="124" t="s">
        <v>28</v>
      </c>
      <c r="U21" s="253">
        <v>2.5</v>
      </c>
      <c r="V21" s="101"/>
      <c r="W21" s="101"/>
      <c r="X21" s="101"/>
      <c r="Y21" s="101"/>
      <c r="Z21" s="101"/>
      <c r="AA21" s="101"/>
      <c r="AB21" s="101"/>
      <c r="AC21" s="101"/>
      <c r="AD21" s="102"/>
      <c r="AE21" s="102"/>
      <c r="AF21" s="102"/>
      <c r="AG21" s="102"/>
      <c r="AH21" s="102"/>
      <c r="AI21" s="112"/>
      <c r="AJ21" s="102"/>
      <c r="AK21" s="102"/>
      <c r="AL21" s="113"/>
      <c r="AM21" s="112"/>
      <c r="AN21" s="166">
        <f>S21+AK21</f>
        <v>30</v>
      </c>
      <c r="AO21" s="138">
        <f>U21+AM21</f>
        <v>2.5</v>
      </c>
    </row>
    <row r="22" spans="1:41" ht="15.95" customHeight="1" thickBot="1" x14ac:dyDescent="0.25">
      <c r="A22" s="168">
        <v>4</v>
      </c>
      <c r="B22" s="77" t="s">
        <v>24</v>
      </c>
      <c r="C22" s="169" t="s">
        <v>59</v>
      </c>
      <c r="D22" s="170"/>
      <c r="E22" s="114"/>
      <c r="F22" s="107"/>
      <c r="G22" s="107"/>
      <c r="H22" s="107"/>
      <c r="I22" s="107"/>
      <c r="J22" s="107"/>
      <c r="K22" s="107"/>
      <c r="L22" s="107"/>
      <c r="M22" s="107">
        <v>30</v>
      </c>
      <c r="N22" s="107"/>
      <c r="O22" s="107"/>
      <c r="P22" s="107"/>
      <c r="Q22" s="115"/>
      <c r="R22" s="99">
        <f>SUM(D22:P22)</f>
        <v>30</v>
      </c>
      <c r="S22" s="99">
        <f>SUM(D22:Q22)</f>
        <v>30</v>
      </c>
      <c r="T22" s="126" t="s">
        <v>26</v>
      </c>
      <c r="U22" s="254">
        <v>3</v>
      </c>
      <c r="V22" s="114"/>
      <c r="W22" s="114"/>
      <c r="X22" s="114"/>
      <c r="Y22" s="114"/>
      <c r="Z22" s="114"/>
      <c r="AA22" s="114"/>
      <c r="AB22" s="114"/>
      <c r="AC22" s="114"/>
      <c r="AD22" s="107"/>
      <c r="AE22" s="107"/>
      <c r="AF22" s="107"/>
      <c r="AG22" s="107"/>
      <c r="AH22" s="107"/>
      <c r="AI22" s="115"/>
      <c r="AJ22" s="107"/>
      <c r="AK22" s="107"/>
      <c r="AL22" s="116"/>
      <c r="AM22" s="115"/>
      <c r="AN22" s="172">
        <f>S22+AK22</f>
        <v>30</v>
      </c>
      <c r="AO22" s="173">
        <f>U22+AM22</f>
        <v>3</v>
      </c>
    </row>
    <row r="23" spans="1:41" ht="15.95" customHeight="1" thickTop="1" thickBot="1" x14ac:dyDescent="0.25">
      <c r="A23" s="381" t="s">
        <v>77</v>
      </c>
      <c r="B23" s="381"/>
      <c r="C23" s="381"/>
      <c r="D23" s="17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6"/>
      <c r="AO23" s="177"/>
    </row>
    <row r="24" spans="1:41" ht="30" thickTop="1" thickBot="1" x14ac:dyDescent="0.25">
      <c r="A24" s="178">
        <v>5</v>
      </c>
      <c r="B24" s="62" t="s">
        <v>24</v>
      </c>
      <c r="C24" s="179" t="s">
        <v>57</v>
      </c>
      <c r="D24" s="164">
        <v>10</v>
      </c>
      <c r="E24" s="101"/>
      <c r="F24" s="102">
        <v>15</v>
      </c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12"/>
      <c r="R24" s="99">
        <f>SUM(D24:P24)</f>
        <v>25</v>
      </c>
      <c r="S24" s="99">
        <f>SUM(D24:Q24)</f>
        <v>25</v>
      </c>
      <c r="T24" s="124" t="s">
        <v>28</v>
      </c>
      <c r="U24" s="253">
        <v>1.5</v>
      </c>
      <c r="V24" s="101"/>
      <c r="W24" s="101"/>
      <c r="X24" s="101"/>
      <c r="Y24" s="101"/>
      <c r="Z24" s="101"/>
      <c r="AA24" s="101"/>
      <c r="AB24" s="101"/>
      <c r="AC24" s="101"/>
      <c r="AD24" s="102"/>
      <c r="AE24" s="102"/>
      <c r="AF24" s="102"/>
      <c r="AG24" s="102"/>
      <c r="AH24" s="102"/>
      <c r="AI24" s="112"/>
      <c r="AJ24" s="102"/>
      <c r="AK24" s="102"/>
      <c r="AL24" s="113"/>
      <c r="AM24" s="142"/>
      <c r="AN24" s="180">
        <f>S24+AK24</f>
        <v>25</v>
      </c>
      <c r="AO24" s="181">
        <f>U24+AM24</f>
        <v>1.5</v>
      </c>
    </row>
    <row r="25" spans="1:41" ht="29.25" thickTop="1" x14ac:dyDescent="0.2">
      <c r="A25" s="155">
        <v>6</v>
      </c>
      <c r="B25" s="69" t="s">
        <v>24</v>
      </c>
      <c r="C25" s="182" t="s">
        <v>60</v>
      </c>
      <c r="D25" s="157">
        <v>15</v>
      </c>
      <c r="E25" s="98">
        <v>5</v>
      </c>
      <c r="F25" s="99">
        <v>20</v>
      </c>
      <c r="G25" s="99"/>
      <c r="H25" s="99"/>
      <c r="I25" s="99"/>
      <c r="J25" s="99"/>
      <c r="K25" s="99">
        <v>10</v>
      </c>
      <c r="L25" s="99"/>
      <c r="M25" s="99"/>
      <c r="N25" s="99"/>
      <c r="O25" s="99"/>
      <c r="P25" s="99"/>
      <c r="Q25" s="120"/>
      <c r="R25" s="99">
        <f>SUM(D25:P25)</f>
        <v>50</v>
      </c>
      <c r="S25" s="99">
        <f>SUM(D25:Q25)</f>
        <v>50</v>
      </c>
      <c r="T25" s="123" t="s">
        <v>28</v>
      </c>
      <c r="U25" s="252">
        <v>3.5</v>
      </c>
      <c r="V25" s="98">
        <v>15</v>
      </c>
      <c r="W25" s="98">
        <v>5</v>
      </c>
      <c r="X25" s="98">
        <v>20</v>
      </c>
      <c r="Y25" s="98"/>
      <c r="Z25" s="98"/>
      <c r="AA25" s="98"/>
      <c r="AB25" s="98"/>
      <c r="AC25" s="98">
        <v>10</v>
      </c>
      <c r="AD25" s="99"/>
      <c r="AE25" s="99"/>
      <c r="AF25" s="99"/>
      <c r="AG25" s="99"/>
      <c r="AH25" s="99"/>
      <c r="AI25" s="120"/>
      <c r="AJ25" s="99">
        <f>SUM(V25:AH25)</f>
        <v>50</v>
      </c>
      <c r="AK25" s="99">
        <f t="shared" ref="AK25" si="0">SUM(V25:AI25)</f>
        <v>50</v>
      </c>
      <c r="AL25" s="121" t="s">
        <v>26</v>
      </c>
      <c r="AM25" s="144">
        <v>3.5</v>
      </c>
      <c r="AN25" s="183">
        <f t="shared" ref="AN25" si="1">S25+AK25</f>
        <v>100</v>
      </c>
      <c r="AO25" s="184">
        <f>U25+AM25</f>
        <v>7</v>
      </c>
    </row>
    <row r="26" spans="1:41" ht="29.25" thickBot="1" x14ac:dyDescent="0.25">
      <c r="A26" s="185">
        <v>7</v>
      </c>
      <c r="B26" s="46" t="s">
        <v>24</v>
      </c>
      <c r="C26" s="169" t="s">
        <v>61</v>
      </c>
      <c r="D26" s="170">
        <v>20</v>
      </c>
      <c r="E26" s="114">
        <v>15</v>
      </c>
      <c r="F26" s="107">
        <v>25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5"/>
      <c r="R26" s="186">
        <f>SUM(D26:P26)</f>
        <v>60</v>
      </c>
      <c r="S26" s="186">
        <f>SUM(D26:Q26)</f>
        <v>60</v>
      </c>
      <c r="T26" s="126" t="s">
        <v>26</v>
      </c>
      <c r="U26" s="254">
        <v>5</v>
      </c>
      <c r="V26" s="114"/>
      <c r="W26" s="114"/>
      <c r="X26" s="114"/>
      <c r="Y26" s="114"/>
      <c r="Z26" s="114"/>
      <c r="AA26" s="114"/>
      <c r="AB26" s="114"/>
      <c r="AC26" s="114"/>
      <c r="AD26" s="107"/>
      <c r="AE26" s="107"/>
      <c r="AF26" s="107"/>
      <c r="AG26" s="107"/>
      <c r="AH26" s="107"/>
      <c r="AI26" s="115"/>
      <c r="AJ26" s="186">
        <f>SUM(V26:AH26)</f>
        <v>0</v>
      </c>
      <c r="AK26" s="186">
        <f t="shared" ref="AK26:AK36" si="2">SUM(V26:AI26)</f>
        <v>0</v>
      </c>
      <c r="AL26" s="116"/>
      <c r="AM26" s="255"/>
      <c r="AN26" s="187">
        <f t="shared" ref="AN26:AN36" si="3">S26+AK26</f>
        <v>60</v>
      </c>
      <c r="AO26" s="188">
        <f>U26+AM26</f>
        <v>5</v>
      </c>
    </row>
    <row r="27" spans="1:41" s="54" customFormat="1" ht="15.95" customHeight="1" x14ac:dyDescent="0.25">
      <c r="A27" s="382" t="s">
        <v>78</v>
      </c>
      <c r="B27" s="382"/>
      <c r="C27" s="382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189">
        <f t="shared" si="2"/>
        <v>0</v>
      </c>
      <c r="AL27" s="96"/>
      <c r="AM27" s="96"/>
      <c r="AN27" s="190">
        <f t="shared" si="3"/>
        <v>0</v>
      </c>
      <c r="AO27" s="191"/>
    </row>
    <row r="28" spans="1:41" ht="28.5" x14ac:dyDescent="0.2">
      <c r="A28" s="154">
        <v>8</v>
      </c>
      <c r="B28" s="247" t="s">
        <v>24</v>
      </c>
      <c r="C28" s="182" t="s">
        <v>62</v>
      </c>
      <c r="D28" s="157">
        <v>15</v>
      </c>
      <c r="E28" s="98"/>
      <c r="F28" s="99">
        <v>15</v>
      </c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20"/>
      <c r="R28" s="99">
        <f>SUM(D28:P28)</f>
        <v>30</v>
      </c>
      <c r="S28" s="99">
        <f>SUM(D28:Q28)</f>
        <v>30</v>
      </c>
      <c r="T28" s="123" t="s">
        <v>28</v>
      </c>
      <c r="U28" s="252">
        <v>2.5</v>
      </c>
      <c r="V28" s="98"/>
      <c r="W28" s="98"/>
      <c r="X28" s="98"/>
      <c r="Y28" s="98"/>
      <c r="Z28" s="98"/>
      <c r="AA28" s="98"/>
      <c r="AB28" s="98"/>
      <c r="AC28" s="98"/>
      <c r="AD28" s="99"/>
      <c r="AE28" s="99"/>
      <c r="AF28" s="99"/>
      <c r="AG28" s="99"/>
      <c r="AH28" s="99"/>
      <c r="AI28" s="120"/>
      <c r="AJ28" s="99">
        <f>SUM(V28:AH28)</f>
        <v>0</v>
      </c>
      <c r="AK28" s="99">
        <f t="shared" si="2"/>
        <v>0</v>
      </c>
      <c r="AL28" s="121"/>
      <c r="AM28" s="137"/>
      <c r="AN28" s="192">
        <f t="shared" si="3"/>
        <v>30</v>
      </c>
      <c r="AO28" s="192">
        <f>U28+AM28</f>
        <v>2.5</v>
      </c>
    </row>
    <row r="29" spans="1:41" ht="15.95" customHeight="1" x14ac:dyDescent="0.25">
      <c r="A29" s="193">
        <v>9</v>
      </c>
      <c r="B29" s="248" t="s">
        <v>24</v>
      </c>
      <c r="C29" s="194" t="s">
        <v>40</v>
      </c>
      <c r="D29" s="114"/>
      <c r="E29" s="114">
        <v>5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15"/>
      <c r="R29" s="186">
        <f>SUM(D29:P29)</f>
        <v>5</v>
      </c>
      <c r="S29" s="186">
        <f>SUM(D29:Q29)</f>
        <v>5</v>
      </c>
      <c r="T29" s="126" t="s">
        <v>28</v>
      </c>
      <c r="U29" s="254">
        <v>1</v>
      </c>
      <c r="V29" s="114"/>
      <c r="W29" s="114">
        <v>5</v>
      </c>
      <c r="X29" s="114"/>
      <c r="Y29" s="114"/>
      <c r="Z29" s="114"/>
      <c r="AA29" s="114"/>
      <c r="AB29" s="114"/>
      <c r="AC29" s="114"/>
      <c r="AD29" s="107"/>
      <c r="AE29" s="107"/>
      <c r="AF29" s="107"/>
      <c r="AG29" s="107"/>
      <c r="AH29" s="107"/>
      <c r="AI29" s="115"/>
      <c r="AJ29" s="186">
        <f>SUM(V29:AH29)</f>
        <v>5</v>
      </c>
      <c r="AK29" s="186">
        <f t="shared" si="2"/>
        <v>5</v>
      </c>
      <c r="AL29" s="116" t="s">
        <v>28</v>
      </c>
      <c r="AM29" s="139">
        <v>1</v>
      </c>
      <c r="AN29" s="195">
        <f t="shared" si="3"/>
        <v>10</v>
      </c>
      <c r="AO29" s="195">
        <f>U29+AM29</f>
        <v>2</v>
      </c>
    </row>
    <row r="30" spans="1:41" ht="15.95" customHeight="1" x14ac:dyDescent="0.25">
      <c r="A30" s="382" t="s">
        <v>41</v>
      </c>
      <c r="B30" s="382"/>
      <c r="C30" s="382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189">
        <f t="shared" si="2"/>
        <v>0</v>
      </c>
      <c r="AL30" s="21"/>
      <c r="AM30" s="21"/>
      <c r="AN30" s="118">
        <f t="shared" si="3"/>
        <v>0</v>
      </c>
      <c r="AO30" s="119"/>
    </row>
    <row r="31" spans="1:41" ht="28.5" x14ac:dyDescent="0.2">
      <c r="A31" s="154">
        <v>10</v>
      </c>
      <c r="B31" s="196" t="s">
        <v>42</v>
      </c>
      <c r="C31" s="197" t="s">
        <v>63</v>
      </c>
      <c r="D31" s="157">
        <v>10</v>
      </c>
      <c r="E31" s="98"/>
      <c r="F31" s="99">
        <v>10</v>
      </c>
      <c r="G31" s="99"/>
      <c r="H31" s="99"/>
      <c r="I31" s="99"/>
      <c r="J31" s="99">
        <v>10</v>
      </c>
      <c r="K31" s="99"/>
      <c r="L31" s="99"/>
      <c r="M31" s="99"/>
      <c r="N31" s="99"/>
      <c r="O31" s="99"/>
      <c r="P31" s="99"/>
      <c r="Q31" s="120"/>
      <c r="R31" s="99">
        <f>SUM(D31:P31)</f>
        <v>30</v>
      </c>
      <c r="S31" s="99">
        <f>SUM(D31:Q31)</f>
        <v>30</v>
      </c>
      <c r="T31" s="123" t="s">
        <v>28</v>
      </c>
      <c r="U31" s="252">
        <v>2.5</v>
      </c>
      <c r="V31" s="98"/>
      <c r="W31" s="98"/>
      <c r="X31" s="98"/>
      <c r="Y31" s="98"/>
      <c r="Z31" s="98"/>
      <c r="AA31" s="98"/>
      <c r="AB31" s="98"/>
      <c r="AC31" s="98"/>
      <c r="AD31" s="99"/>
      <c r="AE31" s="99"/>
      <c r="AF31" s="99"/>
      <c r="AG31" s="99"/>
      <c r="AH31" s="99"/>
      <c r="AI31" s="120"/>
      <c r="AJ31" s="99">
        <f>SUM(V31:AH31)</f>
        <v>0</v>
      </c>
      <c r="AK31" s="99">
        <f t="shared" si="2"/>
        <v>0</v>
      </c>
      <c r="AL31" s="121"/>
      <c r="AM31" s="144"/>
      <c r="AN31" s="198">
        <f t="shared" si="3"/>
        <v>30</v>
      </c>
      <c r="AO31" s="199">
        <f>U31+AM31</f>
        <v>2.5</v>
      </c>
    </row>
    <row r="32" spans="1:41" ht="15.95" customHeight="1" thickBot="1" x14ac:dyDescent="0.25">
      <c r="A32" s="168">
        <v>11</v>
      </c>
      <c r="B32" s="200" t="s">
        <v>64</v>
      </c>
      <c r="C32" s="201" t="s">
        <v>65</v>
      </c>
      <c r="D32" s="170">
        <v>5</v>
      </c>
      <c r="E32" s="114"/>
      <c r="F32" s="107"/>
      <c r="G32" s="107">
        <v>10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15"/>
      <c r="R32" s="186">
        <f>SUM(D32:P32)</f>
        <v>15</v>
      </c>
      <c r="S32" s="186">
        <f>SUM(D32:Q32)</f>
        <v>15</v>
      </c>
      <c r="T32" s="126" t="s">
        <v>28</v>
      </c>
      <c r="U32" s="254">
        <v>1</v>
      </c>
      <c r="V32" s="114">
        <v>5</v>
      </c>
      <c r="W32" s="114"/>
      <c r="X32" s="114">
        <v>10</v>
      </c>
      <c r="Y32" s="114"/>
      <c r="Z32" s="114"/>
      <c r="AA32" s="114"/>
      <c r="AB32" s="114"/>
      <c r="AC32" s="114"/>
      <c r="AD32" s="107"/>
      <c r="AE32" s="107"/>
      <c r="AF32" s="107"/>
      <c r="AG32" s="107"/>
      <c r="AH32" s="107"/>
      <c r="AI32" s="115"/>
      <c r="AJ32" s="107">
        <v>15</v>
      </c>
      <c r="AK32" s="186">
        <f t="shared" si="2"/>
        <v>15</v>
      </c>
      <c r="AL32" s="116" t="s">
        <v>28</v>
      </c>
      <c r="AM32" s="143">
        <v>1</v>
      </c>
      <c r="AN32" s="202">
        <f t="shared" si="3"/>
        <v>30</v>
      </c>
      <c r="AO32" s="188">
        <f>U32+AM32</f>
        <v>2</v>
      </c>
    </row>
    <row r="33" spans="1:41" ht="15.95" customHeight="1" thickTop="1" thickBot="1" x14ac:dyDescent="0.3">
      <c r="A33" s="383" t="s">
        <v>81</v>
      </c>
      <c r="B33" s="383"/>
      <c r="C33" s="383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5">
        <f t="shared" si="2"/>
        <v>0</v>
      </c>
      <c r="AL33" s="204"/>
      <c r="AM33" s="204"/>
      <c r="AN33" s="204">
        <f t="shared" si="3"/>
        <v>0</v>
      </c>
      <c r="AO33" s="206"/>
    </row>
    <row r="34" spans="1:41" ht="29.25" x14ac:dyDescent="0.25">
      <c r="A34" s="207">
        <v>12</v>
      </c>
      <c r="B34" s="249" t="s">
        <v>24</v>
      </c>
      <c r="C34" s="208" t="s">
        <v>83</v>
      </c>
      <c r="D34" s="209"/>
      <c r="E34" s="209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210"/>
      <c r="S34" s="210"/>
      <c r="T34" s="212"/>
      <c r="U34" s="213"/>
      <c r="V34" s="209"/>
      <c r="W34" s="209"/>
      <c r="X34" s="209"/>
      <c r="Y34" s="209"/>
      <c r="Z34" s="209"/>
      <c r="AA34" s="209"/>
      <c r="AB34" s="209"/>
      <c r="AC34" s="209"/>
      <c r="AD34" s="210"/>
      <c r="AE34" s="210"/>
      <c r="AF34" s="210"/>
      <c r="AG34" s="210"/>
      <c r="AH34" s="210">
        <v>20</v>
      </c>
      <c r="AI34" s="211"/>
      <c r="AJ34" s="102"/>
      <c r="AK34" s="210">
        <f t="shared" si="2"/>
        <v>20</v>
      </c>
      <c r="AL34" s="214" t="s">
        <v>28</v>
      </c>
      <c r="AM34" s="256">
        <v>1</v>
      </c>
      <c r="AN34" s="215">
        <f t="shared" si="3"/>
        <v>20</v>
      </c>
      <c r="AO34" s="216">
        <f>U34+AM34</f>
        <v>1</v>
      </c>
    </row>
    <row r="35" spans="1:41" ht="43.5" x14ac:dyDescent="0.25">
      <c r="A35" s="217">
        <v>13</v>
      </c>
      <c r="B35" s="250" t="s">
        <v>24</v>
      </c>
      <c r="C35" s="163" t="s">
        <v>100</v>
      </c>
      <c r="D35" s="164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12"/>
      <c r="R35" s="102"/>
      <c r="S35" s="102"/>
      <c r="T35" s="124"/>
      <c r="U35" s="165"/>
      <c r="V35" s="101"/>
      <c r="W35" s="101"/>
      <c r="X35" s="101"/>
      <c r="Y35" s="101"/>
      <c r="Z35" s="101"/>
      <c r="AA35" s="101"/>
      <c r="AB35" s="101"/>
      <c r="AC35" s="101"/>
      <c r="AD35" s="102"/>
      <c r="AE35" s="102"/>
      <c r="AF35" s="102"/>
      <c r="AG35" s="102"/>
      <c r="AH35" s="102">
        <v>20</v>
      </c>
      <c r="AI35" s="112"/>
      <c r="AJ35" s="241"/>
      <c r="AK35" s="102">
        <f t="shared" si="2"/>
        <v>20</v>
      </c>
      <c r="AL35" s="113" t="s">
        <v>28</v>
      </c>
      <c r="AM35" s="142">
        <v>1</v>
      </c>
      <c r="AN35" s="218">
        <f t="shared" si="3"/>
        <v>20</v>
      </c>
      <c r="AO35" s="219">
        <f>U35+AM35</f>
        <v>1</v>
      </c>
    </row>
    <row r="36" spans="1:41" ht="30" thickBot="1" x14ac:dyDescent="0.3">
      <c r="A36" s="220">
        <v>14</v>
      </c>
      <c r="B36" s="251" t="s">
        <v>24</v>
      </c>
      <c r="C36" s="221" t="s">
        <v>84</v>
      </c>
      <c r="D36" s="222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5"/>
      <c r="R36" s="224"/>
      <c r="S36" s="224"/>
      <c r="T36" s="226"/>
      <c r="U36" s="227"/>
      <c r="V36" s="223"/>
      <c r="W36" s="223"/>
      <c r="X36" s="223"/>
      <c r="Y36" s="223"/>
      <c r="Z36" s="223"/>
      <c r="AA36" s="223"/>
      <c r="AB36" s="223"/>
      <c r="AC36" s="223"/>
      <c r="AD36" s="224"/>
      <c r="AE36" s="224"/>
      <c r="AF36" s="224"/>
      <c r="AG36" s="224"/>
      <c r="AH36" s="224">
        <v>60</v>
      </c>
      <c r="AI36" s="224"/>
      <c r="AJ36" s="102"/>
      <c r="AK36" s="224">
        <f t="shared" si="2"/>
        <v>60</v>
      </c>
      <c r="AL36" s="229" t="s">
        <v>28</v>
      </c>
      <c r="AM36" s="257">
        <v>3</v>
      </c>
      <c r="AN36" s="230">
        <f t="shared" si="3"/>
        <v>60</v>
      </c>
      <c r="AO36" s="231">
        <f>U36+AM36</f>
        <v>3</v>
      </c>
    </row>
    <row r="37" spans="1:41" ht="15.95" customHeight="1" thickBot="1" x14ac:dyDescent="0.3">
      <c r="A37" s="384"/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6"/>
      <c r="AK37" s="385"/>
      <c r="AL37" s="385"/>
      <c r="AM37" s="385"/>
      <c r="AN37" s="385"/>
      <c r="AO37" s="387"/>
    </row>
    <row r="38" spans="1:41" ht="15.95" customHeight="1" thickBot="1" x14ac:dyDescent="0.3">
      <c r="A38" s="232">
        <v>15</v>
      </c>
      <c r="B38" s="348" t="s">
        <v>24</v>
      </c>
      <c r="C38" s="233" t="s">
        <v>66</v>
      </c>
      <c r="D38" s="234"/>
      <c r="E38" s="235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7"/>
      <c r="R38" s="236"/>
      <c r="S38" s="236"/>
      <c r="T38" s="238"/>
      <c r="U38" s="239"/>
      <c r="V38" s="235"/>
      <c r="W38" s="235"/>
      <c r="X38" s="235"/>
      <c r="Y38" s="235"/>
      <c r="Z38" s="235"/>
      <c r="AA38" s="235"/>
      <c r="AB38" s="235"/>
      <c r="AC38" s="235"/>
      <c r="AD38" s="236"/>
      <c r="AE38" s="236"/>
      <c r="AF38" s="236"/>
      <c r="AG38" s="236"/>
      <c r="AH38" s="236"/>
      <c r="AI38" s="237"/>
      <c r="AJ38" s="236"/>
      <c r="AK38" s="236"/>
      <c r="AL38" s="240" t="s">
        <v>26</v>
      </c>
      <c r="AM38" s="237">
        <v>20</v>
      </c>
      <c r="AN38" s="242" t="s">
        <v>30</v>
      </c>
      <c r="AO38" s="202">
        <f>U38+AM38</f>
        <v>20</v>
      </c>
    </row>
    <row r="39" spans="1:41" ht="15.95" customHeight="1" thickBot="1" x14ac:dyDescent="0.3">
      <c r="A39" s="243"/>
      <c r="B39" s="379" t="s">
        <v>67</v>
      </c>
      <c r="C39" s="379"/>
      <c r="D39" s="244">
        <f>SUM(D19:D38)</f>
        <v>125</v>
      </c>
      <c r="E39" s="244">
        <f>SUM(E19:E38)</f>
        <v>25</v>
      </c>
      <c r="F39" s="244">
        <f>SUM(F19:F38)</f>
        <v>145</v>
      </c>
      <c r="G39" s="244">
        <f>SUM(G19:G38)</f>
        <v>10</v>
      </c>
      <c r="H39" s="244"/>
      <c r="I39" s="244"/>
      <c r="J39" s="244">
        <f>SUM(J19:J38)</f>
        <v>10</v>
      </c>
      <c r="K39" s="244">
        <f>SUM(K18:K29)</f>
        <v>10</v>
      </c>
      <c r="L39" s="244"/>
      <c r="M39" s="244">
        <f>SUM(M18:M29)</f>
        <v>30</v>
      </c>
      <c r="N39" s="244"/>
      <c r="O39" s="244"/>
      <c r="P39" s="244"/>
      <c r="Q39" s="244"/>
      <c r="R39" s="244">
        <f>SUM(R19:R36)</f>
        <v>355</v>
      </c>
      <c r="S39" s="244">
        <f>SUM(S19:S38)</f>
        <v>355</v>
      </c>
      <c r="T39" s="244"/>
      <c r="U39" s="245">
        <f>SUM(U19:U38)</f>
        <v>29.5</v>
      </c>
      <c r="V39" s="244">
        <f>SUM(V19:V36)</f>
        <v>20</v>
      </c>
      <c r="W39" s="244">
        <f>SUM(W19:W36)</f>
        <v>10</v>
      </c>
      <c r="X39" s="244">
        <f>SUM(X19:X38)</f>
        <v>30</v>
      </c>
      <c r="Y39" s="244"/>
      <c r="Z39" s="244"/>
      <c r="AA39" s="244"/>
      <c r="AB39" s="244"/>
      <c r="AC39" s="244">
        <f>SUM(AC19:AC38)</f>
        <v>10</v>
      </c>
      <c r="AD39" s="244"/>
      <c r="AE39" s="244"/>
      <c r="AF39" s="244"/>
      <c r="AG39" s="244"/>
      <c r="AH39" s="244">
        <f>SUM(AH19:AH38)</f>
        <v>100</v>
      </c>
      <c r="AI39" s="244">
        <f>SUM(AI18:AI29)</f>
        <v>0</v>
      </c>
      <c r="AJ39" s="244">
        <f>SUM(AJ19:AJ38)</f>
        <v>70</v>
      </c>
      <c r="AK39" s="244">
        <f>SUM(AK18:AK38)</f>
        <v>170</v>
      </c>
      <c r="AL39" s="244"/>
      <c r="AM39" s="245">
        <f>SUM(AM19:AM38)</f>
        <v>30.5</v>
      </c>
      <c r="AN39" s="245">
        <f>SUM(AN19:AN38)</f>
        <v>525</v>
      </c>
      <c r="AO39" s="246">
        <f>SUM(AO19:AO38)</f>
        <v>60</v>
      </c>
    </row>
    <row r="40" spans="1:41" x14ac:dyDescent="0.2">
      <c r="C40" s="55" t="s">
        <v>104</v>
      </c>
      <c r="U40" s="2"/>
      <c r="AN40" s="1"/>
      <c r="AO40" s="1"/>
    </row>
    <row r="41" spans="1:41" x14ac:dyDescent="0.2">
      <c r="C41" s="55" t="s">
        <v>68</v>
      </c>
      <c r="U41" s="2"/>
      <c r="AN41" s="1"/>
      <c r="AO41" s="1"/>
    </row>
    <row r="42" spans="1:41" x14ac:dyDescent="0.2">
      <c r="U42" s="2"/>
      <c r="AN42" s="1"/>
      <c r="AO42" s="1"/>
    </row>
    <row r="43" spans="1:41" x14ac:dyDescent="0.2">
      <c r="U43" s="2"/>
      <c r="AN43" s="1"/>
      <c r="AO43" s="1"/>
    </row>
    <row r="44" spans="1:41" x14ac:dyDescent="0.2">
      <c r="U44" s="2"/>
      <c r="AN44" s="1"/>
      <c r="AO44" s="1"/>
    </row>
    <row r="45" spans="1:41" x14ac:dyDescent="0.2">
      <c r="C45" s="56"/>
      <c r="O45" s="57" t="s">
        <v>49</v>
      </c>
      <c r="P45" s="47"/>
      <c r="U45" s="2"/>
      <c r="AF45" s="367" t="s">
        <v>82</v>
      </c>
      <c r="AG45" s="367"/>
      <c r="AH45" s="367"/>
      <c r="AI45" s="367"/>
      <c r="AJ45" s="367"/>
      <c r="AK45" s="367"/>
      <c r="AL45" s="367"/>
      <c r="AN45" s="1"/>
      <c r="AO45" s="1"/>
    </row>
    <row r="46" spans="1:41" x14ac:dyDescent="0.2">
      <c r="C46" s="46" t="s">
        <v>50</v>
      </c>
      <c r="M46" s="47"/>
      <c r="O46" s="368" t="s">
        <v>51</v>
      </c>
      <c r="P46" s="368"/>
      <c r="Q46" s="368"/>
      <c r="R46" s="368"/>
      <c r="S46" s="368"/>
      <c r="T46" s="368"/>
      <c r="U46" s="368"/>
      <c r="AF46" s="368" t="s">
        <v>52</v>
      </c>
      <c r="AG46" s="368"/>
      <c r="AH46" s="368"/>
      <c r="AI46" s="368"/>
      <c r="AJ46" s="368"/>
      <c r="AK46" s="368"/>
      <c r="AL46" s="368"/>
      <c r="AN46" s="1"/>
      <c r="AO46" s="1"/>
    </row>
    <row r="47" spans="1:41" x14ac:dyDescent="0.2">
      <c r="U47" s="2"/>
      <c r="AN47" s="1"/>
      <c r="AO47" s="1"/>
    </row>
    <row r="48" spans="1:41" x14ac:dyDescent="0.2">
      <c r="U48" s="2"/>
      <c r="AN48" s="1"/>
      <c r="AO48" s="1"/>
    </row>
    <row r="49" spans="7:41" x14ac:dyDescent="0.2">
      <c r="U49" s="2"/>
      <c r="AN49" s="1"/>
      <c r="AO49" s="1"/>
    </row>
    <row r="50" spans="7:41" x14ac:dyDescent="0.2">
      <c r="U50" s="2"/>
      <c r="AN50" s="1"/>
      <c r="AO50" s="1"/>
    </row>
    <row r="51" spans="7:41" x14ac:dyDescent="0.2">
      <c r="G51" s="47"/>
      <c r="U51" s="2"/>
      <c r="AN51" s="1"/>
      <c r="AO51" s="1"/>
    </row>
    <row r="52" spans="7:41" x14ac:dyDescent="0.2">
      <c r="H52" s="258">
        <f>SUM(H32:H51)</f>
        <v>0</v>
      </c>
      <c r="U52" s="2"/>
      <c r="AN52" s="1"/>
      <c r="AO52" s="1"/>
    </row>
    <row r="53" spans="7:41" x14ac:dyDescent="0.2">
      <c r="U53" s="2"/>
      <c r="AN53" s="1"/>
      <c r="AO53" s="1"/>
    </row>
    <row r="54" spans="7:41" x14ac:dyDescent="0.2">
      <c r="U54" s="2"/>
      <c r="AN54" s="1"/>
      <c r="AO54" s="1"/>
    </row>
    <row r="55" spans="7:41" x14ac:dyDescent="0.2">
      <c r="U55" s="2"/>
      <c r="AN55" s="1"/>
      <c r="AO55" s="1"/>
    </row>
    <row r="56" spans="7:41" x14ac:dyDescent="0.2">
      <c r="U56" s="2"/>
      <c r="AN56" s="1"/>
      <c r="AO56" s="1"/>
    </row>
    <row r="57" spans="7:41" x14ac:dyDescent="0.2">
      <c r="U57" s="2"/>
      <c r="AN57" s="1"/>
      <c r="AO57" s="1"/>
    </row>
    <row r="58" spans="7:41" x14ac:dyDescent="0.2">
      <c r="U58" s="2"/>
      <c r="AN58" s="1"/>
      <c r="AO58" s="1"/>
    </row>
    <row r="59" spans="7:41" x14ac:dyDescent="0.2">
      <c r="U59" s="2"/>
      <c r="AN59" s="1"/>
      <c r="AO59" s="1"/>
    </row>
    <row r="60" spans="7:41" x14ac:dyDescent="0.2">
      <c r="U60" s="2"/>
      <c r="AN60" s="1"/>
      <c r="AO60" s="1"/>
    </row>
    <row r="61" spans="7:41" x14ac:dyDescent="0.2">
      <c r="U61" s="2"/>
      <c r="AN61" s="1"/>
      <c r="AO61" s="1"/>
    </row>
    <row r="62" spans="7:41" x14ac:dyDescent="0.2">
      <c r="U62" s="2"/>
      <c r="AN62" s="1"/>
      <c r="AO62" s="1"/>
    </row>
    <row r="63" spans="7:41" x14ac:dyDescent="0.2">
      <c r="U63" s="2"/>
      <c r="AN63" s="1"/>
      <c r="AO63" s="1"/>
    </row>
    <row r="64" spans="7:41" x14ac:dyDescent="0.2">
      <c r="U64" s="2"/>
      <c r="AN64" s="1"/>
      <c r="AO64" s="1"/>
    </row>
    <row r="65" spans="21:41" x14ac:dyDescent="0.2">
      <c r="U65" s="2"/>
      <c r="AN65" s="1"/>
      <c r="AO65" s="1"/>
    </row>
    <row r="66" spans="21:41" x14ac:dyDescent="0.2">
      <c r="U66" s="2"/>
      <c r="AN66" s="1"/>
      <c r="AO66" s="1"/>
    </row>
    <row r="67" spans="21:41" x14ac:dyDescent="0.2">
      <c r="U67" s="2"/>
      <c r="AN67" s="1"/>
      <c r="AO67" s="1"/>
    </row>
    <row r="68" spans="21:41" x14ac:dyDescent="0.2">
      <c r="U68" s="2"/>
      <c r="AN68" s="1"/>
      <c r="AO68" s="1"/>
    </row>
    <row r="69" spans="21:41" x14ac:dyDescent="0.2">
      <c r="U69" s="2"/>
      <c r="AN69" s="1"/>
      <c r="AO69" s="1"/>
    </row>
    <row r="70" spans="21:41" x14ac:dyDescent="0.2">
      <c r="U70" s="2"/>
      <c r="AN70" s="1"/>
      <c r="AO70" s="1"/>
    </row>
    <row r="71" spans="21:41" x14ac:dyDescent="0.2">
      <c r="U71" s="2"/>
      <c r="AN71" s="1"/>
      <c r="AO71" s="1"/>
    </row>
    <row r="72" spans="21:41" x14ac:dyDescent="0.2">
      <c r="U72" s="2"/>
      <c r="AN72" s="1"/>
      <c r="AO72" s="1"/>
    </row>
    <row r="73" spans="21:41" x14ac:dyDescent="0.2">
      <c r="U73" s="2"/>
      <c r="AN73" s="1"/>
      <c r="AO73" s="1"/>
    </row>
    <row r="74" spans="21:41" x14ac:dyDescent="0.2">
      <c r="U74" s="2"/>
      <c r="AN74" s="1"/>
      <c r="AO74" s="1"/>
    </row>
    <row r="75" spans="21:41" x14ac:dyDescent="0.2">
      <c r="U75" s="2"/>
      <c r="AN75" s="1"/>
      <c r="AO75" s="1"/>
    </row>
    <row r="76" spans="21:41" x14ac:dyDescent="0.2">
      <c r="U76" s="2"/>
      <c r="AN76" s="1"/>
      <c r="AO76" s="1"/>
    </row>
    <row r="77" spans="21:41" x14ac:dyDescent="0.2">
      <c r="U77" s="2"/>
      <c r="AN77" s="1"/>
      <c r="AO77" s="1"/>
    </row>
    <row r="78" spans="21:41" x14ac:dyDescent="0.2">
      <c r="U78" s="2"/>
      <c r="AN78" s="1"/>
      <c r="AO78" s="1"/>
    </row>
    <row r="79" spans="21:41" x14ac:dyDescent="0.2">
      <c r="U79" s="2"/>
      <c r="AN79" s="1"/>
      <c r="AO79" s="1"/>
    </row>
    <row r="80" spans="21:41" x14ac:dyDescent="0.2">
      <c r="U80" s="2"/>
      <c r="AN80" s="1"/>
      <c r="AO80" s="1"/>
    </row>
    <row r="81" spans="21:41" x14ac:dyDescent="0.2">
      <c r="U81" s="2"/>
      <c r="AN81" s="1"/>
      <c r="AO81" s="1"/>
    </row>
    <row r="82" spans="21:41" x14ac:dyDescent="0.2">
      <c r="U82" s="2"/>
      <c r="AN82" s="1"/>
      <c r="AO82" s="1"/>
    </row>
    <row r="83" spans="21:41" x14ac:dyDescent="0.2">
      <c r="U83" s="2"/>
      <c r="AN83" s="1"/>
      <c r="AO83" s="1"/>
    </row>
    <row r="84" spans="21:41" x14ac:dyDescent="0.2">
      <c r="U84" s="2"/>
      <c r="AN84" s="1"/>
      <c r="AO84" s="1"/>
    </row>
    <row r="85" spans="21:41" x14ac:dyDescent="0.2">
      <c r="U85" s="2"/>
    </row>
    <row r="86" spans="21:41" x14ac:dyDescent="0.2">
      <c r="U86" s="2"/>
    </row>
    <row r="87" spans="21:41" x14ac:dyDescent="0.2">
      <c r="U87" s="2"/>
    </row>
    <row r="88" spans="21:41" x14ac:dyDescent="0.2">
      <c r="U88" s="2"/>
    </row>
    <row r="89" spans="21:41" x14ac:dyDescent="0.2">
      <c r="U89" s="2"/>
    </row>
    <row r="90" spans="21:41" x14ac:dyDescent="0.2">
      <c r="U90" s="2"/>
    </row>
    <row r="91" spans="21:41" x14ac:dyDescent="0.2">
      <c r="U91" s="2"/>
    </row>
    <row r="92" spans="21:41" x14ac:dyDescent="0.2">
      <c r="U92" s="2"/>
    </row>
    <row r="93" spans="21:41" x14ac:dyDescent="0.2">
      <c r="U93" s="2"/>
    </row>
    <row r="94" spans="21:41" x14ac:dyDescent="0.2">
      <c r="U94" s="2"/>
    </row>
    <row r="95" spans="21:41" x14ac:dyDescent="0.2">
      <c r="U95" s="2"/>
    </row>
    <row r="96" spans="21:41" x14ac:dyDescent="0.2">
      <c r="U96" s="2"/>
    </row>
    <row r="97" spans="21:21" x14ac:dyDescent="0.2">
      <c r="U97" s="2"/>
    </row>
    <row r="98" spans="21:21" x14ac:dyDescent="0.2">
      <c r="U98" s="2"/>
    </row>
    <row r="99" spans="21:21" x14ac:dyDescent="0.2">
      <c r="U99" s="2"/>
    </row>
    <row r="100" spans="21:21" x14ac:dyDescent="0.2">
      <c r="U100" s="2"/>
    </row>
    <row r="101" spans="21:21" x14ac:dyDescent="0.2">
      <c r="U101" s="2"/>
    </row>
    <row r="102" spans="21:21" x14ac:dyDescent="0.2">
      <c r="U102" s="2"/>
    </row>
    <row r="103" spans="21:21" x14ac:dyDescent="0.2">
      <c r="U103" s="2"/>
    </row>
    <row r="104" spans="21:21" x14ac:dyDescent="0.2">
      <c r="U104" s="2"/>
    </row>
    <row r="105" spans="21:21" x14ac:dyDescent="0.2">
      <c r="U105" s="2"/>
    </row>
    <row r="106" spans="21:21" x14ac:dyDescent="0.2">
      <c r="U106" s="2"/>
    </row>
    <row r="107" spans="21:21" x14ac:dyDescent="0.2">
      <c r="U107" s="2"/>
    </row>
    <row r="108" spans="21:21" x14ac:dyDescent="0.2">
      <c r="U108" s="2"/>
    </row>
    <row r="109" spans="21:21" x14ac:dyDescent="0.2">
      <c r="U109" s="2"/>
    </row>
    <row r="110" spans="21:21" x14ac:dyDescent="0.2">
      <c r="U110" s="2"/>
    </row>
    <row r="111" spans="21:21" x14ac:dyDescent="0.2">
      <c r="U111" s="2"/>
    </row>
    <row r="112" spans="21:21" x14ac:dyDescent="0.2">
      <c r="U112" s="2"/>
    </row>
    <row r="113" spans="21:21" x14ac:dyDescent="0.2">
      <c r="U113" s="2"/>
    </row>
    <row r="114" spans="21:21" x14ac:dyDescent="0.2">
      <c r="U114" s="2"/>
    </row>
    <row r="115" spans="21:21" x14ac:dyDescent="0.2">
      <c r="U115" s="2"/>
    </row>
    <row r="116" spans="21:21" x14ac:dyDescent="0.2">
      <c r="U116" s="2"/>
    </row>
    <row r="117" spans="21:21" x14ac:dyDescent="0.2">
      <c r="U117" s="2"/>
    </row>
    <row r="118" spans="21:21" x14ac:dyDescent="0.2">
      <c r="U118" s="2"/>
    </row>
    <row r="119" spans="21:21" x14ac:dyDescent="0.2">
      <c r="U119" s="2"/>
    </row>
    <row r="120" spans="21:21" x14ac:dyDescent="0.2">
      <c r="U120" s="2"/>
    </row>
    <row r="121" spans="21:21" x14ac:dyDescent="0.2">
      <c r="U121" s="2"/>
    </row>
    <row r="122" spans="21:21" x14ac:dyDescent="0.2">
      <c r="U122" s="2"/>
    </row>
    <row r="123" spans="21:21" x14ac:dyDescent="0.2">
      <c r="U123" s="2"/>
    </row>
    <row r="124" spans="21:21" x14ac:dyDescent="0.2">
      <c r="U124" s="2"/>
    </row>
    <row r="125" spans="21:21" x14ac:dyDescent="0.2">
      <c r="U125" s="2"/>
    </row>
    <row r="126" spans="21:21" x14ac:dyDescent="0.2">
      <c r="U126" s="2"/>
    </row>
    <row r="127" spans="21:21" x14ac:dyDescent="0.2">
      <c r="U127" s="2"/>
    </row>
    <row r="128" spans="21:21" x14ac:dyDescent="0.2">
      <c r="U128" s="2"/>
    </row>
    <row r="129" spans="21:21" x14ac:dyDescent="0.2">
      <c r="U129" s="2"/>
    </row>
    <row r="130" spans="21:21" x14ac:dyDescent="0.2">
      <c r="U130" s="2"/>
    </row>
    <row r="131" spans="21:21" x14ac:dyDescent="0.2">
      <c r="U131" s="2"/>
    </row>
    <row r="132" spans="21:21" x14ac:dyDescent="0.2">
      <c r="U132" s="2"/>
    </row>
    <row r="133" spans="21:21" x14ac:dyDescent="0.2">
      <c r="U133" s="2"/>
    </row>
    <row r="134" spans="21:21" x14ac:dyDescent="0.2">
      <c r="U134" s="2"/>
    </row>
    <row r="135" spans="21:21" x14ac:dyDescent="0.2">
      <c r="U135" s="2"/>
    </row>
    <row r="136" spans="21:21" x14ac:dyDescent="0.2">
      <c r="U136" s="2"/>
    </row>
    <row r="137" spans="21:21" x14ac:dyDescent="0.2">
      <c r="U137" s="2"/>
    </row>
    <row r="138" spans="21:21" x14ac:dyDescent="0.2">
      <c r="U138" s="2"/>
    </row>
    <row r="139" spans="21:21" x14ac:dyDescent="0.2">
      <c r="U139" s="2"/>
    </row>
    <row r="140" spans="21:21" x14ac:dyDescent="0.2">
      <c r="U140" s="2"/>
    </row>
    <row r="141" spans="21:21" x14ac:dyDescent="0.2">
      <c r="U141" s="2"/>
    </row>
    <row r="142" spans="21:21" x14ac:dyDescent="0.2">
      <c r="U142" s="2"/>
    </row>
    <row r="143" spans="21:21" x14ac:dyDescent="0.2">
      <c r="U143" s="2"/>
    </row>
    <row r="144" spans="21:21" x14ac:dyDescent="0.2">
      <c r="U144" s="2"/>
    </row>
    <row r="145" spans="21:21" x14ac:dyDescent="0.2">
      <c r="U145" s="2"/>
    </row>
    <row r="146" spans="21:21" x14ac:dyDescent="0.2">
      <c r="U146" s="2"/>
    </row>
    <row r="147" spans="21:21" x14ac:dyDescent="0.2">
      <c r="U147" s="2"/>
    </row>
    <row r="148" spans="21:21" x14ac:dyDescent="0.2">
      <c r="U148" s="2"/>
    </row>
    <row r="149" spans="21:21" x14ac:dyDescent="0.2">
      <c r="U149" s="2"/>
    </row>
    <row r="150" spans="21:21" x14ac:dyDescent="0.2">
      <c r="U150" s="2"/>
    </row>
    <row r="151" spans="21:21" x14ac:dyDescent="0.2">
      <c r="U151" s="2"/>
    </row>
    <row r="152" spans="21:21" x14ac:dyDescent="0.2">
      <c r="U152" s="2"/>
    </row>
    <row r="153" spans="21:21" x14ac:dyDescent="0.2">
      <c r="U153" s="2"/>
    </row>
    <row r="154" spans="21:21" x14ac:dyDescent="0.2">
      <c r="U154" s="2"/>
    </row>
    <row r="155" spans="21:21" x14ac:dyDescent="0.2">
      <c r="U155" s="2"/>
    </row>
    <row r="156" spans="21:21" x14ac:dyDescent="0.2">
      <c r="U156" s="2"/>
    </row>
    <row r="157" spans="21:21" x14ac:dyDescent="0.2">
      <c r="U157" s="2"/>
    </row>
    <row r="158" spans="21:21" x14ac:dyDescent="0.2">
      <c r="U158" s="2"/>
    </row>
    <row r="159" spans="21:21" x14ac:dyDescent="0.2">
      <c r="U159" s="2"/>
    </row>
    <row r="160" spans="21:21" x14ac:dyDescent="0.2">
      <c r="U160" s="2"/>
    </row>
    <row r="161" spans="21:21" x14ac:dyDescent="0.2">
      <c r="U161" s="2"/>
    </row>
    <row r="162" spans="21:21" x14ac:dyDescent="0.2">
      <c r="U162" s="2"/>
    </row>
    <row r="163" spans="21:21" x14ac:dyDescent="0.2">
      <c r="U163" s="2"/>
    </row>
    <row r="164" spans="21:21" x14ac:dyDescent="0.2">
      <c r="U164" s="2"/>
    </row>
    <row r="165" spans="21:21" x14ac:dyDescent="0.2">
      <c r="U165" s="2"/>
    </row>
    <row r="166" spans="21:21" x14ac:dyDescent="0.2">
      <c r="U166" s="2"/>
    </row>
    <row r="167" spans="21:21" x14ac:dyDescent="0.2">
      <c r="U167" s="2"/>
    </row>
    <row r="168" spans="21:21" x14ac:dyDescent="0.2">
      <c r="U168" s="2"/>
    </row>
    <row r="169" spans="21:21" x14ac:dyDescent="0.2">
      <c r="U169" s="2"/>
    </row>
    <row r="170" spans="21:21" x14ac:dyDescent="0.2">
      <c r="U170" s="2"/>
    </row>
    <row r="171" spans="21:21" x14ac:dyDescent="0.2">
      <c r="U171" s="2"/>
    </row>
    <row r="172" spans="21:21" x14ac:dyDescent="0.2">
      <c r="U172" s="2"/>
    </row>
    <row r="173" spans="21:21" x14ac:dyDescent="0.2">
      <c r="U173" s="2"/>
    </row>
    <row r="174" spans="21:21" x14ac:dyDescent="0.2">
      <c r="U174" s="2"/>
    </row>
    <row r="175" spans="21:21" x14ac:dyDescent="0.2">
      <c r="U175" s="2"/>
    </row>
    <row r="176" spans="21:21" x14ac:dyDescent="0.2">
      <c r="U176" s="2"/>
    </row>
    <row r="177" spans="21:21" x14ac:dyDescent="0.2">
      <c r="U177" s="2"/>
    </row>
    <row r="178" spans="21:21" x14ac:dyDescent="0.2">
      <c r="U178" s="2"/>
    </row>
    <row r="179" spans="21:21" x14ac:dyDescent="0.2">
      <c r="U179" s="2"/>
    </row>
    <row r="180" spans="21:21" x14ac:dyDescent="0.2">
      <c r="U180" s="2"/>
    </row>
    <row r="181" spans="21:21" x14ac:dyDescent="0.2">
      <c r="U181" s="2"/>
    </row>
    <row r="182" spans="21:21" x14ac:dyDescent="0.2">
      <c r="U182" s="2"/>
    </row>
    <row r="183" spans="21:21" x14ac:dyDescent="0.2">
      <c r="U183" s="2"/>
    </row>
    <row r="184" spans="21:21" x14ac:dyDescent="0.2">
      <c r="U184" s="2"/>
    </row>
    <row r="185" spans="21:21" x14ac:dyDescent="0.2">
      <c r="U185" s="2"/>
    </row>
    <row r="186" spans="21:21" x14ac:dyDescent="0.2">
      <c r="U186" s="2"/>
    </row>
    <row r="187" spans="21:21" x14ac:dyDescent="0.2">
      <c r="U187" s="2"/>
    </row>
    <row r="188" spans="21:21" x14ac:dyDescent="0.2">
      <c r="U188" s="2"/>
    </row>
    <row r="189" spans="21:21" x14ac:dyDescent="0.2">
      <c r="U189" s="2"/>
    </row>
    <row r="190" spans="21:21" x14ac:dyDescent="0.2">
      <c r="U190" s="2"/>
    </row>
    <row r="191" spans="21:21" x14ac:dyDescent="0.2">
      <c r="U191" s="2"/>
    </row>
    <row r="192" spans="21:21" x14ac:dyDescent="0.2">
      <c r="U192" s="2"/>
    </row>
    <row r="193" spans="21:21" x14ac:dyDescent="0.2">
      <c r="U193" s="2"/>
    </row>
    <row r="194" spans="21:21" x14ac:dyDescent="0.2">
      <c r="U194" s="2"/>
    </row>
    <row r="195" spans="21:21" x14ac:dyDescent="0.2">
      <c r="U195" s="2"/>
    </row>
    <row r="196" spans="21:21" x14ac:dyDescent="0.2">
      <c r="U196" s="2"/>
    </row>
    <row r="197" spans="21:21" x14ac:dyDescent="0.2">
      <c r="U197" s="2"/>
    </row>
    <row r="198" spans="21:21" x14ac:dyDescent="0.2">
      <c r="U198" s="2"/>
    </row>
    <row r="199" spans="21:21" x14ac:dyDescent="0.2">
      <c r="U199" s="2"/>
    </row>
    <row r="200" spans="21:21" x14ac:dyDescent="0.2">
      <c r="U200" s="2"/>
    </row>
    <row r="201" spans="21:21" x14ac:dyDescent="0.2">
      <c r="U201" s="2"/>
    </row>
    <row r="202" spans="21:21" x14ac:dyDescent="0.2">
      <c r="U202" s="2"/>
    </row>
    <row r="203" spans="21:21" x14ac:dyDescent="0.2">
      <c r="U203" s="2"/>
    </row>
    <row r="204" spans="21:21" x14ac:dyDescent="0.2">
      <c r="U204" s="2"/>
    </row>
    <row r="205" spans="21:21" x14ac:dyDescent="0.2">
      <c r="U205" s="2"/>
    </row>
    <row r="206" spans="21:21" x14ac:dyDescent="0.2">
      <c r="U206" s="2"/>
    </row>
    <row r="207" spans="21:21" x14ac:dyDescent="0.2">
      <c r="U207" s="2"/>
    </row>
    <row r="208" spans="21:21" x14ac:dyDescent="0.2">
      <c r="U208" s="2"/>
    </row>
    <row r="209" spans="21:21" x14ac:dyDescent="0.2">
      <c r="U209" s="2"/>
    </row>
    <row r="210" spans="21:21" x14ac:dyDescent="0.2">
      <c r="U210" s="2"/>
    </row>
    <row r="211" spans="21:21" x14ac:dyDescent="0.2">
      <c r="U211" s="2"/>
    </row>
    <row r="212" spans="21:21" x14ac:dyDescent="0.2">
      <c r="U212" s="2"/>
    </row>
    <row r="213" spans="21:21" x14ac:dyDescent="0.2">
      <c r="U213" s="2"/>
    </row>
    <row r="214" spans="21:21" x14ac:dyDescent="0.2">
      <c r="U214" s="2"/>
    </row>
    <row r="215" spans="21:21" x14ac:dyDescent="0.2">
      <c r="U215" s="2"/>
    </row>
    <row r="216" spans="21:21" x14ac:dyDescent="0.2">
      <c r="U216" s="2"/>
    </row>
    <row r="217" spans="21:21" x14ac:dyDescent="0.2">
      <c r="U217" s="2"/>
    </row>
    <row r="218" spans="21:21" x14ac:dyDescent="0.2">
      <c r="U218" s="2"/>
    </row>
    <row r="219" spans="21:21" x14ac:dyDescent="0.2">
      <c r="U219" s="2"/>
    </row>
    <row r="220" spans="21:21" x14ac:dyDescent="0.2">
      <c r="U220" s="2"/>
    </row>
    <row r="221" spans="21:21" x14ac:dyDescent="0.2">
      <c r="U221" s="2"/>
    </row>
    <row r="222" spans="21:21" x14ac:dyDescent="0.2">
      <c r="U222" s="2"/>
    </row>
    <row r="223" spans="21:21" x14ac:dyDescent="0.2">
      <c r="U223" s="2"/>
    </row>
    <row r="224" spans="21:21" x14ac:dyDescent="0.2">
      <c r="U224" s="2"/>
    </row>
    <row r="225" spans="21:21" x14ac:dyDescent="0.2">
      <c r="U225" s="2"/>
    </row>
    <row r="226" spans="21:21" x14ac:dyDescent="0.2">
      <c r="U226" s="2"/>
    </row>
    <row r="227" spans="21:21" x14ac:dyDescent="0.2">
      <c r="U227" s="2"/>
    </row>
    <row r="228" spans="21:21" x14ac:dyDescent="0.2">
      <c r="U228" s="2"/>
    </row>
    <row r="229" spans="21:21" x14ac:dyDescent="0.2">
      <c r="U229" s="2"/>
    </row>
    <row r="230" spans="21:21" x14ac:dyDescent="0.2">
      <c r="U230" s="2"/>
    </row>
    <row r="231" spans="21:21" x14ac:dyDescent="0.2">
      <c r="U231" s="2"/>
    </row>
    <row r="232" spans="21:21" x14ac:dyDescent="0.2">
      <c r="U232" s="2"/>
    </row>
    <row r="233" spans="21:21" x14ac:dyDescent="0.2">
      <c r="U233" s="2"/>
    </row>
    <row r="234" spans="21:21" x14ac:dyDescent="0.2">
      <c r="U234" s="2"/>
    </row>
    <row r="235" spans="21:21" x14ac:dyDescent="0.2">
      <c r="U235" s="2"/>
    </row>
    <row r="236" spans="21:21" x14ac:dyDescent="0.2">
      <c r="U236" s="2"/>
    </row>
    <row r="237" spans="21:21" x14ac:dyDescent="0.2">
      <c r="U237" s="2"/>
    </row>
    <row r="238" spans="21:21" x14ac:dyDescent="0.2">
      <c r="U238" s="2"/>
    </row>
    <row r="239" spans="21:21" x14ac:dyDescent="0.2">
      <c r="U239" s="2"/>
    </row>
    <row r="240" spans="21:21" x14ac:dyDescent="0.2">
      <c r="U240" s="2"/>
    </row>
    <row r="241" spans="21:21" x14ac:dyDescent="0.2">
      <c r="U241" s="2"/>
    </row>
    <row r="242" spans="21:21" x14ac:dyDescent="0.2">
      <c r="U242" s="2"/>
    </row>
    <row r="243" spans="21:21" x14ac:dyDescent="0.2">
      <c r="U243" s="2"/>
    </row>
    <row r="244" spans="21:21" x14ac:dyDescent="0.2">
      <c r="U244" s="2"/>
    </row>
    <row r="245" spans="21:21" x14ac:dyDescent="0.2">
      <c r="U245" s="2"/>
    </row>
    <row r="246" spans="21:21" x14ac:dyDescent="0.2">
      <c r="U246" s="2"/>
    </row>
    <row r="247" spans="21:21" x14ac:dyDescent="0.2">
      <c r="U247" s="2"/>
    </row>
    <row r="248" spans="21:21" x14ac:dyDescent="0.2">
      <c r="U248" s="2"/>
    </row>
    <row r="249" spans="21:21" x14ac:dyDescent="0.2">
      <c r="U249" s="2"/>
    </row>
    <row r="250" spans="21:21" x14ac:dyDescent="0.2">
      <c r="U250" s="2"/>
    </row>
    <row r="251" spans="21:21" x14ac:dyDescent="0.2">
      <c r="U251" s="2"/>
    </row>
    <row r="252" spans="21:21" x14ac:dyDescent="0.2">
      <c r="U252" s="2"/>
    </row>
    <row r="253" spans="21:21" x14ac:dyDescent="0.2">
      <c r="U253" s="2"/>
    </row>
    <row r="254" spans="21:21" x14ac:dyDescent="0.2">
      <c r="U254" s="2"/>
    </row>
    <row r="255" spans="21:21" x14ac:dyDescent="0.2">
      <c r="U255" s="2"/>
    </row>
    <row r="256" spans="21:21" x14ac:dyDescent="0.2">
      <c r="U256" s="2"/>
    </row>
    <row r="257" spans="21:21" x14ac:dyDescent="0.2">
      <c r="U257" s="2"/>
    </row>
    <row r="258" spans="21:21" x14ac:dyDescent="0.2">
      <c r="U258" s="2"/>
    </row>
    <row r="259" spans="21:21" x14ac:dyDescent="0.2">
      <c r="U259" s="2"/>
    </row>
    <row r="260" spans="21:21" x14ac:dyDescent="0.2">
      <c r="U260" s="2"/>
    </row>
    <row r="261" spans="21:21" x14ac:dyDescent="0.2">
      <c r="U261" s="2"/>
    </row>
    <row r="262" spans="21:21" x14ac:dyDescent="0.2">
      <c r="U262" s="2"/>
    </row>
    <row r="263" spans="21:21" x14ac:dyDescent="0.2">
      <c r="U263" s="2"/>
    </row>
    <row r="264" spans="21:21" x14ac:dyDescent="0.2">
      <c r="U264" s="2"/>
    </row>
    <row r="265" spans="21:21" x14ac:dyDescent="0.2">
      <c r="U265" s="2"/>
    </row>
    <row r="266" spans="21:21" x14ac:dyDescent="0.2">
      <c r="U266" s="2"/>
    </row>
    <row r="267" spans="21:21" x14ac:dyDescent="0.2">
      <c r="U267" s="2"/>
    </row>
    <row r="268" spans="21:21" x14ac:dyDescent="0.2">
      <c r="U268" s="2"/>
    </row>
    <row r="269" spans="21:21" x14ac:dyDescent="0.2">
      <c r="U269" s="2"/>
    </row>
    <row r="270" spans="21:21" x14ac:dyDescent="0.2">
      <c r="U270" s="2"/>
    </row>
    <row r="271" spans="21:21" x14ac:dyDescent="0.2">
      <c r="U271" s="2"/>
    </row>
    <row r="272" spans="21:21" x14ac:dyDescent="0.2">
      <c r="U272" s="2"/>
    </row>
    <row r="273" spans="21:21" x14ac:dyDescent="0.2">
      <c r="U273" s="2"/>
    </row>
    <row r="274" spans="21:21" x14ac:dyDescent="0.2">
      <c r="U274" s="2"/>
    </row>
    <row r="275" spans="21:21" x14ac:dyDescent="0.2">
      <c r="U275" s="2"/>
    </row>
    <row r="276" spans="21:21" x14ac:dyDescent="0.2">
      <c r="U276" s="2"/>
    </row>
    <row r="277" spans="21:21" x14ac:dyDescent="0.2">
      <c r="U277" s="2"/>
    </row>
    <row r="278" spans="21:21" x14ac:dyDescent="0.2">
      <c r="U278" s="2"/>
    </row>
    <row r="279" spans="21:21" x14ac:dyDescent="0.2">
      <c r="U279" s="2"/>
    </row>
    <row r="280" spans="21:21" x14ac:dyDescent="0.2">
      <c r="U280" s="2"/>
    </row>
    <row r="281" spans="21:21" x14ac:dyDescent="0.2">
      <c r="U281" s="2"/>
    </row>
    <row r="282" spans="21:21" x14ac:dyDescent="0.2">
      <c r="U282" s="2"/>
    </row>
    <row r="283" spans="21:21" x14ac:dyDescent="0.2">
      <c r="U283" s="2"/>
    </row>
    <row r="284" spans="21:21" x14ac:dyDescent="0.2">
      <c r="U284" s="2"/>
    </row>
    <row r="285" spans="21:21" x14ac:dyDescent="0.2">
      <c r="U285" s="2"/>
    </row>
    <row r="286" spans="21:21" x14ac:dyDescent="0.2">
      <c r="U286" s="2"/>
    </row>
    <row r="287" spans="21:21" x14ac:dyDescent="0.2">
      <c r="U287" s="2"/>
    </row>
    <row r="288" spans="21:21" x14ac:dyDescent="0.2">
      <c r="U288" s="2"/>
    </row>
    <row r="289" spans="21:21" x14ac:dyDescent="0.2">
      <c r="U289" s="2"/>
    </row>
    <row r="290" spans="21:21" x14ac:dyDescent="0.2">
      <c r="U290" s="2"/>
    </row>
    <row r="291" spans="21:21" x14ac:dyDescent="0.2">
      <c r="U291" s="2"/>
    </row>
    <row r="292" spans="21:21" x14ac:dyDescent="0.2">
      <c r="U292" s="2"/>
    </row>
    <row r="293" spans="21:21" x14ac:dyDescent="0.2">
      <c r="U293" s="2"/>
    </row>
    <row r="294" spans="21:21" x14ac:dyDescent="0.2">
      <c r="U294" s="2"/>
    </row>
    <row r="295" spans="21:21" x14ac:dyDescent="0.2">
      <c r="U295" s="2"/>
    </row>
    <row r="296" spans="21:21" x14ac:dyDescent="0.2">
      <c r="U296" s="2"/>
    </row>
    <row r="297" spans="21:21" x14ac:dyDescent="0.2">
      <c r="U297" s="2"/>
    </row>
    <row r="298" spans="21:21" x14ac:dyDescent="0.2">
      <c r="U298" s="2"/>
    </row>
    <row r="299" spans="21:21" x14ac:dyDescent="0.2">
      <c r="U299" s="2"/>
    </row>
    <row r="300" spans="21:21" x14ac:dyDescent="0.2">
      <c r="U300" s="2"/>
    </row>
    <row r="301" spans="21:21" x14ac:dyDescent="0.2">
      <c r="U301" s="2"/>
    </row>
    <row r="302" spans="21:21" x14ac:dyDescent="0.2">
      <c r="U302" s="2"/>
    </row>
    <row r="303" spans="21:21" x14ac:dyDescent="0.2">
      <c r="U303" s="2"/>
    </row>
    <row r="304" spans="21:21" x14ac:dyDescent="0.2">
      <c r="U304" s="2"/>
    </row>
    <row r="305" spans="21:21" x14ac:dyDescent="0.2">
      <c r="U305" s="2"/>
    </row>
    <row r="306" spans="21:21" x14ac:dyDescent="0.2">
      <c r="U306" s="2"/>
    </row>
    <row r="307" spans="21:21" x14ac:dyDescent="0.2">
      <c r="U307" s="2"/>
    </row>
    <row r="308" spans="21:21" x14ac:dyDescent="0.2">
      <c r="U308" s="2"/>
    </row>
    <row r="309" spans="21:21" x14ac:dyDescent="0.2">
      <c r="U309" s="2"/>
    </row>
    <row r="310" spans="21:21" x14ac:dyDescent="0.2">
      <c r="U310" s="2"/>
    </row>
    <row r="311" spans="21:21" x14ac:dyDescent="0.2">
      <c r="U311" s="2"/>
    </row>
    <row r="312" spans="21:21" x14ac:dyDescent="0.2">
      <c r="U312" s="2"/>
    </row>
    <row r="313" spans="21:21" x14ac:dyDescent="0.2">
      <c r="U313" s="2"/>
    </row>
    <row r="314" spans="21:21" x14ac:dyDescent="0.2">
      <c r="U314" s="2"/>
    </row>
    <row r="315" spans="21:21" x14ac:dyDescent="0.2">
      <c r="U315" s="2"/>
    </row>
    <row r="316" spans="21:21" x14ac:dyDescent="0.2">
      <c r="U316" s="2"/>
    </row>
    <row r="317" spans="21:21" x14ac:dyDescent="0.2">
      <c r="U317" s="2"/>
    </row>
    <row r="318" spans="21:21" x14ac:dyDescent="0.2">
      <c r="U318" s="2"/>
    </row>
    <row r="319" spans="21:21" x14ac:dyDescent="0.2">
      <c r="U319" s="2"/>
    </row>
    <row r="320" spans="21:21" x14ac:dyDescent="0.2">
      <c r="U320" s="2"/>
    </row>
    <row r="321" spans="21:21" x14ac:dyDescent="0.2">
      <c r="U321" s="2"/>
    </row>
    <row r="322" spans="21:21" x14ac:dyDescent="0.2">
      <c r="U322" s="2"/>
    </row>
    <row r="323" spans="21:21" x14ac:dyDescent="0.2">
      <c r="U323" s="2"/>
    </row>
    <row r="324" spans="21:21" x14ac:dyDescent="0.2">
      <c r="U324" s="2"/>
    </row>
    <row r="325" spans="21:21" x14ac:dyDescent="0.2">
      <c r="U325" s="2"/>
    </row>
    <row r="326" spans="21:21" x14ac:dyDescent="0.2">
      <c r="U326" s="2"/>
    </row>
    <row r="327" spans="21:21" x14ac:dyDescent="0.2">
      <c r="U327" s="2"/>
    </row>
    <row r="328" spans="21:21" x14ac:dyDescent="0.2">
      <c r="U328" s="2"/>
    </row>
    <row r="329" spans="21:21" x14ac:dyDescent="0.2">
      <c r="U329" s="2"/>
    </row>
    <row r="330" spans="21:21" x14ac:dyDescent="0.2">
      <c r="U330" s="2"/>
    </row>
    <row r="331" spans="21:21" x14ac:dyDescent="0.2">
      <c r="U331" s="2"/>
    </row>
    <row r="332" spans="21:21" x14ac:dyDescent="0.2">
      <c r="U332" s="2"/>
    </row>
    <row r="333" spans="21:21" x14ac:dyDescent="0.2">
      <c r="U333" s="2"/>
    </row>
    <row r="334" spans="21:21" x14ac:dyDescent="0.2">
      <c r="U334" s="2"/>
    </row>
    <row r="335" spans="21:21" x14ac:dyDescent="0.2">
      <c r="U335" s="2"/>
    </row>
    <row r="336" spans="21:21" x14ac:dyDescent="0.2">
      <c r="U336" s="2"/>
    </row>
    <row r="337" spans="21:21" x14ac:dyDescent="0.2">
      <c r="U337" s="2"/>
    </row>
    <row r="338" spans="21:21" x14ac:dyDescent="0.2">
      <c r="U338" s="2"/>
    </row>
    <row r="339" spans="21:21" x14ac:dyDescent="0.2">
      <c r="U339" s="2"/>
    </row>
    <row r="340" spans="21:21" x14ac:dyDescent="0.2">
      <c r="U340" s="2"/>
    </row>
    <row r="341" spans="21:21" x14ac:dyDescent="0.2">
      <c r="U341" s="2"/>
    </row>
    <row r="342" spans="21:21" x14ac:dyDescent="0.2">
      <c r="U342" s="2"/>
    </row>
    <row r="343" spans="21:21" x14ac:dyDescent="0.2">
      <c r="U343" s="2"/>
    </row>
    <row r="344" spans="21:21" x14ac:dyDescent="0.2">
      <c r="U344" s="2"/>
    </row>
    <row r="345" spans="21:21" x14ac:dyDescent="0.2">
      <c r="U345" s="2"/>
    </row>
    <row r="346" spans="21:21" x14ac:dyDescent="0.2">
      <c r="U346" s="2"/>
    </row>
    <row r="347" spans="21:21" x14ac:dyDescent="0.2">
      <c r="U347" s="2"/>
    </row>
    <row r="348" spans="21:21" x14ac:dyDescent="0.2">
      <c r="U348" s="2"/>
    </row>
    <row r="349" spans="21:21" x14ac:dyDescent="0.2">
      <c r="U349" s="2"/>
    </row>
    <row r="350" spans="21:21" x14ac:dyDescent="0.2">
      <c r="U350" s="2"/>
    </row>
    <row r="351" spans="21:21" x14ac:dyDescent="0.2">
      <c r="U351" s="2"/>
    </row>
    <row r="352" spans="21:21" x14ac:dyDescent="0.2">
      <c r="U352" s="2"/>
    </row>
    <row r="353" spans="21:21" x14ac:dyDescent="0.2">
      <c r="U353" s="2"/>
    </row>
    <row r="354" spans="21:21" x14ac:dyDescent="0.2">
      <c r="U354" s="2"/>
    </row>
    <row r="355" spans="21:21" x14ac:dyDescent="0.2">
      <c r="U355" s="2"/>
    </row>
    <row r="356" spans="21:21" x14ac:dyDescent="0.2">
      <c r="U356" s="2"/>
    </row>
    <row r="357" spans="21:21" x14ac:dyDescent="0.2">
      <c r="U357" s="2"/>
    </row>
    <row r="358" spans="21:21" x14ac:dyDescent="0.2">
      <c r="U358" s="2"/>
    </row>
    <row r="359" spans="21:21" x14ac:dyDescent="0.2">
      <c r="U359" s="2"/>
    </row>
    <row r="360" spans="21:21" x14ac:dyDescent="0.2">
      <c r="U360" s="2"/>
    </row>
    <row r="361" spans="21:21" x14ac:dyDescent="0.2">
      <c r="U361" s="2"/>
    </row>
    <row r="362" spans="21:21" x14ac:dyDescent="0.2">
      <c r="U362" s="2"/>
    </row>
    <row r="363" spans="21:21" x14ac:dyDescent="0.2">
      <c r="U363" s="2"/>
    </row>
    <row r="364" spans="21:21" x14ac:dyDescent="0.2">
      <c r="U364" s="2"/>
    </row>
    <row r="365" spans="21:21" x14ac:dyDescent="0.2">
      <c r="U365" s="2"/>
    </row>
    <row r="366" spans="21:21" x14ac:dyDescent="0.2">
      <c r="U366" s="2"/>
    </row>
    <row r="367" spans="21:21" x14ac:dyDescent="0.2">
      <c r="U367" s="2"/>
    </row>
    <row r="368" spans="21:21" x14ac:dyDescent="0.2">
      <c r="U368" s="2"/>
    </row>
    <row r="369" spans="21:21" x14ac:dyDescent="0.2">
      <c r="U369" s="2"/>
    </row>
    <row r="370" spans="21:21" x14ac:dyDescent="0.2">
      <c r="U370" s="2"/>
    </row>
    <row r="371" spans="21:21" x14ac:dyDescent="0.2">
      <c r="U371" s="2"/>
    </row>
    <row r="372" spans="21:21" x14ac:dyDescent="0.2">
      <c r="U372" s="2"/>
    </row>
    <row r="373" spans="21:21" x14ac:dyDescent="0.2">
      <c r="U373" s="2"/>
    </row>
    <row r="374" spans="21:21" x14ac:dyDescent="0.2">
      <c r="U374" s="2"/>
    </row>
    <row r="375" spans="21:21" x14ac:dyDescent="0.2">
      <c r="U375" s="2"/>
    </row>
    <row r="376" spans="21:21" x14ac:dyDescent="0.2">
      <c r="U376" s="2"/>
    </row>
    <row r="377" spans="21:21" x14ac:dyDescent="0.2">
      <c r="U377" s="2"/>
    </row>
    <row r="378" spans="21:21" x14ac:dyDescent="0.2">
      <c r="U378" s="2"/>
    </row>
    <row r="379" spans="21:21" x14ac:dyDescent="0.2">
      <c r="U379" s="2"/>
    </row>
    <row r="380" spans="21:21" x14ac:dyDescent="0.2">
      <c r="U380" s="2"/>
    </row>
    <row r="381" spans="21:21" x14ac:dyDescent="0.2">
      <c r="U381" s="2"/>
    </row>
    <row r="382" spans="21:21" x14ac:dyDescent="0.2">
      <c r="U382" s="2"/>
    </row>
    <row r="383" spans="21:21" x14ac:dyDescent="0.2">
      <c r="U383" s="2"/>
    </row>
    <row r="384" spans="21:21" x14ac:dyDescent="0.2">
      <c r="U384" s="2"/>
    </row>
    <row r="385" spans="21:21" x14ac:dyDescent="0.2">
      <c r="U385" s="2"/>
    </row>
    <row r="386" spans="21:21" x14ac:dyDescent="0.2">
      <c r="U386" s="2"/>
    </row>
    <row r="387" spans="21:21" x14ac:dyDescent="0.2">
      <c r="U387" s="2"/>
    </row>
    <row r="388" spans="21:21" x14ac:dyDescent="0.2">
      <c r="U388" s="2"/>
    </row>
    <row r="389" spans="21:21" x14ac:dyDescent="0.2">
      <c r="U389" s="2"/>
    </row>
    <row r="390" spans="21:21" x14ac:dyDescent="0.2">
      <c r="U390" s="2"/>
    </row>
    <row r="391" spans="21:21" x14ac:dyDescent="0.2">
      <c r="U391" s="2"/>
    </row>
    <row r="392" spans="21:21" x14ac:dyDescent="0.2">
      <c r="U392" s="2"/>
    </row>
    <row r="393" spans="21:21" x14ac:dyDescent="0.2">
      <c r="U393" s="2"/>
    </row>
    <row r="394" spans="21:21" x14ac:dyDescent="0.2">
      <c r="U394" s="2"/>
    </row>
    <row r="395" spans="21:21" x14ac:dyDescent="0.2">
      <c r="U395" s="2"/>
    </row>
    <row r="396" spans="21:21" x14ac:dyDescent="0.2">
      <c r="U396" s="2"/>
    </row>
    <row r="397" spans="21:21" x14ac:dyDescent="0.2">
      <c r="U397" s="2"/>
    </row>
    <row r="398" spans="21:21" x14ac:dyDescent="0.2">
      <c r="U398" s="2"/>
    </row>
    <row r="399" spans="21:21" x14ac:dyDescent="0.2">
      <c r="U399" s="2"/>
    </row>
    <row r="400" spans="21:21" x14ac:dyDescent="0.2">
      <c r="U400" s="2"/>
    </row>
    <row r="401" spans="21:21" x14ac:dyDescent="0.2">
      <c r="U401" s="2"/>
    </row>
    <row r="402" spans="21:21" x14ac:dyDescent="0.2">
      <c r="U402" s="2"/>
    </row>
    <row r="403" spans="21:21" x14ac:dyDescent="0.2">
      <c r="U403" s="2"/>
    </row>
    <row r="404" spans="21:21" x14ac:dyDescent="0.2">
      <c r="U404" s="2"/>
    </row>
    <row r="405" spans="21:21" x14ac:dyDescent="0.2">
      <c r="U405" s="2"/>
    </row>
    <row r="406" spans="21:21" x14ac:dyDescent="0.2">
      <c r="U406" s="2"/>
    </row>
    <row r="407" spans="21:21" x14ac:dyDescent="0.2">
      <c r="U407" s="2"/>
    </row>
    <row r="408" spans="21:21" x14ac:dyDescent="0.2">
      <c r="U408" s="2"/>
    </row>
    <row r="409" spans="21:21" x14ac:dyDescent="0.2">
      <c r="U409" s="2"/>
    </row>
    <row r="410" spans="21:21" x14ac:dyDescent="0.2">
      <c r="U410" s="2"/>
    </row>
    <row r="411" spans="21:21" x14ac:dyDescent="0.2">
      <c r="U411" s="2"/>
    </row>
    <row r="412" spans="21:21" x14ac:dyDescent="0.2">
      <c r="U412" s="2"/>
    </row>
    <row r="413" spans="21:21" x14ac:dyDescent="0.2">
      <c r="U413" s="2"/>
    </row>
    <row r="414" spans="21:21" x14ac:dyDescent="0.2">
      <c r="U414" s="2"/>
    </row>
    <row r="415" spans="21:21" x14ac:dyDescent="0.2">
      <c r="U415" s="2"/>
    </row>
    <row r="416" spans="21:21" x14ac:dyDescent="0.2">
      <c r="U416" s="2"/>
    </row>
    <row r="417" spans="21:21" x14ac:dyDescent="0.2">
      <c r="U417" s="2"/>
    </row>
    <row r="418" spans="21:21" x14ac:dyDescent="0.2">
      <c r="U418" s="2"/>
    </row>
    <row r="419" spans="21:21" x14ac:dyDescent="0.2">
      <c r="U419" s="2"/>
    </row>
    <row r="420" spans="21:21" x14ac:dyDescent="0.2">
      <c r="U420" s="2"/>
    </row>
    <row r="421" spans="21:21" x14ac:dyDescent="0.2">
      <c r="U421" s="2"/>
    </row>
    <row r="422" spans="21:21" x14ac:dyDescent="0.2">
      <c r="U422" s="2"/>
    </row>
    <row r="423" spans="21:21" x14ac:dyDescent="0.2">
      <c r="U423" s="2"/>
    </row>
    <row r="424" spans="21:21" x14ac:dyDescent="0.2">
      <c r="U424" s="2"/>
    </row>
    <row r="425" spans="21:21" x14ac:dyDescent="0.2">
      <c r="U425" s="2"/>
    </row>
    <row r="426" spans="21:21" x14ac:dyDescent="0.2">
      <c r="U426" s="2"/>
    </row>
    <row r="427" spans="21:21" x14ac:dyDescent="0.2">
      <c r="U427" s="2"/>
    </row>
    <row r="428" spans="21:21" x14ac:dyDescent="0.2">
      <c r="U428" s="2"/>
    </row>
    <row r="429" spans="21:21" x14ac:dyDescent="0.2">
      <c r="U429" s="2"/>
    </row>
    <row r="430" spans="21:21" x14ac:dyDescent="0.2">
      <c r="U430" s="2"/>
    </row>
    <row r="431" spans="21:21" x14ac:dyDescent="0.2">
      <c r="U431" s="2"/>
    </row>
    <row r="432" spans="21:21" x14ac:dyDescent="0.2">
      <c r="U432" s="2"/>
    </row>
    <row r="433" spans="21:21" x14ac:dyDescent="0.2">
      <c r="U433" s="2"/>
    </row>
    <row r="434" spans="21:21" x14ac:dyDescent="0.2">
      <c r="U434" s="2"/>
    </row>
    <row r="435" spans="21:21" x14ac:dyDescent="0.2">
      <c r="U435" s="2"/>
    </row>
    <row r="436" spans="21:21" x14ac:dyDescent="0.2">
      <c r="U436" s="2"/>
    </row>
    <row r="437" spans="21:21" x14ac:dyDescent="0.2">
      <c r="U437" s="2"/>
    </row>
    <row r="438" spans="21:21" x14ac:dyDescent="0.2">
      <c r="U438" s="2"/>
    </row>
    <row r="439" spans="21:21" x14ac:dyDescent="0.2">
      <c r="U439" s="2"/>
    </row>
    <row r="440" spans="21:21" x14ac:dyDescent="0.2">
      <c r="U440" s="2"/>
    </row>
    <row r="441" spans="21:21" x14ac:dyDescent="0.2">
      <c r="U441" s="2"/>
    </row>
    <row r="442" spans="21:21" x14ac:dyDescent="0.2">
      <c r="U442" s="2"/>
    </row>
    <row r="443" spans="21:21" x14ac:dyDescent="0.2">
      <c r="U443" s="2"/>
    </row>
    <row r="444" spans="21:21" x14ac:dyDescent="0.2">
      <c r="U444" s="2"/>
    </row>
    <row r="445" spans="21:21" x14ac:dyDescent="0.2">
      <c r="U445" s="2"/>
    </row>
    <row r="446" spans="21:21" x14ac:dyDescent="0.2">
      <c r="U446" s="2"/>
    </row>
    <row r="447" spans="21:21" x14ac:dyDescent="0.2">
      <c r="U447" s="2"/>
    </row>
    <row r="448" spans="21:21" x14ac:dyDescent="0.2">
      <c r="U448" s="2"/>
    </row>
    <row r="449" spans="21:21" x14ac:dyDescent="0.2">
      <c r="U449" s="2"/>
    </row>
    <row r="450" spans="21:21" x14ac:dyDescent="0.2">
      <c r="U450" s="2"/>
    </row>
    <row r="451" spans="21:21" x14ac:dyDescent="0.2">
      <c r="U451" s="2"/>
    </row>
    <row r="452" spans="21:21" x14ac:dyDescent="0.2">
      <c r="U452" s="2"/>
    </row>
    <row r="453" spans="21:21" x14ac:dyDescent="0.2">
      <c r="U453" s="2"/>
    </row>
    <row r="454" spans="21:21" x14ac:dyDescent="0.2">
      <c r="U454" s="2"/>
    </row>
    <row r="455" spans="21:21" x14ac:dyDescent="0.2">
      <c r="U455" s="2"/>
    </row>
    <row r="456" spans="21:21" x14ac:dyDescent="0.2">
      <c r="U456" s="2"/>
    </row>
    <row r="457" spans="21:21" x14ac:dyDescent="0.2">
      <c r="U457" s="2"/>
    </row>
    <row r="458" spans="21:21" x14ac:dyDescent="0.2">
      <c r="U458" s="2"/>
    </row>
    <row r="459" spans="21:21" x14ac:dyDescent="0.2">
      <c r="U459" s="2"/>
    </row>
    <row r="460" spans="21:21" x14ac:dyDescent="0.2">
      <c r="U460" s="2"/>
    </row>
    <row r="461" spans="21:21" x14ac:dyDescent="0.2">
      <c r="U461" s="2"/>
    </row>
    <row r="462" spans="21:21" x14ac:dyDescent="0.2">
      <c r="U462" s="2"/>
    </row>
    <row r="463" spans="21:21" x14ac:dyDescent="0.2">
      <c r="U463" s="2"/>
    </row>
    <row r="464" spans="21:21" x14ac:dyDescent="0.2">
      <c r="U464" s="2"/>
    </row>
    <row r="465" spans="21:21" x14ac:dyDescent="0.2">
      <c r="U465" s="2"/>
    </row>
    <row r="466" spans="21:21" x14ac:dyDescent="0.2">
      <c r="U466" s="2"/>
    </row>
    <row r="467" spans="21:21" x14ac:dyDescent="0.2">
      <c r="U467" s="2"/>
    </row>
    <row r="468" spans="21:21" x14ac:dyDescent="0.2">
      <c r="U468" s="2"/>
    </row>
    <row r="469" spans="21:21" x14ac:dyDescent="0.2">
      <c r="U469" s="2"/>
    </row>
    <row r="470" spans="21:21" x14ac:dyDescent="0.2">
      <c r="U470" s="2"/>
    </row>
    <row r="471" spans="21:21" x14ac:dyDescent="0.2">
      <c r="U471" s="2"/>
    </row>
    <row r="472" spans="21:21" x14ac:dyDescent="0.2">
      <c r="U472" s="2"/>
    </row>
    <row r="473" spans="21:21" x14ac:dyDescent="0.2">
      <c r="U473" s="2"/>
    </row>
    <row r="474" spans="21:21" x14ac:dyDescent="0.2">
      <c r="U474" s="2"/>
    </row>
    <row r="475" spans="21:21" x14ac:dyDescent="0.2">
      <c r="U475" s="2"/>
    </row>
    <row r="476" spans="21:21" x14ac:dyDescent="0.2">
      <c r="U476" s="2"/>
    </row>
    <row r="477" spans="21:21" x14ac:dyDescent="0.2">
      <c r="U477" s="2"/>
    </row>
    <row r="478" spans="21:21" x14ac:dyDescent="0.2">
      <c r="U478" s="2"/>
    </row>
    <row r="479" spans="21:21" x14ac:dyDescent="0.2">
      <c r="U479" s="2"/>
    </row>
    <row r="480" spans="21:21" x14ac:dyDescent="0.2">
      <c r="U480" s="2"/>
    </row>
    <row r="481" spans="21:21" x14ac:dyDescent="0.2">
      <c r="U481" s="2"/>
    </row>
    <row r="482" spans="21:21" x14ac:dyDescent="0.2">
      <c r="U482" s="2"/>
    </row>
    <row r="483" spans="21:21" x14ac:dyDescent="0.2">
      <c r="U483" s="2"/>
    </row>
    <row r="484" spans="21:21" x14ac:dyDescent="0.2">
      <c r="U484" s="2"/>
    </row>
    <row r="485" spans="21:21" x14ac:dyDescent="0.2">
      <c r="U485" s="2"/>
    </row>
    <row r="486" spans="21:21" x14ac:dyDescent="0.2">
      <c r="U486" s="2"/>
    </row>
    <row r="487" spans="21:21" x14ac:dyDescent="0.2">
      <c r="U487" s="2"/>
    </row>
    <row r="488" spans="21:21" x14ac:dyDescent="0.2">
      <c r="U488" s="2"/>
    </row>
    <row r="489" spans="21:21" x14ac:dyDescent="0.2">
      <c r="U489" s="2"/>
    </row>
    <row r="490" spans="21:21" x14ac:dyDescent="0.2">
      <c r="U490" s="2"/>
    </row>
    <row r="491" spans="21:21" x14ac:dyDescent="0.2">
      <c r="U491" s="2"/>
    </row>
    <row r="492" spans="21:21" x14ac:dyDescent="0.2">
      <c r="U492" s="2"/>
    </row>
    <row r="493" spans="21:21" x14ac:dyDescent="0.2">
      <c r="U493" s="2"/>
    </row>
    <row r="494" spans="21:21" x14ac:dyDescent="0.2">
      <c r="U494" s="2"/>
    </row>
    <row r="495" spans="21:21" x14ac:dyDescent="0.2">
      <c r="U495" s="2"/>
    </row>
    <row r="496" spans="21:21" x14ac:dyDescent="0.2">
      <c r="U496" s="2"/>
    </row>
    <row r="497" spans="21:21" x14ac:dyDescent="0.2">
      <c r="U497" s="2"/>
    </row>
    <row r="498" spans="21:21" x14ac:dyDescent="0.2">
      <c r="U498" s="2"/>
    </row>
    <row r="499" spans="21:21" x14ac:dyDescent="0.2">
      <c r="U499" s="2"/>
    </row>
    <row r="500" spans="21:21" x14ac:dyDescent="0.2">
      <c r="U500" s="2"/>
    </row>
    <row r="501" spans="21:21" x14ac:dyDescent="0.2">
      <c r="U501" s="2"/>
    </row>
    <row r="502" spans="21:21" x14ac:dyDescent="0.2">
      <c r="U502" s="2"/>
    </row>
    <row r="503" spans="21:21" x14ac:dyDescent="0.2">
      <c r="U503" s="2"/>
    </row>
    <row r="504" spans="21:21" x14ac:dyDescent="0.2">
      <c r="U504" s="2"/>
    </row>
    <row r="505" spans="21:21" x14ac:dyDescent="0.2">
      <c r="U505" s="2"/>
    </row>
    <row r="506" spans="21:21" x14ac:dyDescent="0.2">
      <c r="U506" s="2"/>
    </row>
    <row r="507" spans="21:21" x14ac:dyDescent="0.2">
      <c r="U507" s="2"/>
    </row>
    <row r="508" spans="21:21" x14ac:dyDescent="0.2">
      <c r="U508" s="2"/>
    </row>
    <row r="509" spans="21:21" x14ac:dyDescent="0.2">
      <c r="U509" s="2"/>
    </row>
    <row r="510" spans="21:21" x14ac:dyDescent="0.2">
      <c r="U510" s="2"/>
    </row>
    <row r="511" spans="21:21" x14ac:dyDescent="0.2">
      <c r="U511" s="2"/>
    </row>
    <row r="512" spans="21:21" x14ac:dyDescent="0.2">
      <c r="U512" s="2"/>
    </row>
    <row r="513" spans="21:21" x14ac:dyDescent="0.2">
      <c r="U513" s="2"/>
    </row>
    <row r="514" spans="21:21" x14ac:dyDescent="0.2">
      <c r="U514" s="2"/>
    </row>
    <row r="515" spans="21:21" x14ac:dyDescent="0.2">
      <c r="U515" s="2"/>
    </row>
    <row r="516" spans="21:21" x14ac:dyDescent="0.2">
      <c r="U516" s="2"/>
    </row>
    <row r="517" spans="21:21" x14ac:dyDescent="0.2">
      <c r="U517" s="2"/>
    </row>
    <row r="518" spans="21:21" x14ac:dyDescent="0.2">
      <c r="U518" s="2"/>
    </row>
    <row r="519" spans="21:21" x14ac:dyDescent="0.2">
      <c r="U519" s="2"/>
    </row>
    <row r="520" spans="21:21" x14ac:dyDescent="0.2">
      <c r="U520" s="2"/>
    </row>
    <row r="521" spans="21:21" x14ac:dyDescent="0.2">
      <c r="U521" s="2"/>
    </row>
    <row r="522" spans="21:21" x14ac:dyDescent="0.2">
      <c r="U522" s="2"/>
    </row>
    <row r="523" spans="21:21" x14ac:dyDescent="0.2">
      <c r="U523" s="2"/>
    </row>
    <row r="524" spans="21:21" x14ac:dyDescent="0.2">
      <c r="U524" s="2"/>
    </row>
    <row r="525" spans="21:21" x14ac:dyDescent="0.2">
      <c r="U525" s="2"/>
    </row>
    <row r="526" spans="21:21" x14ac:dyDescent="0.2">
      <c r="U526" s="2"/>
    </row>
    <row r="527" spans="21:21" x14ac:dyDescent="0.2">
      <c r="U527" s="2"/>
    </row>
    <row r="528" spans="21:21" x14ac:dyDescent="0.2">
      <c r="U528" s="2"/>
    </row>
    <row r="529" spans="21:21" x14ac:dyDescent="0.2">
      <c r="U529" s="2"/>
    </row>
    <row r="530" spans="21:21" x14ac:dyDescent="0.2">
      <c r="U530" s="2"/>
    </row>
    <row r="531" spans="21:21" x14ac:dyDescent="0.2">
      <c r="U531" s="2"/>
    </row>
    <row r="532" spans="21:21" x14ac:dyDescent="0.2">
      <c r="U532" s="2"/>
    </row>
    <row r="533" spans="21:21" x14ac:dyDescent="0.2">
      <c r="U533" s="2"/>
    </row>
    <row r="534" spans="21:21" x14ac:dyDescent="0.2">
      <c r="U534" s="2"/>
    </row>
    <row r="535" spans="21:21" x14ac:dyDescent="0.2">
      <c r="U535" s="2"/>
    </row>
    <row r="536" spans="21:21" x14ac:dyDescent="0.2">
      <c r="U536" s="2"/>
    </row>
    <row r="537" spans="21:21" x14ac:dyDescent="0.2">
      <c r="U537" s="2"/>
    </row>
    <row r="538" spans="21:21" x14ac:dyDescent="0.2">
      <c r="U538" s="2"/>
    </row>
    <row r="539" spans="21:21" x14ac:dyDescent="0.2">
      <c r="U539" s="2"/>
    </row>
    <row r="540" spans="21:21" x14ac:dyDescent="0.2">
      <c r="U540" s="2"/>
    </row>
    <row r="541" spans="21:21" x14ac:dyDescent="0.2">
      <c r="U541" s="2"/>
    </row>
    <row r="542" spans="21:21" x14ac:dyDescent="0.2">
      <c r="U542" s="2"/>
    </row>
    <row r="543" spans="21:21" x14ac:dyDescent="0.2">
      <c r="U543" s="2"/>
    </row>
    <row r="544" spans="21:21" x14ac:dyDescent="0.2">
      <c r="U544" s="2"/>
    </row>
    <row r="545" spans="21:21" x14ac:dyDescent="0.2">
      <c r="U545" s="2"/>
    </row>
    <row r="546" spans="21:21" x14ac:dyDescent="0.2">
      <c r="U546" s="2"/>
    </row>
    <row r="547" spans="21:21" x14ac:dyDescent="0.2">
      <c r="U547" s="2"/>
    </row>
    <row r="548" spans="21:21" x14ac:dyDescent="0.2">
      <c r="U548" s="2"/>
    </row>
    <row r="549" spans="21:21" x14ac:dyDescent="0.2">
      <c r="U549" s="2"/>
    </row>
    <row r="550" spans="21:21" x14ac:dyDescent="0.2">
      <c r="U550" s="2"/>
    </row>
    <row r="551" spans="21:21" x14ac:dyDescent="0.2">
      <c r="U551" s="2"/>
    </row>
    <row r="552" spans="21:21" x14ac:dyDescent="0.2">
      <c r="U552" s="2"/>
    </row>
    <row r="553" spans="21:21" x14ac:dyDescent="0.2">
      <c r="U553" s="2"/>
    </row>
    <row r="554" spans="21:21" x14ac:dyDescent="0.2">
      <c r="U554" s="2"/>
    </row>
    <row r="555" spans="21:21" x14ac:dyDescent="0.2">
      <c r="U555" s="2"/>
    </row>
    <row r="556" spans="21:21" x14ac:dyDescent="0.2">
      <c r="U556" s="2"/>
    </row>
    <row r="557" spans="21:21" x14ac:dyDescent="0.2">
      <c r="U557" s="2"/>
    </row>
    <row r="558" spans="21:21" x14ac:dyDescent="0.2">
      <c r="U558" s="2"/>
    </row>
    <row r="559" spans="21:21" x14ac:dyDescent="0.2">
      <c r="U559" s="2"/>
    </row>
    <row r="560" spans="21:21" x14ac:dyDescent="0.2">
      <c r="U560" s="2"/>
    </row>
    <row r="561" spans="21:21" x14ac:dyDescent="0.2">
      <c r="U561" s="2"/>
    </row>
    <row r="562" spans="21:21" x14ac:dyDescent="0.2">
      <c r="U562" s="2"/>
    </row>
    <row r="563" spans="21:21" x14ac:dyDescent="0.2">
      <c r="U563" s="2"/>
    </row>
    <row r="564" spans="21:21" x14ac:dyDescent="0.2">
      <c r="U564" s="2"/>
    </row>
    <row r="565" spans="21:21" x14ac:dyDescent="0.2">
      <c r="U565" s="2"/>
    </row>
    <row r="566" spans="21:21" x14ac:dyDescent="0.2">
      <c r="U566" s="2"/>
    </row>
    <row r="567" spans="21:21" x14ac:dyDescent="0.2">
      <c r="U567" s="2"/>
    </row>
    <row r="568" spans="21:21" x14ac:dyDescent="0.2">
      <c r="U568" s="2"/>
    </row>
    <row r="569" spans="21:21" x14ac:dyDescent="0.2">
      <c r="U569" s="2"/>
    </row>
    <row r="570" spans="21:21" x14ac:dyDescent="0.2">
      <c r="U570" s="2"/>
    </row>
    <row r="571" spans="21:21" x14ac:dyDescent="0.2">
      <c r="U571" s="2"/>
    </row>
    <row r="572" spans="21:21" x14ac:dyDescent="0.2">
      <c r="U572" s="2"/>
    </row>
    <row r="573" spans="21:21" x14ac:dyDescent="0.2">
      <c r="U573" s="2"/>
    </row>
    <row r="574" spans="21:21" x14ac:dyDescent="0.2">
      <c r="U574" s="2"/>
    </row>
    <row r="575" spans="21:21" x14ac:dyDescent="0.2">
      <c r="U575" s="2"/>
    </row>
    <row r="576" spans="21:21" x14ac:dyDescent="0.2">
      <c r="U576" s="2"/>
    </row>
    <row r="577" spans="21:21" x14ac:dyDescent="0.2">
      <c r="U577" s="2"/>
    </row>
    <row r="578" spans="21:21" x14ac:dyDescent="0.2">
      <c r="U578" s="2"/>
    </row>
    <row r="579" spans="21:21" x14ac:dyDescent="0.2">
      <c r="U579" s="2"/>
    </row>
    <row r="580" spans="21:21" x14ac:dyDescent="0.2">
      <c r="U580" s="2"/>
    </row>
    <row r="581" spans="21:21" x14ac:dyDescent="0.2">
      <c r="U581" s="2"/>
    </row>
    <row r="582" spans="21:21" x14ac:dyDescent="0.2">
      <c r="U582" s="2"/>
    </row>
    <row r="583" spans="21:21" x14ac:dyDescent="0.2">
      <c r="U583" s="2"/>
    </row>
    <row r="584" spans="21:21" x14ac:dyDescent="0.2">
      <c r="U584" s="2"/>
    </row>
    <row r="585" spans="21:21" x14ac:dyDescent="0.2">
      <c r="U585" s="2"/>
    </row>
    <row r="586" spans="21:21" x14ac:dyDescent="0.2">
      <c r="U586" s="2"/>
    </row>
    <row r="587" spans="21:21" x14ac:dyDescent="0.2">
      <c r="U587" s="2"/>
    </row>
    <row r="588" spans="21:21" x14ac:dyDescent="0.2">
      <c r="U588" s="2"/>
    </row>
    <row r="589" spans="21:21" x14ac:dyDescent="0.2">
      <c r="U589" s="2"/>
    </row>
    <row r="590" spans="21:21" x14ac:dyDescent="0.2">
      <c r="U590" s="2"/>
    </row>
    <row r="591" spans="21:21" x14ac:dyDescent="0.2">
      <c r="U591" s="2"/>
    </row>
    <row r="592" spans="21:21" x14ac:dyDescent="0.2">
      <c r="U592" s="2"/>
    </row>
    <row r="593" spans="21:21" x14ac:dyDescent="0.2">
      <c r="U593" s="2"/>
    </row>
    <row r="594" spans="21:21" x14ac:dyDescent="0.2">
      <c r="U594" s="2"/>
    </row>
    <row r="595" spans="21:21" x14ac:dyDescent="0.2">
      <c r="U595" s="2"/>
    </row>
    <row r="596" spans="21:21" x14ac:dyDescent="0.2">
      <c r="U596" s="2"/>
    </row>
    <row r="597" spans="21:21" x14ac:dyDescent="0.2">
      <c r="U597" s="2"/>
    </row>
    <row r="598" spans="21:21" x14ac:dyDescent="0.2">
      <c r="U598" s="2"/>
    </row>
    <row r="599" spans="21:21" x14ac:dyDescent="0.2">
      <c r="U599" s="2"/>
    </row>
    <row r="600" spans="21:21" x14ac:dyDescent="0.2">
      <c r="U600" s="2"/>
    </row>
    <row r="601" spans="21:21" x14ac:dyDescent="0.2">
      <c r="U601" s="2"/>
    </row>
    <row r="602" spans="21:21" x14ac:dyDescent="0.2">
      <c r="U602" s="2"/>
    </row>
    <row r="603" spans="21:21" x14ac:dyDescent="0.2">
      <c r="U603" s="2"/>
    </row>
    <row r="604" spans="21:21" x14ac:dyDescent="0.2">
      <c r="U604" s="2"/>
    </row>
    <row r="605" spans="21:21" x14ac:dyDescent="0.2">
      <c r="U605" s="2"/>
    </row>
    <row r="606" spans="21:21" x14ac:dyDescent="0.2">
      <c r="U606" s="2"/>
    </row>
    <row r="607" spans="21:21" x14ac:dyDescent="0.2">
      <c r="U607" s="2"/>
    </row>
    <row r="608" spans="21:21" x14ac:dyDescent="0.2">
      <c r="U608" s="2"/>
    </row>
    <row r="609" spans="21:21" x14ac:dyDescent="0.2">
      <c r="U609" s="2"/>
    </row>
    <row r="610" spans="21:21" x14ac:dyDescent="0.2">
      <c r="U610" s="2"/>
    </row>
    <row r="611" spans="21:21" x14ac:dyDescent="0.2">
      <c r="U611" s="2"/>
    </row>
    <row r="612" spans="21:21" x14ac:dyDescent="0.2">
      <c r="U612" s="2"/>
    </row>
    <row r="613" spans="21:21" x14ac:dyDescent="0.2">
      <c r="U613" s="2"/>
    </row>
    <row r="614" spans="21:21" x14ac:dyDescent="0.2">
      <c r="U614" s="2"/>
    </row>
    <row r="615" spans="21:21" x14ac:dyDescent="0.2">
      <c r="U615" s="2"/>
    </row>
    <row r="616" spans="21:21" x14ac:dyDescent="0.2">
      <c r="U616" s="2"/>
    </row>
    <row r="617" spans="21:21" x14ac:dyDescent="0.2">
      <c r="U617" s="2"/>
    </row>
    <row r="618" spans="21:21" x14ac:dyDescent="0.2">
      <c r="U618" s="2"/>
    </row>
    <row r="619" spans="21:21" x14ac:dyDescent="0.2">
      <c r="U619" s="2"/>
    </row>
    <row r="620" spans="21:21" x14ac:dyDescent="0.2">
      <c r="U620" s="2"/>
    </row>
    <row r="621" spans="21:21" x14ac:dyDescent="0.2">
      <c r="U621" s="2"/>
    </row>
    <row r="622" spans="21:21" x14ac:dyDescent="0.2">
      <c r="U622" s="2"/>
    </row>
    <row r="623" spans="21:21" x14ac:dyDescent="0.2">
      <c r="U623" s="2"/>
    </row>
    <row r="624" spans="21:21" x14ac:dyDescent="0.2">
      <c r="U624" s="2"/>
    </row>
    <row r="625" spans="21:21" x14ac:dyDescent="0.2">
      <c r="U625" s="2"/>
    </row>
    <row r="626" spans="21:21" x14ac:dyDescent="0.2">
      <c r="U626" s="2"/>
    </row>
    <row r="627" spans="21:21" x14ac:dyDescent="0.2">
      <c r="U627" s="2"/>
    </row>
    <row r="628" spans="21:21" x14ac:dyDescent="0.2">
      <c r="U628" s="2"/>
    </row>
    <row r="629" spans="21:21" x14ac:dyDescent="0.2">
      <c r="U629" s="2"/>
    </row>
    <row r="630" spans="21:21" x14ac:dyDescent="0.2">
      <c r="U630" s="2"/>
    </row>
    <row r="631" spans="21:21" x14ac:dyDescent="0.2">
      <c r="U631" s="2"/>
    </row>
    <row r="632" spans="21:21" x14ac:dyDescent="0.2">
      <c r="U632" s="2"/>
    </row>
    <row r="633" spans="21:21" x14ac:dyDescent="0.2">
      <c r="U633" s="2"/>
    </row>
    <row r="634" spans="21:21" x14ac:dyDescent="0.2">
      <c r="U634" s="2"/>
    </row>
    <row r="635" spans="21:21" x14ac:dyDescent="0.2">
      <c r="U635" s="2"/>
    </row>
    <row r="636" spans="21:21" x14ac:dyDescent="0.2">
      <c r="U636" s="2"/>
    </row>
    <row r="637" spans="21:21" x14ac:dyDescent="0.2">
      <c r="U637" s="2"/>
    </row>
    <row r="638" spans="21:21" x14ac:dyDescent="0.2">
      <c r="U638" s="2"/>
    </row>
    <row r="639" spans="21:21" x14ac:dyDescent="0.2">
      <c r="U639" s="2"/>
    </row>
    <row r="640" spans="21:21" x14ac:dyDescent="0.2">
      <c r="U640" s="2"/>
    </row>
    <row r="641" spans="21:21" x14ac:dyDescent="0.2">
      <c r="U641" s="2"/>
    </row>
    <row r="642" spans="21:21" x14ac:dyDescent="0.2">
      <c r="U642" s="2"/>
    </row>
    <row r="643" spans="21:21" x14ac:dyDescent="0.2">
      <c r="U643" s="2"/>
    </row>
    <row r="644" spans="21:21" x14ac:dyDescent="0.2">
      <c r="U644" s="2"/>
    </row>
    <row r="645" spans="21:21" x14ac:dyDescent="0.2">
      <c r="U645" s="2"/>
    </row>
    <row r="646" spans="21:21" x14ac:dyDescent="0.2">
      <c r="U646" s="2"/>
    </row>
    <row r="647" spans="21:21" x14ac:dyDescent="0.2">
      <c r="U647" s="2"/>
    </row>
    <row r="648" spans="21:21" x14ac:dyDescent="0.2">
      <c r="U648" s="2"/>
    </row>
    <row r="649" spans="21:21" x14ac:dyDescent="0.2">
      <c r="U649" s="2"/>
    </row>
    <row r="650" spans="21:21" x14ac:dyDescent="0.2">
      <c r="U650" s="2"/>
    </row>
    <row r="651" spans="21:21" x14ac:dyDescent="0.2">
      <c r="U651" s="2"/>
    </row>
    <row r="652" spans="21:21" x14ac:dyDescent="0.2">
      <c r="U652" s="2"/>
    </row>
    <row r="653" spans="21:21" x14ac:dyDescent="0.2">
      <c r="U653" s="2"/>
    </row>
    <row r="654" spans="21:21" x14ac:dyDescent="0.2">
      <c r="U654" s="2"/>
    </row>
    <row r="655" spans="21:21" x14ac:dyDescent="0.2">
      <c r="U655" s="2"/>
    </row>
    <row r="656" spans="21:21" x14ac:dyDescent="0.2">
      <c r="U656" s="2"/>
    </row>
    <row r="657" spans="21:21" x14ac:dyDescent="0.2">
      <c r="U657" s="2"/>
    </row>
    <row r="658" spans="21:21" x14ac:dyDescent="0.2">
      <c r="U658" s="2"/>
    </row>
    <row r="659" spans="21:21" x14ac:dyDescent="0.2">
      <c r="U659" s="2"/>
    </row>
    <row r="660" spans="21:21" x14ac:dyDescent="0.2">
      <c r="U660" s="2"/>
    </row>
    <row r="661" spans="21:21" x14ac:dyDescent="0.2">
      <c r="U661" s="2"/>
    </row>
    <row r="662" spans="21:21" x14ac:dyDescent="0.2">
      <c r="U662" s="2"/>
    </row>
    <row r="663" spans="21:21" x14ac:dyDescent="0.2">
      <c r="U663" s="2"/>
    </row>
    <row r="664" spans="21:21" x14ac:dyDescent="0.2">
      <c r="U664" s="2"/>
    </row>
    <row r="665" spans="21:21" x14ac:dyDescent="0.2">
      <c r="U665" s="2"/>
    </row>
    <row r="666" spans="21:21" x14ac:dyDescent="0.2">
      <c r="U666" s="2"/>
    </row>
    <row r="667" spans="21:21" x14ac:dyDescent="0.2">
      <c r="U667" s="2"/>
    </row>
    <row r="668" spans="21:21" x14ac:dyDescent="0.2">
      <c r="U668" s="2"/>
    </row>
    <row r="669" spans="21:21" x14ac:dyDescent="0.2">
      <c r="U669" s="2"/>
    </row>
    <row r="670" spans="21:21" x14ac:dyDescent="0.2">
      <c r="U670" s="2"/>
    </row>
    <row r="671" spans="21:21" x14ac:dyDescent="0.2">
      <c r="U671" s="2"/>
    </row>
    <row r="672" spans="21:21" x14ac:dyDescent="0.2">
      <c r="U672" s="2"/>
    </row>
    <row r="673" spans="21:21" x14ac:dyDescent="0.2">
      <c r="U673" s="2"/>
    </row>
    <row r="674" spans="21:21" x14ac:dyDescent="0.2">
      <c r="U674" s="2"/>
    </row>
    <row r="675" spans="21:21" x14ac:dyDescent="0.2">
      <c r="U675" s="2"/>
    </row>
    <row r="676" spans="21:21" x14ac:dyDescent="0.2">
      <c r="U676" s="2"/>
    </row>
    <row r="677" spans="21:21" x14ac:dyDescent="0.2">
      <c r="U677" s="2"/>
    </row>
    <row r="678" spans="21:21" x14ac:dyDescent="0.2">
      <c r="U678" s="2"/>
    </row>
    <row r="679" spans="21:21" x14ac:dyDescent="0.2">
      <c r="U679" s="2"/>
    </row>
    <row r="680" spans="21:21" x14ac:dyDescent="0.2">
      <c r="U680" s="2"/>
    </row>
    <row r="681" spans="21:21" x14ac:dyDescent="0.2">
      <c r="U681" s="2"/>
    </row>
    <row r="682" spans="21:21" x14ac:dyDescent="0.2">
      <c r="U682" s="2"/>
    </row>
    <row r="683" spans="21:21" x14ac:dyDescent="0.2">
      <c r="U683" s="2"/>
    </row>
    <row r="684" spans="21:21" x14ac:dyDescent="0.2">
      <c r="U684" s="2"/>
    </row>
    <row r="685" spans="21:21" x14ac:dyDescent="0.2">
      <c r="U685" s="2"/>
    </row>
    <row r="686" spans="21:21" x14ac:dyDescent="0.2">
      <c r="U686" s="2"/>
    </row>
    <row r="687" spans="21:21" x14ac:dyDescent="0.2">
      <c r="U687" s="2"/>
    </row>
    <row r="688" spans="21:21" x14ac:dyDescent="0.2">
      <c r="U688" s="2"/>
    </row>
    <row r="689" spans="21:21" x14ac:dyDescent="0.2">
      <c r="U689" s="2"/>
    </row>
    <row r="690" spans="21:21" x14ac:dyDescent="0.2">
      <c r="U690" s="2"/>
    </row>
    <row r="691" spans="21:21" x14ac:dyDescent="0.2">
      <c r="U691" s="2"/>
    </row>
    <row r="692" spans="21:21" x14ac:dyDescent="0.2">
      <c r="U692" s="2"/>
    </row>
    <row r="693" spans="21:21" x14ac:dyDescent="0.2">
      <c r="U693" s="2"/>
    </row>
    <row r="694" spans="21:21" x14ac:dyDescent="0.2">
      <c r="U694" s="2"/>
    </row>
    <row r="695" spans="21:21" x14ac:dyDescent="0.2">
      <c r="U695" s="2"/>
    </row>
    <row r="696" spans="21:21" x14ac:dyDescent="0.2">
      <c r="U696" s="2"/>
    </row>
    <row r="697" spans="21:21" x14ac:dyDescent="0.2">
      <c r="U697" s="2"/>
    </row>
    <row r="698" spans="21:21" x14ac:dyDescent="0.2">
      <c r="U698" s="2"/>
    </row>
    <row r="699" spans="21:21" x14ac:dyDescent="0.2">
      <c r="U699" s="2"/>
    </row>
    <row r="700" spans="21:21" x14ac:dyDescent="0.2">
      <c r="U700" s="2"/>
    </row>
    <row r="701" spans="21:21" x14ac:dyDescent="0.2">
      <c r="U701" s="2"/>
    </row>
    <row r="702" spans="21:21" x14ac:dyDescent="0.2">
      <c r="U702" s="2"/>
    </row>
    <row r="703" spans="21:21" x14ac:dyDescent="0.2">
      <c r="U703" s="2"/>
    </row>
    <row r="704" spans="21:21" x14ac:dyDescent="0.2">
      <c r="U704" s="2"/>
    </row>
    <row r="705" spans="21:21" x14ac:dyDescent="0.2">
      <c r="U705" s="2"/>
    </row>
    <row r="706" spans="21:21" x14ac:dyDescent="0.2">
      <c r="U706" s="2"/>
    </row>
    <row r="707" spans="21:21" x14ac:dyDescent="0.2">
      <c r="U707" s="2"/>
    </row>
    <row r="708" spans="21:21" x14ac:dyDescent="0.2">
      <c r="U708" s="2"/>
    </row>
    <row r="709" spans="21:21" x14ac:dyDescent="0.2">
      <c r="U709" s="2"/>
    </row>
    <row r="710" spans="21:21" x14ac:dyDescent="0.2">
      <c r="U710" s="2"/>
    </row>
    <row r="711" spans="21:21" x14ac:dyDescent="0.2">
      <c r="U711" s="2"/>
    </row>
    <row r="712" spans="21:21" x14ac:dyDescent="0.2">
      <c r="U712" s="2"/>
    </row>
    <row r="713" spans="21:21" x14ac:dyDescent="0.2">
      <c r="U713" s="2"/>
    </row>
    <row r="714" spans="21:21" x14ac:dyDescent="0.2">
      <c r="U714" s="2"/>
    </row>
    <row r="715" spans="21:21" x14ac:dyDescent="0.2">
      <c r="U715" s="2"/>
    </row>
    <row r="716" spans="21:21" x14ac:dyDescent="0.2">
      <c r="U716" s="2"/>
    </row>
    <row r="717" spans="21:21" x14ac:dyDescent="0.2">
      <c r="U717" s="2"/>
    </row>
    <row r="718" spans="21:21" x14ac:dyDescent="0.2">
      <c r="U718" s="2"/>
    </row>
    <row r="719" spans="21:21" x14ac:dyDescent="0.2">
      <c r="U719" s="2"/>
    </row>
    <row r="720" spans="21:21" x14ac:dyDescent="0.2">
      <c r="U720" s="2"/>
    </row>
    <row r="721" spans="21:21" x14ac:dyDescent="0.2">
      <c r="U721" s="2"/>
    </row>
    <row r="722" spans="21:21" x14ac:dyDescent="0.2">
      <c r="U722" s="2"/>
    </row>
    <row r="723" spans="21:21" x14ac:dyDescent="0.2">
      <c r="U723" s="2"/>
    </row>
    <row r="724" spans="21:21" x14ac:dyDescent="0.2">
      <c r="U724" s="2"/>
    </row>
    <row r="725" spans="21:21" x14ac:dyDescent="0.2">
      <c r="U725" s="2"/>
    </row>
    <row r="726" spans="21:21" x14ac:dyDescent="0.2">
      <c r="U726" s="2"/>
    </row>
    <row r="727" spans="21:21" x14ac:dyDescent="0.2">
      <c r="U727" s="2"/>
    </row>
    <row r="728" spans="21:21" x14ac:dyDescent="0.2">
      <c r="U728" s="2"/>
    </row>
    <row r="729" spans="21:21" x14ac:dyDescent="0.2">
      <c r="U729" s="2"/>
    </row>
    <row r="730" spans="21:21" x14ac:dyDescent="0.2">
      <c r="U730" s="2"/>
    </row>
    <row r="731" spans="21:21" x14ac:dyDescent="0.2">
      <c r="U731" s="2"/>
    </row>
    <row r="732" spans="21:21" x14ac:dyDescent="0.2">
      <c r="U732" s="2"/>
    </row>
    <row r="733" spans="21:21" x14ac:dyDescent="0.2">
      <c r="U733" s="2"/>
    </row>
    <row r="734" spans="21:21" x14ac:dyDescent="0.2">
      <c r="U734" s="2"/>
    </row>
    <row r="735" spans="21:21" x14ac:dyDescent="0.2">
      <c r="U735" s="2"/>
    </row>
    <row r="736" spans="21:21" x14ac:dyDescent="0.2">
      <c r="U736" s="2"/>
    </row>
    <row r="737" spans="21:21" x14ac:dyDescent="0.2">
      <c r="U737" s="2"/>
    </row>
    <row r="738" spans="21:21" x14ac:dyDescent="0.2">
      <c r="U738" s="2"/>
    </row>
    <row r="739" spans="21:21" x14ac:dyDescent="0.2">
      <c r="U739" s="2"/>
    </row>
    <row r="740" spans="21:21" x14ac:dyDescent="0.2">
      <c r="U740" s="2"/>
    </row>
    <row r="741" spans="21:21" x14ac:dyDescent="0.2">
      <c r="U741" s="2"/>
    </row>
    <row r="742" spans="21:21" x14ac:dyDescent="0.2">
      <c r="U742" s="2"/>
    </row>
    <row r="743" spans="21:21" x14ac:dyDescent="0.2">
      <c r="U743" s="2"/>
    </row>
    <row r="744" spans="21:21" x14ac:dyDescent="0.2">
      <c r="U744" s="2"/>
    </row>
    <row r="745" spans="21:21" x14ac:dyDescent="0.2">
      <c r="U745" s="2"/>
    </row>
    <row r="746" spans="21:21" x14ac:dyDescent="0.2">
      <c r="U746" s="2"/>
    </row>
    <row r="747" spans="21:21" x14ac:dyDescent="0.2">
      <c r="U747" s="2"/>
    </row>
    <row r="748" spans="21:21" x14ac:dyDescent="0.2">
      <c r="U748" s="2"/>
    </row>
    <row r="749" spans="21:21" x14ac:dyDescent="0.2">
      <c r="U749" s="2"/>
    </row>
    <row r="750" spans="21:21" x14ac:dyDescent="0.2">
      <c r="U750" s="2"/>
    </row>
    <row r="751" spans="21:21" x14ac:dyDescent="0.2">
      <c r="U751" s="2"/>
    </row>
    <row r="752" spans="21:21" x14ac:dyDescent="0.2">
      <c r="U752" s="2"/>
    </row>
    <row r="753" spans="21:21" x14ac:dyDescent="0.2">
      <c r="U753" s="2"/>
    </row>
    <row r="754" spans="21:21" x14ac:dyDescent="0.2">
      <c r="U754" s="2"/>
    </row>
    <row r="755" spans="21:21" x14ac:dyDescent="0.2">
      <c r="U755" s="2"/>
    </row>
    <row r="756" spans="21:21" x14ac:dyDescent="0.2">
      <c r="U756" s="2"/>
    </row>
    <row r="757" spans="21:21" x14ac:dyDescent="0.2">
      <c r="U757" s="2"/>
    </row>
    <row r="758" spans="21:21" x14ac:dyDescent="0.2">
      <c r="U758" s="2"/>
    </row>
    <row r="759" spans="21:21" x14ac:dyDescent="0.2">
      <c r="U759" s="2"/>
    </row>
    <row r="760" spans="21:21" x14ac:dyDescent="0.2">
      <c r="U760" s="2"/>
    </row>
    <row r="761" spans="21:21" x14ac:dyDescent="0.2">
      <c r="U761" s="2"/>
    </row>
    <row r="762" spans="21:21" x14ac:dyDescent="0.2">
      <c r="U762" s="2"/>
    </row>
    <row r="763" spans="21:21" x14ac:dyDescent="0.2">
      <c r="U763" s="2"/>
    </row>
    <row r="764" spans="21:21" x14ac:dyDescent="0.2">
      <c r="U764" s="2"/>
    </row>
    <row r="765" spans="21:21" x14ac:dyDescent="0.2">
      <c r="U765" s="2"/>
    </row>
    <row r="766" spans="21:21" x14ac:dyDescent="0.2">
      <c r="U766" s="2"/>
    </row>
    <row r="767" spans="21:21" x14ac:dyDescent="0.2">
      <c r="U767" s="2"/>
    </row>
    <row r="768" spans="21:21" x14ac:dyDescent="0.2">
      <c r="U768" s="2"/>
    </row>
    <row r="769" spans="21:21" x14ac:dyDescent="0.2">
      <c r="U769" s="2"/>
    </row>
    <row r="770" spans="21:21" x14ac:dyDescent="0.2">
      <c r="U770" s="2"/>
    </row>
    <row r="771" spans="21:21" x14ac:dyDescent="0.2">
      <c r="U771" s="2"/>
    </row>
    <row r="772" spans="21:21" x14ac:dyDescent="0.2">
      <c r="U772" s="2"/>
    </row>
    <row r="773" spans="21:21" x14ac:dyDescent="0.2">
      <c r="U773" s="2"/>
    </row>
    <row r="774" spans="21:21" x14ac:dyDescent="0.2">
      <c r="U774" s="2"/>
    </row>
    <row r="775" spans="21:21" x14ac:dyDescent="0.2">
      <c r="U775" s="2"/>
    </row>
    <row r="776" spans="21:21" x14ac:dyDescent="0.2">
      <c r="U776" s="2"/>
    </row>
    <row r="777" spans="21:21" x14ac:dyDescent="0.2">
      <c r="U777" s="2"/>
    </row>
    <row r="778" spans="21:21" x14ac:dyDescent="0.2">
      <c r="U778" s="2"/>
    </row>
    <row r="779" spans="21:21" x14ac:dyDescent="0.2">
      <c r="U779" s="2"/>
    </row>
    <row r="780" spans="21:21" x14ac:dyDescent="0.2">
      <c r="U780" s="2"/>
    </row>
    <row r="781" spans="21:21" x14ac:dyDescent="0.2">
      <c r="U781" s="2"/>
    </row>
    <row r="782" spans="21:21" x14ac:dyDescent="0.2">
      <c r="U782" s="2"/>
    </row>
    <row r="783" spans="21:21" x14ac:dyDescent="0.2">
      <c r="U783" s="2"/>
    </row>
    <row r="784" spans="21:21" x14ac:dyDescent="0.2">
      <c r="U784" s="2"/>
    </row>
    <row r="785" spans="21:21" x14ac:dyDescent="0.2">
      <c r="U785" s="2"/>
    </row>
    <row r="786" spans="21:21" x14ac:dyDescent="0.2">
      <c r="U786" s="2"/>
    </row>
    <row r="787" spans="21:21" x14ac:dyDescent="0.2">
      <c r="U787" s="2"/>
    </row>
    <row r="788" spans="21:21" x14ac:dyDescent="0.2">
      <c r="U788" s="2"/>
    </row>
    <row r="789" spans="21:21" x14ac:dyDescent="0.2">
      <c r="U789" s="2"/>
    </row>
    <row r="790" spans="21:21" x14ac:dyDescent="0.2">
      <c r="U790" s="2"/>
    </row>
    <row r="791" spans="21:21" x14ac:dyDescent="0.2">
      <c r="U791" s="2"/>
    </row>
    <row r="792" spans="21:21" x14ac:dyDescent="0.2">
      <c r="U792" s="2"/>
    </row>
    <row r="793" spans="21:21" x14ac:dyDescent="0.2">
      <c r="U793" s="2"/>
    </row>
    <row r="794" spans="21:21" x14ac:dyDescent="0.2">
      <c r="U794" s="2"/>
    </row>
    <row r="795" spans="21:21" x14ac:dyDescent="0.2">
      <c r="U795" s="2"/>
    </row>
    <row r="796" spans="21:21" x14ac:dyDescent="0.2">
      <c r="U796" s="2"/>
    </row>
    <row r="797" spans="21:21" x14ac:dyDescent="0.2">
      <c r="U797" s="2"/>
    </row>
    <row r="798" spans="21:21" x14ac:dyDescent="0.2">
      <c r="U798" s="2"/>
    </row>
    <row r="799" spans="21:21" x14ac:dyDescent="0.2">
      <c r="U799" s="2"/>
    </row>
    <row r="800" spans="21:21" x14ac:dyDescent="0.2">
      <c r="U800" s="2"/>
    </row>
    <row r="801" spans="21:21" x14ac:dyDescent="0.2">
      <c r="U801" s="2"/>
    </row>
    <row r="802" spans="21:21" x14ac:dyDescent="0.2">
      <c r="U802" s="2"/>
    </row>
    <row r="803" spans="21:21" x14ac:dyDescent="0.2">
      <c r="U803" s="2"/>
    </row>
    <row r="804" spans="21:21" x14ac:dyDescent="0.2">
      <c r="U804" s="2"/>
    </row>
    <row r="805" spans="21:21" x14ac:dyDescent="0.2">
      <c r="U805" s="2"/>
    </row>
    <row r="806" spans="21:21" x14ac:dyDescent="0.2">
      <c r="U806" s="2"/>
    </row>
    <row r="807" spans="21:21" x14ac:dyDescent="0.2">
      <c r="U807" s="2"/>
    </row>
    <row r="808" spans="21:21" x14ac:dyDescent="0.2">
      <c r="U808" s="2"/>
    </row>
    <row r="809" spans="21:21" x14ac:dyDescent="0.2">
      <c r="U809" s="2"/>
    </row>
    <row r="810" spans="21:21" x14ac:dyDescent="0.2">
      <c r="U810" s="2"/>
    </row>
    <row r="811" spans="21:21" x14ac:dyDescent="0.2">
      <c r="U811" s="2"/>
    </row>
    <row r="812" spans="21:21" x14ac:dyDescent="0.2">
      <c r="U812" s="2"/>
    </row>
    <row r="813" spans="21:21" x14ac:dyDescent="0.2">
      <c r="U813" s="2"/>
    </row>
    <row r="814" spans="21:21" x14ac:dyDescent="0.2">
      <c r="U814" s="2"/>
    </row>
    <row r="815" spans="21:21" x14ac:dyDescent="0.2">
      <c r="U815" s="2"/>
    </row>
    <row r="816" spans="21:21" x14ac:dyDescent="0.2">
      <c r="U816" s="2"/>
    </row>
    <row r="817" spans="21:21" x14ac:dyDescent="0.2">
      <c r="U817" s="2"/>
    </row>
    <row r="818" spans="21:21" x14ac:dyDescent="0.2">
      <c r="U818" s="2"/>
    </row>
    <row r="819" spans="21:21" x14ac:dyDescent="0.2">
      <c r="U819" s="2"/>
    </row>
    <row r="820" spans="21:21" x14ac:dyDescent="0.2">
      <c r="U820" s="2"/>
    </row>
    <row r="821" spans="21:21" x14ac:dyDescent="0.2">
      <c r="U821" s="2"/>
    </row>
    <row r="822" spans="21:21" x14ac:dyDescent="0.2">
      <c r="U822" s="2"/>
    </row>
    <row r="823" spans="21:21" x14ac:dyDescent="0.2">
      <c r="U823" s="2"/>
    </row>
    <row r="824" spans="21:21" x14ac:dyDescent="0.2">
      <c r="U824" s="2"/>
    </row>
    <row r="825" spans="21:21" x14ac:dyDescent="0.2">
      <c r="U825" s="2"/>
    </row>
    <row r="826" spans="21:21" x14ac:dyDescent="0.2">
      <c r="U826" s="2"/>
    </row>
    <row r="827" spans="21:21" x14ac:dyDescent="0.2">
      <c r="U827" s="2"/>
    </row>
    <row r="828" spans="21:21" x14ac:dyDescent="0.2">
      <c r="U828" s="2"/>
    </row>
    <row r="829" spans="21:21" x14ac:dyDescent="0.2">
      <c r="U829" s="2"/>
    </row>
    <row r="830" spans="21:21" x14ac:dyDescent="0.2">
      <c r="U830" s="2"/>
    </row>
    <row r="831" spans="21:21" x14ac:dyDescent="0.2">
      <c r="U831" s="2"/>
    </row>
    <row r="832" spans="21:21" x14ac:dyDescent="0.2">
      <c r="U832" s="2"/>
    </row>
    <row r="833" spans="21:21" x14ac:dyDescent="0.2">
      <c r="U833" s="2"/>
    </row>
    <row r="834" spans="21:21" x14ac:dyDescent="0.2">
      <c r="U834" s="2"/>
    </row>
    <row r="835" spans="21:21" x14ac:dyDescent="0.2">
      <c r="U835" s="2"/>
    </row>
    <row r="836" spans="21:21" x14ac:dyDescent="0.2">
      <c r="U836" s="2"/>
    </row>
    <row r="837" spans="21:21" x14ac:dyDescent="0.2">
      <c r="U837" s="2"/>
    </row>
    <row r="838" spans="21:21" x14ac:dyDescent="0.2">
      <c r="U838" s="2"/>
    </row>
    <row r="839" spans="21:21" x14ac:dyDescent="0.2">
      <c r="U839" s="2"/>
    </row>
    <row r="840" spans="21:21" x14ac:dyDescent="0.2">
      <c r="U840" s="2"/>
    </row>
    <row r="841" spans="21:21" x14ac:dyDescent="0.2">
      <c r="U841" s="2"/>
    </row>
    <row r="842" spans="21:21" x14ac:dyDescent="0.2">
      <c r="U842" s="2"/>
    </row>
    <row r="843" spans="21:21" x14ac:dyDescent="0.2">
      <c r="U843" s="2"/>
    </row>
    <row r="844" spans="21:21" x14ac:dyDescent="0.2">
      <c r="U844" s="2"/>
    </row>
    <row r="845" spans="21:21" x14ac:dyDescent="0.2">
      <c r="U845" s="2"/>
    </row>
    <row r="846" spans="21:21" x14ac:dyDescent="0.2">
      <c r="U846" s="2"/>
    </row>
    <row r="847" spans="21:21" x14ac:dyDescent="0.2">
      <c r="U847" s="2"/>
    </row>
    <row r="848" spans="21:21" x14ac:dyDescent="0.2">
      <c r="U848" s="2"/>
    </row>
    <row r="849" spans="21:21" x14ac:dyDescent="0.2">
      <c r="U849" s="2"/>
    </row>
    <row r="850" spans="21:21" x14ac:dyDescent="0.2">
      <c r="U850" s="2"/>
    </row>
    <row r="851" spans="21:21" x14ac:dyDescent="0.2">
      <c r="U851" s="2"/>
    </row>
    <row r="852" spans="21:21" x14ac:dyDescent="0.2">
      <c r="U852" s="2"/>
    </row>
    <row r="853" spans="21:21" x14ac:dyDescent="0.2">
      <c r="U853" s="2"/>
    </row>
    <row r="854" spans="21:21" x14ac:dyDescent="0.2">
      <c r="U854" s="2"/>
    </row>
    <row r="855" spans="21:21" x14ac:dyDescent="0.2">
      <c r="U855" s="2"/>
    </row>
    <row r="856" spans="21:21" x14ac:dyDescent="0.2">
      <c r="U856" s="2"/>
    </row>
    <row r="857" spans="21:21" x14ac:dyDescent="0.2">
      <c r="U857" s="2"/>
    </row>
    <row r="858" spans="21:21" x14ac:dyDescent="0.2">
      <c r="U858" s="2"/>
    </row>
    <row r="859" spans="21:21" x14ac:dyDescent="0.2">
      <c r="U859" s="2"/>
    </row>
    <row r="860" spans="21:21" x14ac:dyDescent="0.2">
      <c r="U860" s="2"/>
    </row>
    <row r="861" spans="21:21" x14ac:dyDescent="0.2">
      <c r="U861" s="2"/>
    </row>
    <row r="862" spans="21:21" x14ac:dyDescent="0.2">
      <c r="U862" s="2"/>
    </row>
    <row r="863" spans="21:21" x14ac:dyDescent="0.2">
      <c r="U863" s="2"/>
    </row>
    <row r="864" spans="21:21" x14ac:dyDescent="0.2">
      <c r="U864" s="2"/>
    </row>
    <row r="865" spans="21:21" x14ac:dyDescent="0.2">
      <c r="U865" s="2"/>
    </row>
    <row r="866" spans="21:21" x14ac:dyDescent="0.2">
      <c r="U866" s="2"/>
    </row>
    <row r="867" spans="21:21" x14ac:dyDescent="0.2">
      <c r="U867" s="2"/>
    </row>
    <row r="868" spans="21:21" x14ac:dyDescent="0.2">
      <c r="U868" s="2"/>
    </row>
    <row r="869" spans="21:21" x14ac:dyDescent="0.2">
      <c r="U869" s="2"/>
    </row>
    <row r="870" spans="21:21" x14ac:dyDescent="0.2">
      <c r="U870" s="2"/>
    </row>
    <row r="871" spans="21:21" x14ac:dyDescent="0.2">
      <c r="U871" s="2"/>
    </row>
    <row r="872" spans="21:21" x14ac:dyDescent="0.2">
      <c r="U872" s="2"/>
    </row>
    <row r="873" spans="21:21" x14ac:dyDescent="0.2">
      <c r="U873" s="2"/>
    </row>
    <row r="874" spans="21:21" x14ac:dyDescent="0.2">
      <c r="U874" s="2"/>
    </row>
    <row r="875" spans="21:21" x14ac:dyDescent="0.2">
      <c r="U875" s="2"/>
    </row>
    <row r="876" spans="21:21" x14ac:dyDescent="0.2">
      <c r="U876" s="2"/>
    </row>
    <row r="877" spans="21:21" x14ac:dyDescent="0.2">
      <c r="U877" s="2"/>
    </row>
    <row r="878" spans="21:21" x14ac:dyDescent="0.2">
      <c r="U878" s="2"/>
    </row>
    <row r="879" spans="21:21" x14ac:dyDescent="0.2">
      <c r="U879" s="2"/>
    </row>
    <row r="880" spans="21:21" x14ac:dyDescent="0.2">
      <c r="U880" s="2"/>
    </row>
    <row r="881" spans="21:21" x14ac:dyDescent="0.2">
      <c r="U881" s="2"/>
    </row>
    <row r="882" spans="21:21" x14ac:dyDescent="0.2">
      <c r="U882" s="2"/>
    </row>
    <row r="883" spans="21:21" x14ac:dyDescent="0.2">
      <c r="U883" s="2"/>
    </row>
    <row r="884" spans="21:21" x14ac:dyDescent="0.2">
      <c r="U884" s="2"/>
    </row>
    <row r="885" spans="21:21" x14ac:dyDescent="0.2">
      <c r="U885" s="2"/>
    </row>
    <row r="886" spans="21:21" x14ac:dyDescent="0.2">
      <c r="U886" s="2"/>
    </row>
    <row r="887" spans="21:21" x14ac:dyDescent="0.2">
      <c r="U887" s="2"/>
    </row>
    <row r="888" spans="21:21" x14ac:dyDescent="0.2">
      <c r="U888" s="2"/>
    </row>
    <row r="889" spans="21:21" x14ac:dyDescent="0.2">
      <c r="U889" s="2"/>
    </row>
    <row r="890" spans="21:21" x14ac:dyDescent="0.2">
      <c r="U890" s="2"/>
    </row>
    <row r="891" spans="21:21" x14ac:dyDescent="0.2">
      <c r="U891" s="2"/>
    </row>
    <row r="892" spans="21:21" x14ac:dyDescent="0.2">
      <c r="U892" s="2"/>
    </row>
    <row r="893" spans="21:21" x14ac:dyDescent="0.2">
      <c r="U893" s="2"/>
    </row>
    <row r="894" spans="21:21" x14ac:dyDescent="0.2">
      <c r="U894" s="2"/>
    </row>
    <row r="895" spans="21:21" x14ac:dyDescent="0.2">
      <c r="U895" s="2"/>
    </row>
    <row r="896" spans="21:21" x14ac:dyDescent="0.2">
      <c r="U896" s="2"/>
    </row>
    <row r="897" spans="21:21" x14ac:dyDescent="0.2">
      <c r="U897" s="2"/>
    </row>
    <row r="898" spans="21:21" x14ac:dyDescent="0.2">
      <c r="U898" s="2"/>
    </row>
    <row r="899" spans="21:21" x14ac:dyDescent="0.2">
      <c r="U899" s="2"/>
    </row>
    <row r="900" spans="21:21" x14ac:dyDescent="0.2">
      <c r="U900" s="2"/>
    </row>
    <row r="901" spans="21:21" x14ac:dyDescent="0.2">
      <c r="U901" s="2"/>
    </row>
    <row r="902" spans="21:21" x14ac:dyDescent="0.2">
      <c r="U902" s="2"/>
    </row>
    <row r="903" spans="21:21" x14ac:dyDescent="0.2">
      <c r="U903" s="2"/>
    </row>
    <row r="904" spans="21:21" x14ac:dyDescent="0.2">
      <c r="U904" s="2"/>
    </row>
    <row r="905" spans="21:21" x14ac:dyDescent="0.2">
      <c r="U905" s="2"/>
    </row>
    <row r="906" spans="21:21" x14ac:dyDescent="0.2">
      <c r="U906" s="2"/>
    </row>
    <row r="907" spans="21:21" x14ac:dyDescent="0.2">
      <c r="U907" s="2"/>
    </row>
    <row r="908" spans="21:21" x14ac:dyDescent="0.2">
      <c r="U908" s="2"/>
    </row>
    <row r="909" spans="21:21" x14ac:dyDescent="0.2">
      <c r="U909" s="2"/>
    </row>
    <row r="910" spans="21:21" x14ac:dyDescent="0.2">
      <c r="U910" s="2"/>
    </row>
    <row r="911" spans="21:21" x14ac:dyDescent="0.2">
      <c r="U911" s="2"/>
    </row>
    <row r="912" spans="21:21" x14ac:dyDescent="0.2">
      <c r="U912" s="2"/>
    </row>
    <row r="913" spans="21:21" x14ac:dyDescent="0.2">
      <c r="U913" s="2"/>
    </row>
    <row r="914" spans="21:21" x14ac:dyDescent="0.2">
      <c r="U914" s="2"/>
    </row>
    <row r="915" spans="21:21" x14ac:dyDescent="0.2">
      <c r="U915" s="2"/>
    </row>
    <row r="916" spans="21:21" x14ac:dyDescent="0.2">
      <c r="U916" s="2"/>
    </row>
    <row r="917" spans="21:21" x14ac:dyDescent="0.2">
      <c r="U917" s="2"/>
    </row>
    <row r="918" spans="21:21" x14ac:dyDescent="0.2">
      <c r="U918" s="2"/>
    </row>
    <row r="919" spans="21:21" x14ac:dyDescent="0.2">
      <c r="U919" s="2"/>
    </row>
    <row r="920" spans="21:21" x14ac:dyDescent="0.2">
      <c r="U920" s="2"/>
    </row>
    <row r="921" spans="21:21" x14ac:dyDescent="0.2">
      <c r="U921" s="2"/>
    </row>
    <row r="922" spans="21:21" x14ac:dyDescent="0.2">
      <c r="U922" s="2"/>
    </row>
    <row r="923" spans="21:21" x14ac:dyDescent="0.2">
      <c r="U923" s="2"/>
    </row>
    <row r="924" spans="21:21" x14ac:dyDescent="0.2">
      <c r="U924" s="2"/>
    </row>
    <row r="925" spans="21:21" x14ac:dyDescent="0.2">
      <c r="U925" s="2"/>
    </row>
    <row r="926" spans="21:21" x14ac:dyDescent="0.2">
      <c r="U926" s="2"/>
    </row>
    <row r="927" spans="21:21" x14ac:dyDescent="0.2">
      <c r="U927" s="2"/>
    </row>
    <row r="928" spans="21:21" x14ac:dyDescent="0.2">
      <c r="U928" s="2"/>
    </row>
    <row r="929" spans="21:21" x14ac:dyDescent="0.2">
      <c r="U929" s="2"/>
    </row>
    <row r="930" spans="21:21" x14ac:dyDescent="0.2">
      <c r="U930" s="2"/>
    </row>
    <row r="931" spans="21:21" x14ac:dyDescent="0.2">
      <c r="U931" s="2"/>
    </row>
    <row r="932" spans="21:21" x14ac:dyDescent="0.2">
      <c r="U932" s="2"/>
    </row>
    <row r="933" spans="21:21" x14ac:dyDescent="0.2">
      <c r="U933" s="2"/>
    </row>
    <row r="934" spans="21:21" x14ac:dyDescent="0.2">
      <c r="U934" s="2"/>
    </row>
    <row r="935" spans="21:21" x14ac:dyDescent="0.2">
      <c r="U935" s="2"/>
    </row>
    <row r="936" spans="21:21" x14ac:dyDescent="0.2">
      <c r="U936" s="2"/>
    </row>
    <row r="937" spans="21:21" x14ac:dyDescent="0.2">
      <c r="U937" s="2"/>
    </row>
    <row r="938" spans="21:21" x14ac:dyDescent="0.2">
      <c r="U938" s="2"/>
    </row>
    <row r="939" spans="21:21" x14ac:dyDescent="0.2">
      <c r="U939" s="2"/>
    </row>
    <row r="940" spans="21:21" x14ac:dyDescent="0.2">
      <c r="U940" s="2"/>
    </row>
    <row r="941" spans="21:21" x14ac:dyDescent="0.2">
      <c r="U941" s="2"/>
    </row>
    <row r="942" spans="21:21" x14ac:dyDescent="0.2">
      <c r="U942" s="2"/>
    </row>
    <row r="943" spans="21:21" x14ac:dyDescent="0.2">
      <c r="U943" s="2"/>
    </row>
    <row r="944" spans="21:21" x14ac:dyDescent="0.2">
      <c r="U944" s="2"/>
    </row>
    <row r="945" spans="21:21" x14ac:dyDescent="0.2">
      <c r="U945" s="2"/>
    </row>
    <row r="946" spans="21:21" x14ac:dyDescent="0.2">
      <c r="U946" s="2"/>
    </row>
    <row r="947" spans="21:21" x14ac:dyDescent="0.2">
      <c r="U947" s="2"/>
    </row>
    <row r="948" spans="21:21" x14ac:dyDescent="0.2">
      <c r="U948" s="2"/>
    </row>
    <row r="949" spans="21:21" x14ac:dyDescent="0.2">
      <c r="U949" s="2"/>
    </row>
    <row r="950" spans="21:21" x14ac:dyDescent="0.2">
      <c r="U950" s="2"/>
    </row>
    <row r="951" spans="21:21" x14ac:dyDescent="0.2">
      <c r="U951" s="2"/>
    </row>
    <row r="952" spans="21:21" x14ac:dyDescent="0.2">
      <c r="U952" s="2"/>
    </row>
    <row r="953" spans="21:21" x14ac:dyDescent="0.2">
      <c r="U953" s="2"/>
    </row>
    <row r="954" spans="21:21" x14ac:dyDescent="0.2">
      <c r="U954" s="2"/>
    </row>
    <row r="955" spans="21:21" x14ac:dyDescent="0.2">
      <c r="U955" s="2"/>
    </row>
    <row r="956" spans="21:21" x14ac:dyDescent="0.2">
      <c r="U956" s="2"/>
    </row>
    <row r="957" spans="21:21" x14ac:dyDescent="0.2">
      <c r="U957" s="2"/>
    </row>
    <row r="958" spans="21:21" x14ac:dyDescent="0.2">
      <c r="U958" s="2"/>
    </row>
    <row r="959" spans="21:21" x14ac:dyDescent="0.2">
      <c r="U959" s="2"/>
    </row>
    <row r="960" spans="21:21" x14ac:dyDescent="0.2">
      <c r="U960" s="2"/>
    </row>
    <row r="961" spans="21:21" x14ac:dyDescent="0.2">
      <c r="U961" s="2"/>
    </row>
    <row r="962" spans="21:21" x14ac:dyDescent="0.2">
      <c r="U962" s="2"/>
    </row>
    <row r="963" spans="21:21" x14ac:dyDescent="0.2">
      <c r="U963" s="2"/>
    </row>
    <row r="964" spans="21:21" x14ac:dyDescent="0.2">
      <c r="U964" s="2"/>
    </row>
    <row r="965" spans="21:21" x14ac:dyDescent="0.2">
      <c r="U965" s="2"/>
    </row>
    <row r="966" spans="21:21" x14ac:dyDescent="0.2">
      <c r="U966" s="2"/>
    </row>
    <row r="967" spans="21:21" x14ac:dyDescent="0.2">
      <c r="U967" s="2"/>
    </row>
    <row r="968" spans="21:21" x14ac:dyDescent="0.2">
      <c r="U968" s="2"/>
    </row>
    <row r="969" spans="21:21" x14ac:dyDescent="0.2">
      <c r="U969" s="2"/>
    </row>
    <row r="970" spans="21:21" x14ac:dyDescent="0.2">
      <c r="U970" s="2"/>
    </row>
    <row r="971" spans="21:21" x14ac:dyDescent="0.2">
      <c r="U971" s="2"/>
    </row>
    <row r="972" spans="21:21" x14ac:dyDescent="0.2">
      <c r="U972" s="2"/>
    </row>
    <row r="973" spans="21:21" x14ac:dyDescent="0.2">
      <c r="U973" s="2"/>
    </row>
    <row r="974" spans="21:21" x14ac:dyDescent="0.2">
      <c r="U974" s="2"/>
    </row>
    <row r="975" spans="21:21" x14ac:dyDescent="0.2">
      <c r="U975" s="2"/>
    </row>
    <row r="976" spans="21:21" x14ac:dyDescent="0.2">
      <c r="U976" s="2"/>
    </row>
    <row r="977" spans="21:21" x14ac:dyDescent="0.2">
      <c r="U977" s="2"/>
    </row>
    <row r="978" spans="21:21" x14ac:dyDescent="0.2">
      <c r="U978" s="2"/>
    </row>
    <row r="979" spans="21:21" x14ac:dyDescent="0.2">
      <c r="U979" s="2"/>
    </row>
    <row r="980" spans="21:21" x14ac:dyDescent="0.2">
      <c r="U980" s="2"/>
    </row>
    <row r="981" spans="21:21" x14ac:dyDescent="0.2">
      <c r="U981" s="2"/>
    </row>
    <row r="982" spans="21:21" x14ac:dyDescent="0.2">
      <c r="U982" s="2"/>
    </row>
    <row r="983" spans="21:21" x14ac:dyDescent="0.2">
      <c r="U983" s="2"/>
    </row>
    <row r="984" spans="21:21" x14ac:dyDescent="0.2">
      <c r="U984" s="2"/>
    </row>
    <row r="985" spans="21:21" x14ac:dyDescent="0.2">
      <c r="U985" s="2"/>
    </row>
    <row r="986" spans="21:21" x14ac:dyDescent="0.2">
      <c r="U986" s="2"/>
    </row>
    <row r="987" spans="21:21" x14ac:dyDescent="0.2">
      <c r="U987" s="2"/>
    </row>
    <row r="988" spans="21:21" x14ac:dyDescent="0.2">
      <c r="U988" s="2"/>
    </row>
    <row r="989" spans="21:21" x14ac:dyDescent="0.2">
      <c r="U989" s="2"/>
    </row>
    <row r="990" spans="21:21" x14ac:dyDescent="0.2">
      <c r="U990" s="2"/>
    </row>
    <row r="991" spans="21:21" x14ac:dyDescent="0.2">
      <c r="U991" s="2"/>
    </row>
    <row r="992" spans="21:21" x14ac:dyDescent="0.2">
      <c r="U992" s="2"/>
    </row>
    <row r="993" spans="21:21" x14ac:dyDescent="0.2">
      <c r="U993" s="2"/>
    </row>
    <row r="994" spans="21:21" x14ac:dyDescent="0.2">
      <c r="U994" s="2"/>
    </row>
    <row r="995" spans="21:21" x14ac:dyDescent="0.2">
      <c r="U995" s="2"/>
    </row>
    <row r="996" spans="21:21" x14ac:dyDescent="0.2">
      <c r="U996" s="2"/>
    </row>
    <row r="997" spans="21:21" x14ac:dyDescent="0.2">
      <c r="U997" s="2"/>
    </row>
    <row r="998" spans="21:21" x14ac:dyDescent="0.2">
      <c r="U998" s="2"/>
    </row>
    <row r="999" spans="21:21" x14ac:dyDescent="0.2">
      <c r="U999" s="2"/>
    </row>
    <row r="1000" spans="21:21" x14ac:dyDescent="0.2">
      <c r="U1000" s="2"/>
    </row>
    <row r="1001" spans="21:21" x14ac:dyDescent="0.2">
      <c r="U1001" s="2"/>
    </row>
    <row r="1002" spans="21:21" x14ac:dyDescent="0.2">
      <c r="U1002" s="2"/>
    </row>
    <row r="1003" spans="21:21" x14ac:dyDescent="0.2">
      <c r="U1003" s="2"/>
    </row>
    <row r="1004" spans="21:21" x14ac:dyDescent="0.2">
      <c r="U1004" s="2"/>
    </row>
    <row r="1005" spans="21:21" x14ac:dyDescent="0.2">
      <c r="U1005" s="2"/>
    </row>
    <row r="1006" spans="21:21" x14ac:dyDescent="0.2">
      <c r="U1006" s="2"/>
    </row>
    <row r="1007" spans="21:21" x14ac:dyDescent="0.2">
      <c r="U1007" s="2"/>
    </row>
    <row r="1008" spans="21:21" x14ac:dyDescent="0.2">
      <c r="U1008" s="2"/>
    </row>
    <row r="1009" spans="21:21" x14ac:dyDescent="0.2">
      <c r="U1009" s="2"/>
    </row>
    <row r="1010" spans="21:21" x14ac:dyDescent="0.2">
      <c r="U1010" s="2"/>
    </row>
    <row r="1011" spans="21:21" x14ac:dyDescent="0.2">
      <c r="U1011" s="2"/>
    </row>
    <row r="1012" spans="21:21" x14ac:dyDescent="0.2">
      <c r="U1012" s="2"/>
    </row>
    <row r="1013" spans="21:21" x14ac:dyDescent="0.2">
      <c r="U1013" s="2"/>
    </row>
    <row r="1014" spans="21:21" x14ac:dyDescent="0.2">
      <c r="U1014" s="2"/>
    </row>
    <row r="1015" spans="21:21" x14ac:dyDescent="0.2">
      <c r="U1015" s="2"/>
    </row>
    <row r="1016" spans="21:21" x14ac:dyDescent="0.2">
      <c r="U1016" s="2"/>
    </row>
    <row r="1017" spans="21:21" x14ac:dyDescent="0.2">
      <c r="U1017" s="2"/>
    </row>
    <row r="1018" spans="21:21" x14ac:dyDescent="0.2">
      <c r="U1018" s="2"/>
    </row>
    <row r="1019" spans="21:21" x14ac:dyDescent="0.2">
      <c r="U1019" s="2"/>
    </row>
    <row r="1020" spans="21:21" x14ac:dyDescent="0.2">
      <c r="U1020" s="2"/>
    </row>
    <row r="1021" spans="21:21" x14ac:dyDescent="0.2">
      <c r="U1021" s="2"/>
    </row>
    <row r="1022" spans="21:21" x14ac:dyDescent="0.2">
      <c r="U1022" s="2"/>
    </row>
    <row r="1023" spans="21:21" x14ac:dyDescent="0.2">
      <c r="U1023" s="2"/>
    </row>
    <row r="1024" spans="21:21" x14ac:dyDescent="0.2">
      <c r="U1024" s="2"/>
    </row>
    <row r="1025" spans="21:21" x14ac:dyDescent="0.2">
      <c r="U1025" s="2"/>
    </row>
    <row r="1026" spans="21:21" x14ac:dyDescent="0.2">
      <c r="U1026" s="2"/>
    </row>
    <row r="1027" spans="21:21" x14ac:dyDescent="0.2">
      <c r="U1027" s="2"/>
    </row>
    <row r="1028" spans="21:21" x14ac:dyDescent="0.2">
      <c r="U1028" s="2"/>
    </row>
    <row r="1029" spans="21:21" x14ac:dyDescent="0.2">
      <c r="U1029" s="2"/>
    </row>
    <row r="1030" spans="21:21" x14ac:dyDescent="0.2">
      <c r="U1030" s="2"/>
    </row>
    <row r="1031" spans="21:21" x14ac:dyDescent="0.2">
      <c r="U1031" s="2"/>
    </row>
    <row r="1032" spans="21:21" x14ac:dyDescent="0.2">
      <c r="U1032" s="2"/>
    </row>
    <row r="1033" spans="21:21" x14ac:dyDescent="0.2">
      <c r="U1033" s="2"/>
    </row>
    <row r="1034" spans="21:21" x14ac:dyDescent="0.2">
      <c r="U1034" s="2"/>
    </row>
    <row r="1035" spans="21:21" x14ac:dyDescent="0.2">
      <c r="U1035" s="2"/>
    </row>
    <row r="1036" spans="21:21" x14ac:dyDescent="0.2">
      <c r="U1036" s="2"/>
    </row>
    <row r="1037" spans="21:21" x14ac:dyDescent="0.2">
      <c r="U1037" s="2"/>
    </row>
    <row r="1038" spans="21:21" x14ac:dyDescent="0.2">
      <c r="U1038" s="2"/>
    </row>
    <row r="1039" spans="21:21" x14ac:dyDescent="0.2">
      <c r="U1039" s="2"/>
    </row>
    <row r="1040" spans="21:21" x14ac:dyDescent="0.2">
      <c r="U1040" s="2"/>
    </row>
    <row r="1041" spans="21:21" x14ac:dyDescent="0.2">
      <c r="U1041" s="2"/>
    </row>
    <row r="1042" spans="21:21" x14ac:dyDescent="0.2">
      <c r="U1042" s="2"/>
    </row>
    <row r="1043" spans="21:21" x14ac:dyDescent="0.2">
      <c r="U1043" s="2"/>
    </row>
    <row r="1044" spans="21:21" x14ac:dyDescent="0.2">
      <c r="U1044" s="2"/>
    </row>
    <row r="1045" spans="21:21" x14ac:dyDescent="0.2">
      <c r="U1045" s="2"/>
    </row>
    <row r="1046" spans="21:21" x14ac:dyDescent="0.2">
      <c r="U1046" s="2"/>
    </row>
    <row r="1047" spans="21:21" x14ac:dyDescent="0.2">
      <c r="U1047" s="2"/>
    </row>
    <row r="1048" spans="21:21" x14ac:dyDescent="0.2">
      <c r="U1048" s="2"/>
    </row>
    <row r="1049" spans="21:21" x14ac:dyDescent="0.2">
      <c r="U1049" s="2"/>
    </row>
    <row r="1050" spans="21:21" x14ac:dyDescent="0.2">
      <c r="U1050" s="2"/>
    </row>
    <row r="1051" spans="21:21" x14ac:dyDescent="0.2">
      <c r="U1051" s="2"/>
    </row>
    <row r="1052" spans="21:21" x14ac:dyDescent="0.2">
      <c r="U1052" s="2"/>
    </row>
  </sheetData>
  <mergeCells count="19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39:C39"/>
    <mergeCell ref="AF45:AL45"/>
    <mergeCell ref="O46:U46"/>
    <mergeCell ref="AF46:AL46"/>
    <mergeCell ref="A18:C18"/>
    <mergeCell ref="A23:C23"/>
    <mergeCell ref="A27:C27"/>
    <mergeCell ref="A30:C30"/>
    <mergeCell ref="A33:C33"/>
    <mergeCell ref="A37:AO37"/>
  </mergeCells>
  <dataValidations disablePrompts="1" count="1">
    <dataValidation type="list" allowBlank="1" showInputMessage="1" showErrorMessage="1" sqref="B19:B22 B28:B29 B31:B32 B24:B26 B34:B36 B38" xr:uid="{00000000-0002-0000-02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8" firstPageNumber="0" orientation="landscape" r:id="rId1"/>
  <headerFooter>
    <oddFooter>&amp;R&amp;P/&amp;N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MJ46"/>
  <sheetViews>
    <sheetView showZeros="0" topLeftCell="A31" zoomScale="70" zoomScaleNormal="70" zoomScaleSheetLayoutView="73" workbookViewId="0">
      <selection activeCell="C40" sqref="C40"/>
    </sheetView>
  </sheetViews>
  <sheetFormatPr defaultColWidth="0.7109375" defaultRowHeight="12.75" x14ac:dyDescent="0.2"/>
  <cols>
    <col min="1" max="1" width="4.28515625" style="1" customWidth="1"/>
    <col min="2" max="2" width="13.28515625" style="1" customWidth="1"/>
    <col min="3" max="3" width="39.140625" style="1" customWidth="1"/>
    <col min="4" max="20" width="6.7109375" style="1" customWidth="1"/>
    <col min="21" max="21" width="6.7109375" style="2" customWidth="1"/>
    <col min="22" max="37" width="6.7109375" style="1" customWidth="1"/>
    <col min="38" max="38" width="7" style="1" customWidth="1"/>
    <col min="39" max="39" width="6.7109375" style="2" customWidth="1"/>
    <col min="40" max="40" width="7.42578125" style="1" customWidth="1"/>
    <col min="41" max="41" width="8.140625" style="1" customWidth="1"/>
    <col min="42" max="1024" width="0.7109375" style="1"/>
  </cols>
  <sheetData>
    <row r="2" spans="1:41" x14ac:dyDescent="0.2">
      <c r="AJ2" s="372"/>
      <c r="AK2" s="372"/>
      <c r="AL2" s="372"/>
      <c r="AM2" s="372"/>
      <c r="AN2" s="372"/>
    </row>
    <row r="4" spans="1:41" x14ac:dyDescent="0.2">
      <c r="AJ4" s="372"/>
      <c r="AK4" s="372"/>
      <c r="AL4" s="372"/>
      <c r="AM4" s="372"/>
      <c r="AN4" s="372"/>
    </row>
    <row r="6" spans="1:41" s="4" customFormat="1" ht="20.100000000000001" customHeight="1" x14ac:dyDescent="0.2">
      <c r="A6" s="373" t="s">
        <v>73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</row>
    <row r="7" spans="1:41" s="4" customFormat="1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"/>
      <c r="AN7" s="3"/>
      <c r="AO7" s="3"/>
    </row>
    <row r="8" spans="1:41" x14ac:dyDescent="0.2">
      <c r="N8" s="368" t="s">
        <v>94</v>
      </c>
      <c r="O8" s="368"/>
      <c r="P8" s="368"/>
      <c r="Q8" s="368"/>
      <c r="R8" s="368"/>
      <c r="S8" s="368"/>
      <c r="T8" s="368"/>
      <c r="U8" s="368"/>
    </row>
    <row r="9" spans="1:41" s="6" customFormat="1" ht="15" customHeight="1" x14ac:dyDescent="0.25">
      <c r="A9" s="6" t="s">
        <v>103</v>
      </c>
      <c r="O9" s="364" t="s">
        <v>101</v>
      </c>
      <c r="U9" s="7"/>
      <c r="AM9" s="7"/>
    </row>
    <row r="10" spans="1:41" s="6" customFormat="1" ht="15" customHeight="1" x14ac:dyDescent="0.25">
      <c r="A10" s="6" t="s">
        <v>69</v>
      </c>
      <c r="O10" s="365" t="s">
        <v>102</v>
      </c>
      <c r="U10" s="7"/>
      <c r="AM10" s="7"/>
    </row>
    <row r="11" spans="1:41" s="6" customFormat="1" ht="15" customHeight="1" x14ac:dyDescent="0.25">
      <c r="A11" s="6" t="s">
        <v>92</v>
      </c>
      <c r="U11" s="7"/>
      <c r="AM11" s="7"/>
    </row>
    <row r="12" spans="1:41" s="6" customFormat="1" ht="15" customHeight="1" x14ac:dyDescent="0.25">
      <c r="A12" s="6" t="s">
        <v>91</v>
      </c>
      <c r="U12" s="7"/>
      <c r="AM12" s="7"/>
    </row>
    <row r="13" spans="1:41" ht="15" customHeight="1" x14ac:dyDescent="0.2">
      <c r="A13" s="8" t="s">
        <v>75</v>
      </c>
    </row>
    <row r="16" spans="1:41" ht="13.5" customHeight="1" x14ac:dyDescent="0.2">
      <c r="A16" s="401" t="s">
        <v>1</v>
      </c>
      <c r="B16" s="58"/>
      <c r="C16" s="402" t="s">
        <v>2</v>
      </c>
      <c r="D16" s="403" t="s">
        <v>3</v>
      </c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 t="s">
        <v>4</v>
      </c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4" t="s">
        <v>5</v>
      </c>
      <c r="AO16" s="405" t="s">
        <v>6</v>
      </c>
    </row>
    <row r="17" spans="1:41" ht="250.5" x14ac:dyDescent="0.2">
      <c r="A17" s="401"/>
      <c r="B17" s="10" t="s">
        <v>7</v>
      </c>
      <c r="C17" s="402"/>
      <c r="D17" s="91" t="s">
        <v>8</v>
      </c>
      <c r="E17" s="92" t="s">
        <v>9</v>
      </c>
      <c r="F17" s="93" t="s">
        <v>10</v>
      </c>
      <c r="G17" s="93" t="s">
        <v>11</v>
      </c>
      <c r="H17" s="93" t="s">
        <v>12</v>
      </c>
      <c r="I17" s="93" t="s">
        <v>13</v>
      </c>
      <c r="J17" s="93" t="s">
        <v>14</v>
      </c>
      <c r="K17" s="93" t="s">
        <v>87</v>
      </c>
      <c r="L17" s="93" t="s">
        <v>88</v>
      </c>
      <c r="M17" s="93" t="s">
        <v>15</v>
      </c>
      <c r="N17" s="93" t="s">
        <v>16</v>
      </c>
      <c r="O17" s="93" t="s">
        <v>17</v>
      </c>
      <c r="P17" s="93" t="s">
        <v>18</v>
      </c>
      <c r="Q17" s="93" t="s">
        <v>19</v>
      </c>
      <c r="R17" s="93" t="s">
        <v>20</v>
      </c>
      <c r="S17" s="93" t="s">
        <v>21</v>
      </c>
      <c r="T17" s="93" t="s">
        <v>22</v>
      </c>
      <c r="U17" s="94" t="s">
        <v>23</v>
      </c>
      <c r="V17" s="91" t="s">
        <v>8</v>
      </c>
      <c r="W17" s="93" t="s">
        <v>9</v>
      </c>
      <c r="X17" s="93" t="s">
        <v>10</v>
      </c>
      <c r="Y17" s="93" t="s">
        <v>11</v>
      </c>
      <c r="Z17" s="92" t="s">
        <v>12</v>
      </c>
      <c r="AA17" s="92" t="s">
        <v>13</v>
      </c>
      <c r="AB17" s="92" t="s">
        <v>14</v>
      </c>
      <c r="AC17" s="93" t="s">
        <v>89</v>
      </c>
      <c r="AD17" s="93" t="s">
        <v>90</v>
      </c>
      <c r="AE17" s="93" t="s">
        <v>15</v>
      </c>
      <c r="AF17" s="93" t="s">
        <v>16</v>
      </c>
      <c r="AG17" s="93" t="s">
        <v>17</v>
      </c>
      <c r="AH17" s="93" t="s">
        <v>18</v>
      </c>
      <c r="AI17" s="93" t="s">
        <v>19</v>
      </c>
      <c r="AJ17" s="93" t="s">
        <v>20</v>
      </c>
      <c r="AK17" s="93" t="s">
        <v>21</v>
      </c>
      <c r="AL17" s="93" t="s">
        <v>22</v>
      </c>
      <c r="AM17" s="149" t="s">
        <v>23</v>
      </c>
      <c r="AN17" s="404"/>
      <c r="AO17" s="405"/>
    </row>
    <row r="18" spans="1:41" ht="16.5" thickTop="1" thickBot="1" x14ac:dyDescent="0.25">
      <c r="A18" s="393" t="s">
        <v>86</v>
      </c>
      <c r="B18" s="393"/>
      <c r="C18" s="393"/>
      <c r="D18" s="259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1"/>
    </row>
    <row r="19" spans="1:41" ht="15" x14ac:dyDescent="0.2">
      <c r="A19" s="59">
        <v>1</v>
      </c>
      <c r="B19" s="60" t="s">
        <v>24</v>
      </c>
      <c r="C19" s="300" t="s">
        <v>55</v>
      </c>
      <c r="D19" s="274">
        <v>10</v>
      </c>
      <c r="E19" s="209"/>
      <c r="F19" s="210">
        <v>20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1"/>
      <c r="R19" s="210">
        <f t="shared" ref="R19:R38" si="0">SUM(D19:P19)</f>
        <v>30</v>
      </c>
      <c r="S19" s="210">
        <f t="shared" ref="S19:S38" si="1">SUM(D19:Q19)</f>
        <v>30</v>
      </c>
      <c r="T19" s="212" t="s">
        <v>28</v>
      </c>
      <c r="U19" s="313">
        <v>2.5</v>
      </c>
      <c r="V19" s="209"/>
      <c r="W19" s="209"/>
      <c r="X19" s="209"/>
      <c r="Y19" s="209"/>
      <c r="Z19" s="209"/>
      <c r="AA19" s="209"/>
      <c r="AB19" s="209"/>
      <c r="AC19" s="209"/>
      <c r="AD19" s="210"/>
      <c r="AE19" s="210"/>
      <c r="AF19" s="210"/>
      <c r="AG19" s="210"/>
      <c r="AH19" s="210"/>
      <c r="AI19" s="211"/>
      <c r="AJ19" s="210">
        <f t="shared" ref="AJ19:AJ38" si="2">SUM(V19:AH19)</f>
        <v>0</v>
      </c>
      <c r="AK19" s="210">
        <f t="shared" ref="AK19:AK38" si="3">SUM(V19:AI19)</f>
        <v>0</v>
      </c>
      <c r="AL19" s="212"/>
      <c r="AM19" s="325"/>
      <c r="AN19" s="313">
        <f>S19+AK19</f>
        <v>30</v>
      </c>
      <c r="AO19" s="313">
        <f>U19+AM19</f>
        <v>2.5</v>
      </c>
    </row>
    <row r="20" spans="1:41" ht="15" x14ac:dyDescent="0.2">
      <c r="A20" s="61">
        <v>2</v>
      </c>
      <c r="B20" s="62" t="s">
        <v>24</v>
      </c>
      <c r="C20" s="301" t="s">
        <v>56</v>
      </c>
      <c r="D20" s="164">
        <v>25</v>
      </c>
      <c r="E20" s="101"/>
      <c r="F20" s="102">
        <v>25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12"/>
      <c r="R20" s="102">
        <f t="shared" si="0"/>
        <v>50</v>
      </c>
      <c r="S20" s="102">
        <f t="shared" si="1"/>
        <v>50</v>
      </c>
      <c r="T20" s="124" t="s">
        <v>26</v>
      </c>
      <c r="U20" s="253">
        <v>4.5</v>
      </c>
      <c r="V20" s="101"/>
      <c r="W20" s="101"/>
      <c r="X20" s="101"/>
      <c r="Y20" s="101"/>
      <c r="Z20" s="101"/>
      <c r="AA20" s="101"/>
      <c r="AB20" s="101"/>
      <c r="AC20" s="101"/>
      <c r="AD20" s="102"/>
      <c r="AE20" s="102"/>
      <c r="AF20" s="102"/>
      <c r="AG20" s="102"/>
      <c r="AH20" s="102"/>
      <c r="AI20" s="112"/>
      <c r="AJ20" s="102">
        <f t="shared" si="2"/>
        <v>0</v>
      </c>
      <c r="AK20" s="99">
        <f t="shared" si="3"/>
        <v>0</v>
      </c>
      <c r="AL20" s="124"/>
      <c r="AM20" s="165"/>
      <c r="AN20" s="253">
        <f>S20+AK20</f>
        <v>50</v>
      </c>
      <c r="AO20" s="253">
        <f>U20+AM20</f>
        <v>4.5</v>
      </c>
    </row>
    <row r="21" spans="1:41" ht="15" x14ac:dyDescent="0.2">
      <c r="A21" s="61">
        <v>3</v>
      </c>
      <c r="B21" s="62" t="s">
        <v>24</v>
      </c>
      <c r="C21" s="301" t="s">
        <v>58</v>
      </c>
      <c r="D21" s="164">
        <v>15</v>
      </c>
      <c r="E21" s="101"/>
      <c r="F21" s="102">
        <v>15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12"/>
      <c r="R21" s="102">
        <f t="shared" si="0"/>
        <v>30</v>
      </c>
      <c r="S21" s="102">
        <f t="shared" si="1"/>
        <v>30</v>
      </c>
      <c r="T21" s="124" t="s">
        <v>28</v>
      </c>
      <c r="U21" s="253">
        <v>2.5</v>
      </c>
      <c r="V21" s="101"/>
      <c r="W21" s="101"/>
      <c r="X21" s="101"/>
      <c r="Y21" s="101"/>
      <c r="Z21" s="101"/>
      <c r="AA21" s="101"/>
      <c r="AB21" s="101"/>
      <c r="AC21" s="101"/>
      <c r="AD21" s="102"/>
      <c r="AE21" s="102"/>
      <c r="AF21" s="102"/>
      <c r="AG21" s="102"/>
      <c r="AH21" s="102"/>
      <c r="AI21" s="112"/>
      <c r="AJ21" s="102">
        <f t="shared" si="2"/>
        <v>0</v>
      </c>
      <c r="AK21" s="99">
        <f t="shared" si="3"/>
        <v>0</v>
      </c>
      <c r="AL21" s="124"/>
      <c r="AM21" s="165"/>
      <c r="AN21" s="253">
        <f>S21+AK21</f>
        <v>30</v>
      </c>
      <c r="AO21" s="253">
        <f>U21+AM21</f>
        <v>2.5</v>
      </c>
    </row>
    <row r="22" spans="1:41" ht="15.75" thickBot="1" x14ac:dyDescent="0.25">
      <c r="A22" s="63">
        <v>4</v>
      </c>
      <c r="B22" s="64" t="s">
        <v>24</v>
      </c>
      <c r="C22" s="302" t="s">
        <v>59</v>
      </c>
      <c r="D22" s="222"/>
      <c r="E22" s="223"/>
      <c r="F22" s="224"/>
      <c r="G22" s="224"/>
      <c r="H22" s="224"/>
      <c r="I22" s="224"/>
      <c r="J22" s="224"/>
      <c r="K22" s="224"/>
      <c r="L22" s="224"/>
      <c r="M22" s="224">
        <v>30</v>
      </c>
      <c r="N22" s="224"/>
      <c r="O22" s="224"/>
      <c r="P22" s="224"/>
      <c r="Q22" s="225"/>
      <c r="R22" s="224">
        <f t="shared" si="0"/>
        <v>30</v>
      </c>
      <c r="S22" s="224">
        <f t="shared" si="1"/>
        <v>30</v>
      </c>
      <c r="T22" s="226" t="s">
        <v>26</v>
      </c>
      <c r="U22" s="314">
        <v>3</v>
      </c>
      <c r="V22" s="114"/>
      <c r="W22" s="114"/>
      <c r="X22" s="114"/>
      <c r="Y22" s="114"/>
      <c r="Z22" s="114"/>
      <c r="AA22" s="114"/>
      <c r="AB22" s="114"/>
      <c r="AC22" s="114"/>
      <c r="AD22" s="107"/>
      <c r="AE22" s="107"/>
      <c r="AF22" s="107"/>
      <c r="AG22" s="107"/>
      <c r="AH22" s="107"/>
      <c r="AI22" s="115"/>
      <c r="AJ22" s="107">
        <f t="shared" si="2"/>
        <v>0</v>
      </c>
      <c r="AK22" s="186">
        <f t="shared" si="3"/>
        <v>0</v>
      </c>
      <c r="AL22" s="126"/>
      <c r="AM22" s="227"/>
      <c r="AN22" s="314">
        <f>S22+AK22</f>
        <v>30</v>
      </c>
      <c r="AO22" s="314">
        <f>U22+AM22</f>
        <v>3</v>
      </c>
    </row>
    <row r="23" spans="1:41" s="54" customFormat="1" ht="15.75" thickBot="1" x14ac:dyDescent="0.25">
      <c r="A23" s="369" t="s">
        <v>77</v>
      </c>
      <c r="B23" s="369"/>
      <c r="C23" s="369"/>
      <c r="D23" s="262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>
        <f t="shared" si="0"/>
        <v>0</v>
      </c>
      <c r="S23" s="263">
        <f t="shared" si="1"/>
        <v>0</v>
      </c>
      <c r="T23" s="263"/>
      <c r="U23" s="263"/>
      <c r="V23" s="263"/>
      <c r="W23" s="263"/>
      <c r="X23" s="263"/>
      <c r="Y23" s="264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>
        <f t="shared" si="2"/>
        <v>0</v>
      </c>
      <c r="AK23" s="265">
        <f t="shared" si="3"/>
        <v>0</v>
      </c>
      <c r="AL23" s="263"/>
      <c r="AM23" s="263"/>
      <c r="AN23" s="263"/>
      <c r="AO23" s="266"/>
    </row>
    <row r="24" spans="1:41" ht="28.5" x14ac:dyDescent="0.2">
      <c r="A24" s="61">
        <v>5</v>
      </c>
      <c r="B24" s="62" t="s">
        <v>24</v>
      </c>
      <c r="C24" s="179" t="s">
        <v>57</v>
      </c>
      <c r="D24" s="274">
        <v>10</v>
      </c>
      <c r="E24" s="209"/>
      <c r="F24" s="210">
        <v>15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1"/>
      <c r="R24" s="210">
        <f t="shared" ref="R24" si="4">SUM(D24:P24)</f>
        <v>25</v>
      </c>
      <c r="S24" s="210">
        <f t="shared" ref="S24" si="5">SUM(D24:Q24)</f>
        <v>25</v>
      </c>
      <c r="T24" s="212" t="s">
        <v>28</v>
      </c>
      <c r="U24" s="313">
        <v>1.5</v>
      </c>
      <c r="V24" s="98"/>
      <c r="W24" s="98"/>
      <c r="X24" s="98"/>
      <c r="Y24" s="98"/>
      <c r="Z24" s="98"/>
      <c r="AA24" s="98"/>
      <c r="AB24" s="98"/>
      <c r="AC24" s="98"/>
      <c r="AD24" s="99"/>
      <c r="AE24" s="99"/>
      <c r="AF24" s="99"/>
      <c r="AG24" s="99"/>
      <c r="AH24" s="99"/>
      <c r="AI24" s="120"/>
      <c r="AJ24" s="99">
        <f t="shared" ref="AJ24" si="6">SUM(V24:AH24)</f>
        <v>0</v>
      </c>
      <c r="AK24" s="99">
        <f t="shared" ref="AK24" si="7">SUM(V24:AI24)</f>
        <v>0</v>
      </c>
      <c r="AL24" s="123"/>
      <c r="AM24" s="213"/>
      <c r="AN24" s="327">
        <f>S24+AK24</f>
        <v>25</v>
      </c>
      <c r="AO24" s="313">
        <f>U24+AM24</f>
        <v>1.5</v>
      </c>
    </row>
    <row r="25" spans="1:41" ht="28.5" x14ac:dyDescent="0.2">
      <c r="A25" s="65">
        <v>6</v>
      </c>
      <c r="B25" s="53" t="s">
        <v>24</v>
      </c>
      <c r="C25" s="303" t="s">
        <v>61</v>
      </c>
      <c r="D25" s="157">
        <v>20</v>
      </c>
      <c r="E25" s="99">
        <v>15</v>
      </c>
      <c r="F25" s="99">
        <v>25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>
        <f t="shared" ref="R25" si="8">SUM(D25:P25)</f>
        <v>60</v>
      </c>
      <c r="S25" s="99">
        <f t="shared" ref="S25" si="9">SUM(D25:Q25)</f>
        <v>60</v>
      </c>
      <c r="T25" s="316" t="s">
        <v>26</v>
      </c>
      <c r="U25" s="252">
        <v>5</v>
      </c>
      <c r="V25" s="98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>
        <f t="shared" ref="AJ25" si="10">SUM(V25:AH25)</f>
        <v>0</v>
      </c>
      <c r="AK25" s="99">
        <f t="shared" ref="AK25" si="11">SUM(V25:AI25)</f>
        <v>0</v>
      </c>
      <c r="AL25" s="316"/>
      <c r="AM25" s="326"/>
      <c r="AN25" s="327">
        <f>S25+AK25</f>
        <v>60</v>
      </c>
      <c r="AO25" s="252">
        <f>U25+AM25</f>
        <v>5</v>
      </c>
    </row>
    <row r="26" spans="1:41" ht="29.25" thickBot="1" x14ac:dyDescent="0.25">
      <c r="A26" s="75">
        <v>7</v>
      </c>
      <c r="B26" s="76" t="s">
        <v>24</v>
      </c>
      <c r="C26" s="304" t="s">
        <v>60</v>
      </c>
      <c r="D26" s="267">
        <v>15</v>
      </c>
      <c r="E26" s="268">
        <v>5</v>
      </c>
      <c r="F26" s="268">
        <v>20</v>
      </c>
      <c r="G26" s="268"/>
      <c r="H26" s="268"/>
      <c r="I26" s="268"/>
      <c r="J26" s="268"/>
      <c r="K26" s="268">
        <v>10</v>
      </c>
      <c r="L26" s="268"/>
      <c r="M26" s="268"/>
      <c r="N26" s="268"/>
      <c r="O26" s="268"/>
      <c r="P26" s="268"/>
      <c r="Q26" s="268"/>
      <c r="R26" s="268">
        <f t="shared" si="0"/>
        <v>50</v>
      </c>
      <c r="S26" s="268">
        <f t="shared" si="1"/>
        <v>50</v>
      </c>
      <c r="T26" s="317" t="s">
        <v>28</v>
      </c>
      <c r="U26" s="318">
        <v>3.5</v>
      </c>
      <c r="V26" s="315">
        <v>15</v>
      </c>
      <c r="W26" s="268">
        <v>5</v>
      </c>
      <c r="X26" s="268">
        <v>20</v>
      </c>
      <c r="Y26" s="268"/>
      <c r="Z26" s="268"/>
      <c r="AA26" s="268"/>
      <c r="AB26" s="268"/>
      <c r="AC26" s="268">
        <v>10</v>
      </c>
      <c r="AD26" s="268"/>
      <c r="AE26" s="268"/>
      <c r="AF26" s="268"/>
      <c r="AG26" s="268"/>
      <c r="AH26" s="268"/>
      <c r="AI26" s="268"/>
      <c r="AJ26" s="268">
        <f t="shared" si="2"/>
        <v>50</v>
      </c>
      <c r="AK26" s="269">
        <f t="shared" si="3"/>
        <v>50</v>
      </c>
      <c r="AL26" s="317" t="s">
        <v>26</v>
      </c>
      <c r="AM26" s="318">
        <v>3.5</v>
      </c>
      <c r="AN26" s="328">
        <f>S26+AK26</f>
        <v>100</v>
      </c>
      <c r="AO26" s="329">
        <f>U26+AM26</f>
        <v>7</v>
      </c>
    </row>
    <row r="27" spans="1:41" s="66" customFormat="1" ht="15.75" thickBot="1" x14ac:dyDescent="0.25">
      <c r="A27" s="394" t="s">
        <v>78</v>
      </c>
      <c r="B27" s="395"/>
      <c r="C27" s="396"/>
      <c r="D27" s="270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>
        <f t="shared" si="0"/>
        <v>0</v>
      </c>
      <c r="S27" s="271">
        <f t="shared" si="1"/>
        <v>0</v>
      </c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>
        <f t="shared" si="2"/>
        <v>0</v>
      </c>
      <c r="AK27" s="272">
        <f t="shared" si="3"/>
        <v>0</v>
      </c>
      <c r="AL27" s="271"/>
      <c r="AM27" s="271"/>
      <c r="AN27" s="271"/>
      <c r="AO27" s="273"/>
    </row>
    <row r="28" spans="1:41" ht="28.5" x14ac:dyDescent="0.2">
      <c r="A28" s="59">
        <v>8</v>
      </c>
      <c r="B28" s="60" t="s">
        <v>24</v>
      </c>
      <c r="C28" s="305" t="s">
        <v>62</v>
      </c>
      <c r="D28" s="274">
        <v>15</v>
      </c>
      <c r="E28" s="210"/>
      <c r="F28" s="210">
        <v>15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>
        <f t="shared" si="0"/>
        <v>30</v>
      </c>
      <c r="S28" s="210">
        <f t="shared" si="1"/>
        <v>30</v>
      </c>
      <c r="T28" s="319" t="s">
        <v>28</v>
      </c>
      <c r="U28" s="313">
        <v>2.5</v>
      </c>
      <c r="V28" s="209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>
        <f t="shared" si="2"/>
        <v>0</v>
      </c>
      <c r="AK28" s="210">
        <f t="shared" si="3"/>
        <v>0</v>
      </c>
      <c r="AL28" s="319"/>
      <c r="AM28" s="313"/>
      <c r="AN28" s="330">
        <f>S28+AK28</f>
        <v>30</v>
      </c>
      <c r="AO28" s="313">
        <f>U28+AM28</f>
        <v>2.5</v>
      </c>
    </row>
    <row r="29" spans="1:41" ht="15.75" thickBot="1" x14ac:dyDescent="0.25">
      <c r="A29" s="63">
        <v>9</v>
      </c>
      <c r="B29" s="64" t="s">
        <v>24</v>
      </c>
      <c r="C29" s="306" t="s">
        <v>40</v>
      </c>
      <c r="D29" s="222"/>
      <c r="E29" s="224">
        <v>5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>
        <f t="shared" si="0"/>
        <v>5</v>
      </c>
      <c r="S29" s="224">
        <f t="shared" si="1"/>
        <v>5</v>
      </c>
      <c r="T29" s="320" t="s">
        <v>28</v>
      </c>
      <c r="U29" s="314">
        <v>1</v>
      </c>
      <c r="V29" s="223"/>
      <c r="W29" s="224">
        <v>5</v>
      </c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>
        <f t="shared" si="2"/>
        <v>5</v>
      </c>
      <c r="AK29" s="224">
        <f t="shared" si="3"/>
        <v>5</v>
      </c>
      <c r="AL29" s="320" t="s">
        <v>28</v>
      </c>
      <c r="AM29" s="314">
        <v>1</v>
      </c>
      <c r="AN29" s="331">
        <f>S29+AK29</f>
        <v>10</v>
      </c>
      <c r="AO29" s="314">
        <f>U29+AM29</f>
        <v>2</v>
      </c>
    </row>
    <row r="30" spans="1:41" ht="15.75" thickBot="1" x14ac:dyDescent="0.25">
      <c r="A30" s="397" t="s">
        <v>41</v>
      </c>
      <c r="B30" s="397"/>
      <c r="C30" s="397"/>
      <c r="D30" s="275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>
        <f t="shared" si="0"/>
        <v>0</v>
      </c>
      <c r="S30" s="276">
        <f t="shared" si="1"/>
        <v>0</v>
      </c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>
        <f t="shared" si="2"/>
        <v>0</v>
      </c>
      <c r="AK30" s="228">
        <f t="shared" si="3"/>
        <v>0</v>
      </c>
      <c r="AL30" s="276"/>
      <c r="AM30" s="276"/>
      <c r="AN30" s="277"/>
      <c r="AO30" s="278"/>
    </row>
    <row r="31" spans="1:41" ht="24" x14ac:dyDescent="0.2">
      <c r="A31" s="82">
        <v>10</v>
      </c>
      <c r="B31" s="83" t="s">
        <v>42</v>
      </c>
      <c r="C31" s="307" t="s">
        <v>70</v>
      </c>
      <c r="D31" s="279">
        <v>10</v>
      </c>
      <c r="E31" s="279"/>
      <c r="F31" s="280">
        <v>10</v>
      </c>
      <c r="G31" s="280"/>
      <c r="H31" s="280"/>
      <c r="I31" s="280"/>
      <c r="J31" s="280">
        <v>10</v>
      </c>
      <c r="K31" s="280"/>
      <c r="L31" s="280"/>
      <c r="M31" s="280"/>
      <c r="N31" s="280"/>
      <c r="O31" s="280"/>
      <c r="P31" s="280"/>
      <c r="Q31" s="281"/>
      <c r="R31" s="280">
        <f t="shared" si="0"/>
        <v>30</v>
      </c>
      <c r="S31" s="280">
        <f t="shared" si="1"/>
        <v>30</v>
      </c>
      <c r="T31" s="282" t="s">
        <v>28</v>
      </c>
      <c r="U31" s="321">
        <v>2.5</v>
      </c>
      <c r="V31" s="279"/>
      <c r="W31" s="279"/>
      <c r="X31" s="279"/>
      <c r="Y31" s="279"/>
      <c r="Z31" s="279"/>
      <c r="AA31" s="279"/>
      <c r="AB31" s="279"/>
      <c r="AC31" s="279"/>
      <c r="AD31" s="280"/>
      <c r="AE31" s="280"/>
      <c r="AF31" s="280"/>
      <c r="AG31" s="280"/>
      <c r="AH31" s="280"/>
      <c r="AI31" s="281"/>
      <c r="AJ31" s="280">
        <f t="shared" si="2"/>
        <v>0</v>
      </c>
      <c r="AK31" s="280">
        <f t="shared" si="3"/>
        <v>0</v>
      </c>
      <c r="AL31" s="282"/>
      <c r="AM31" s="332"/>
      <c r="AN31" s="333">
        <f>S31+AK31</f>
        <v>30</v>
      </c>
      <c r="AO31" s="332">
        <f>U31+AM31</f>
        <v>2.5</v>
      </c>
    </row>
    <row r="32" spans="1:41" ht="15.75" thickBot="1" x14ac:dyDescent="0.25">
      <c r="A32" s="75">
        <v>11</v>
      </c>
      <c r="B32" s="84" t="s">
        <v>64</v>
      </c>
      <c r="C32" s="308" t="s">
        <v>65</v>
      </c>
      <c r="D32" s="283">
        <v>5</v>
      </c>
      <c r="E32" s="283"/>
      <c r="F32" s="284"/>
      <c r="G32" s="284">
        <v>10</v>
      </c>
      <c r="H32" s="284"/>
      <c r="I32" s="284"/>
      <c r="J32" s="284"/>
      <c r="K32" s="284"/>
      <c r="L32" s="284"/>
      <c r="M32" s="284"/>
      <c r="N32" s="284"/>
      <c r="O32" s="284"/>
      <c r="P32" s="284"/>
      <c r="Q32" s="285"/>
      <c r="R32" s="284">
        <f t="shared" si="0"/>
        <v>15</v>
      </c>
      <c r="S32" s="284">
        <f t="shared" si="1"/>
        <v>15</v>
      </c>
      <c r="T32" s="286" t="s">
        <v>28</v>
      </c>
      <c r="U32" s="322">
        <v>1</v>
      </c>
      <c r="V32" s="283">
        <v>5</v>
      </c>
      <c r="W32" s="283"/>
      <c r="X32" s="283">
        <v>10</v>
      </c>
      <c r="Y32" s="283"/>
      <c r="Z32" s="283"/>
      <c r="AA32" s="283"/>
      <c r="AB32" s="283"/>
      <c r="AC32" s="283"/>
      <c r="AD32" s="284"/>
      <c r="AE32" s="284"/>
      <c r="AF32" s="284"/>
      <c r="AG32" s="284"/>
      <c r="AH32" s="284"/>
      <c r="AI32" s="285"/>
      <c r="AJ32" s="284">
        <f t="shared" si="2"/>
        <v>15</v>
      </c>
      <c r="AK32" s="287">
        <f t="shared" si="3"/>
        <v>15</v>
      </c>
      <c r="AL32" s="286" t="s">
        <v>28</v>
      </c>
      <c r="AM32" s="318">
        <v>1</v>
      </c>
      <c r="AN32" s="334">
        <f>S32+AK32</f>
        <v>30</v>
      </c>
      <c r="AO32" s="318">
        <f>U32+AM32</f>
        <v>2</v>
      </c>
    </row>
    <row r="33" spans="1:121" ht="15.75" thickBot="1" x14ac:dyDescent="0.25">
      <c r="A33" s="369" t="s">
        <v>79</v>
      </c>
      <c r="B33" s="369"/>
      <c r="C33" s="369"/>
      <c r="D33" s="288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>
        <f t="shared" si="0"/>
        <v>0</v>
      </c>
      <c r="S33" s="289">
        <f t="shared" si="1"/>
        <v>0</v>
      </c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345">
        <f t="shared" si="2"/>
        <v>0</v>
      </c>
      <c r="AK33" s="290">
        <f t="shared" si="3"/>
        <v>0</v>
      </c>
      <c r="AL33" s="289"/>
      <c r="AM33" s="289"/>
      <c r="AN33" s="289"/>
      <c r="AO33" s="291"/>
    </row>
    <row r="34" spans="1:121" ht="28.5" x14ac:dyDescent="0.2">
      <c r="A34" s="36">
        <v>12</v>
      </c>
      <c r="B34" s="69" t="s">
        <v>24</v>
      </c>
      <c r="C34" s="309" t="s">
        <v>83</v>
      </c>
      <c r="D34" s="98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20"/>
      <c r="R34" s="99">
        <f t="shared" si="0"/>
        <v>0</v>
      </c>
      <c r="S34" s="99">
        <f t="shared" si="1"/>
        <v>0</v>
      </c>
      <c r="T34" s="123"/>
      <c r="U34" s="158"/>
      <c r="V34" s="98"/>
      <c r="W34" s="98"/>
      <c r="X34" s="98"/>
      <c r="Y34" s="98"/>
      <c r="Z34" s="98"/>
      <c r="AA34" s="98"/>
      <c r="AB34" s="98"/>
      <c r="AC34" s="98"/>
      <c r="AD34" s="99"/>
      <c r="AE34" s="99"/>
      <c r="AF34" s="99"/>
      <c r="AG34" s="99"/>
      <c r="AH34" s="99">
        <v>20</v>
      </c>
      <c r="AI34" s="120"/>
      <c r="AJ34" s="102"/>
      <c r="AK34" s="98">
        <f t="shared" si="3"/>
        <v>20</v>
      </c>
      <c r="AL34" s="123" t="s">
        <v>28</v>
      </c>
      <c r="AM34" s="313">
        <v>1</v>
      </c>
      <c r="AN34" s="327">
        <f>S34+AK34</f>
        <v>20</v>
      </c>
      <c r="AO34" s="313">
        <f>U34+AM34</f>
        <v>1</v>
      </c>
      <c r="DQ34" s="344"/>
    </row>
    <row r="35" spans="1:121" ht="42.75" x14ac:dyDescent="0.2">
      <c r="A35" s="36">
        <v>13</v>
      </c>
      <c r="B35" s="62" t="s">
        <v>24</v>
      </c>
      <c r="C35" s="310" t="s">
        <v>100</v>
      </c>
      <c r="D35" s="101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12"/>
      <c r="R35" s="102">
        <f t="shared" si="0"/>
        <v>0</v>
      </c>
      <c r="S35" s="102">
        <f t="shared" si="1"/>
        <v>0</v>
      </c>
      <c r="T35" s="124"/>
      <c r="U35" s="165"/>
      <c r="V35" s="101"/>
      <c r="W35" s="101"/>
      <c r="X35" s="101"/>
      <c r="Y35" s="101"/>
      <c r="Z35" s="101"/>
      <c r="AA35" s="101"/>
      <c r="AB35" s="101"/>
      <c r="AC35" s="101"/>
      <c r="AD35" s="102"/>
      <c r="AE35" s="102"/>
      <c r="AF35" s="102"/>
      <c r="AG35" s="102"/>
      <c r="AH35" s="102">
        <v>20</v>
      </c>
      <c r="AI35" s="112"/>
      <c r="AJ35" s="102"/>
      <c r="AK35" s="98">
        <f t="shared" si="3"/>
        <v>20</v>
      </c>
      <c r="AL35" s="124" t="s">
        <v>28</v>
      </c>
      <c r="AM35" s="253">
        <v>1</v>
      </c>
      <c r="AN35" s="335">
        <f>S35+AK35</f>
        <v>20</v>
      </c>
      <c r="AO35" s="253">
        <f>U35+AM35</f>
        <v>1</v>
      </c>
    </row>
    <row r="36" spans="1:121" ht="29.25" thickBot="1" x14ac:dyDescent="0.25">
      <c r="A36" s="70">
        <v>14</v>
      </c>
      <c r="B36" s="77" t="s">
        <v>24</v>
      </c>
      <c r="C36" s="311" t="s">
        <v>84</v>
      </c>
      <c r="D36" s="114"/>
      <c r="E36" s="114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15"/>
      <c r="R36" s="107">
        <f t="shared" si="0"/>
        <v>0</v>
      </c>
      <c r="S36" s="107">
        <f t="shared" si="1"/>
        <v>0</v>
      </c>
      <c r="T36" s="126"/>
      <c r="U36" s="171"/>
      <c r="V36" s="114"/>
      <c r="W36" s="114"/>
      <c r="X36" s="114"/>
      <c r="Y36" s="114"/>
      <c r="Z36" s="114"/>
      <c r="AA36" s="114"/>
      <c r="AB36" s="114"/>
      <c r="AC36" s="114"/>
      <c r="AD36" s="107"/>
      <c r="AE36" s="107"/>
      <c r="AF36" s="107"/>
      <c r="AG36" s="107"/>
      <c r="AH36" s="107">
        <v>60</v>
      </c>
      <c r="AI36" s="115"/>
      <c r="AJ36" s="102"/>
      <c r="AK36" s="223">
        <f t="shared" si="3"/>
        <v>60</v>
      </c>
      <c r="AL36" s="126" t="s">
        <v>28</v>
      </c>
      <c r="AM36" s="314">
        <v>3</v>
      </c>
      <c r="AN36" s="336">
        <f>S36+AK36</f>
        <v>60</v>
      </c>
      <c r="AO36" s="314">
        <f>U36+AM36</f>
        <v>3</v>
      </c>
    </row>
    <row r="37" spans="1:121" ht="15.75" thickBot="1" x14ac:dyDescent="0.25">
      <c r="A37" s="79"/>
      <c r="B37" s="80"/>
      <c r="C37" s="81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92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346"/>
      <c r="AK37" s="265"/>
      <c r="AL37" s="292"/>
      <c r="AM37" s="265"/>
      <c r="AN37" s="293"/>
      <c r="AO37" s="294"/>
    </row>
    <row r="38" spans="1:121" ht="15.75" thickBot="1" x14ac:dyDescent="0.25">
      <c r="A38" s="70">
        <v>15</v>
      </c>
      <c r="B38" s="78" t="s">
        <v>24</v>
      </c>
      <c r="C38" s="312" t="s">
        <v>66</v>
      </c>
      <c r="D38" s="295"/>
      <c r="E38" s="29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241"/>
      <c r="R38" s="186">
        <f t="shared" si="0"/>
        <v>0</v>
      </c>
      <c r="S38" s="186">
        <f t="shared" si="1"/>
        <v>0</v>
      </c>
      <c r="T38" s="296"/>
      <c r="U38" s="297"/>
      <c r="V38" s="295"/>
      <c r="W38" s="295"/>
      <c r="X38" s="295"/>
      <c r="Y38" s="295"/>
      <c r="Z38" s="295"/>
      <c r="AA38" s="295"/>
      <c r="AB38" s="295"/>
      <c r="AC38" s="295"/>
      <c r="AD38" s="186"/>
      <c r="AE38" s="186"/>
      <c r="AF38" s="186"/>
      <c r="AG38" s="186"/>
      <c r="AH38" s="186"/>
      <c r="AI38" s="241"/>
      <c r="AJ38" s="186">
        <f t="shared" si="2"/>
        <v>0</v>
      </c>
      <c r="AK38" s="186">
        <f t="shared" si="3"/>
        <v>0</v>
      </c>
      <c r="AL38" s="296" t="s">
        <v>26</v>
      </c>
      <c r="AM38" s="339">
        <v>20</v>
      </c>
      <c r="AN38" s="337" t="s">
        <v>30</v>
      </c>
      <c r="AO38" s="339">
        <f>U38+AM38</f>
        <v>20</v>
      </c>
    </row>
    <row r="39" spans="1:121" ht="15.75" thickBot="1" x14ac:dyDescent="0.3">
      <c r="A39" s="398" t="s">
        <v>67</v>
      </c>
      <c r="B39" s="399"/>
      <c r="C39" s="400"/>
      <c r="D39" s="298">
        <f t="shared" ref="D39:X39" si="12">SUM(D19:D38)</f>
        <v>125</v>
      </c>
      <c r="E39" s="298">
        <f t="shared" si="12"/>
        <v>25</v>
      </c>
      <c r="F39" s="298">
        <f t="shared" si="12"/>
        <v>145</v>
      </c>
      <c r="G39" s="298">
        <f t="shared" si="12"/>
        <v>10</v>
      </c>
      <c r="H39" s="298">
        <f t="shared" si="12"/>
        <v>0</v>
      </c>
      <c r="I39" s="298">
        <f t="shared" si="12"/>
        <v>0</v>
      </c>
      <c r="J39" s="298">
        <f t="shared" si="12"/>
        <v>10</v>
      </c>
      <c r="K39" s="298">
        <f t="shared" si="12"/>
        <v>10</v>
      </c>
      <c r="L39" s="298">
        <f t="shared" si="12"/>
        <v>0</v>
      </c>
      <c r="M39" s="298">
        <f t="shared" si="12"/>
        <v>30</v>
      </c>
      <c r="N39" s="298">
        <f t="shared" si="12"/>
        <v>0</v>
      </c>
      <c r="O39" s="298">
        <f t="shared" si="12"/>
        <v>0</v>
      </c>
      <c r="P39" s="298">
        <f t="shared" si="12"/>
        <v>0</v>
      </c>
      <c r="Q39" s="298">
        <f t="shared" si="12"/>
        <v>0</v>
      </c>
      <c r="R39" s="298">
        <f t="shared" si="12"/>
        <v>355</v>
      </c>
      <c r="S39" s="298">
        <f t="shared" si="12"/>
        <v>355</v>
      </c>
      <c r="T39" s="323">
        <f t="shared" si="12"/>
        <v>0</v>
      </c>
      <c r="U39" s="299">
        <f t="shared" si="12"/>
        <v>29.5</v>
      </c>
      <c r="V39" s="341">
        <f t="shared" si="12"/>
        <v>20</v>
      </c>
      <c r="W39" s="244">
        <f t="shared" si="12"/>
        <v>10</v>
      </c>
      <c r="X39" s="244">
        <f t="shared" si="12"/>
        <v>30</v>
      </c>
      <c r="Y39" s="244"/>
      <c r="Z39" s="244"/>
      <c r="AA39" s="244"/>
      <c r="AB39" s="244"/>
      <c r="AC39" s="244">
        <f>SUM(AC19:AC38)</f>
        <v>10</v>
      </c>
      <c r="AD39" s="244"/>
      <c r="AE39" s="244"/>
      <c r="AF39" s="244"/>
      <c r="AG39" s="244"/>
      <c r="AH39" s="244">
        <f>SUM(AH19:AH38)</f>
        <v>100</v>
      </c>
      <c r="AI39" s="244">
        <f>SUM(AI18:AI29)</f>
        <v>0</v>
      </c>
      <c r="AJ39" s="244">
        <f>SUM(AJ19:AJ38)</f>
        <v>70</v>
      </c>
      <c r="AK39" s="244">
        <f>SUM(AK19:AK38)</f>
        <v>170</v>
      </c>
      <c r="AL39" s="342"/>
      <c r="AM39" s="340">
        <f>SUM(AM19:AM38)</f>
        <v>30.5</v>
      </c>
      <c r="AN39" s="338">
        <f>SUM(AN19:AN38)</f>
        <v>525</v>
      </c>
      <c r="AO39" s="324">
        <f>SUM(AO19:AO38)</f>
        <v>60</v>
      </c>
    </row>
    <row r="40" spans="1:121" x14ac:dyDescent="0.2">
      <c r="C40" s="55" t="s">
        <v>104</v>
      </c>
      <c r="AN40" s="15"/>
      <c r="AO40" s="15"/>
    </row>
    <row r="41" spans="1:121" x14ac:dyDescent="0.2">
      <c r="C41" s="55" t="s">
        <v>68</v>
      </c>
    </row>
    <row r="45" spans="1:121" x14ac:dyDescent="0.2">
      <c r="C45" s="44"/>
      <c r="O45" s="1" t="s">
        <v>71</v>
      </c>
      <c r="AF45" s="367" t="s">
        <v>85</v>
      </c>
      <c r="AG45" s="367"/>
      <c r="AH45" s="367"/>
      <c r="AI45" s="367"/>
      <c r="AJ45" s="367"/>
      <c r="AK45" s="367"/>
      <c r="AL45" s="367"/>
    </row>
    <row r="46" spans="1:121" x14ac:dyDescent="0.2">
      <c r="C46" s="46" t="s">
        <v>50</v>
      </c>
      <c r="M46" s="47"/>
      <c r="O46" s="368" t="s">
        <v>51</v>
      </c>
      <c r="P46" s="368"/>
      <c r="Q46" s="368"/>
      <c r="R46" s="368"/>
      <c r="S46" s="368"/>
      <c r="T46" s="368"/>
      <c r="U46" s="368"/>
      <c r="AF46" s="368" t="s">
        <v>52</v>
      </c>
      <c r="AG46" s="368"/>
      <c r="AH46" s="368"/>
      <c r="AI46" s="368"/>
      <c r="AJ46" s="368"/>
      <c r="AK46" s="368"/>
      <c r="AL46" s="368"/>
    </row>
  </sheetData>
  <mergeCells count="19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N8:U8"/>
    <mergeCell ref="AF45:AL45"/>
    <mergeCell ref="O46:U46"/>
    <mergeCell ref="AF46:AL46"/>
    <mergeCell ref="A18:C18"/>
    <mergeCell ref="A23:C23"/>
    <mergeCell ref="A27:C27"/>
    <mergeCell ref="A30:C30"/>
    <mergeCell ref="A33:C33"/>
    <mergeCell ref="A39:C39"/>
  </mergeCells>
  <dataValidations count="1">
    <dataValidation type="list" allowBlank="1" showInputMessage="1" showErrorMessage="1" sqref="B34:B38 B28:B29 B31:B32 B24:B26 B19:B22" xr:uid="{00000000-0002-0000-0300-000000000000}">
      <formula1>RodzajeZajec</formula1>
      <formula2>0</formula2>
    </dataValidation>
  </dataValidations>
  <printOptions horizontalCentered="1"/>
  <pageMargins left="0" right="0" top="0.59027777777777801" bottom="0.39305555555555599" header="0.51180555555555496" footer="0.196527777777778"/>
  <pageSetup paperSize="9" scale="48" firstPageNumber="0" orientation="landscape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6"/>
  <sheetViews>
    <sheetView showZeros="0" view="pageBreakPreview" zoomScaleNormal="100" workbookViewId="0"/>
  </sheetViews>
  <sheetFormatPr defaultColWidth="8.7109375" defaultRowHeight="12.75" x14ac:dyDescent="0.2"/>
  <cols>
    <col min="1" max="1" width="26.28515625" customWidth="1"/>
  </cols>
  <sheetData>
    <row r="4" spans="1:1" x14ac:dyDescent="0.2">
      <c r="A4" t="s">
        <v>24</v>
      </c>
    </row>
    <row r="5" spans="1:1" x14ac:dyDescent="0.2">
      <c r="A5" t="s">
        <v>42</v>
      </c>
    </row>
    <row r="6" spans="1:1" x14ac:dyDescent="0.2">
      <c r="A6" s="1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8</vt:i4>
      </vt:variant>
    </vt:vector>
  </HeadingPairs>
  <TitlesOfParts>
    <vt:vector size="14" baseType="lpstr">
      <vt:lpstr>ROK 1A</vt:lpstr>
      <vt:lpstr>Arkusz3</vt:lpstr>
      <vt:lpstr>ROK 1B</vt:lpstr>
      <vt:lpstr>ROK 2A</vt:lpstr>
      <vt:lpstr>ROK 2B</vt:lpstr>
      <vt:lpstr>Arkusz1</vt:lpstr>
      <vt:lpstr>'ROK 1A'!Obszar_wydruku</vt:lpstr>
      <vt:lpstr>'ROK 2A'!Obszar_wydruku</vt:lpstr>
      <vt:lpstr>'ROK 2B'!Obszar_wydruku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dc:description/>
  <cp:lastModifiedBy>Jolanta</cp:lastModifiedBy>
  <cp:revision>0</cp:revision>
  <cp:lastPrinted>2024-11-07T09:54:31Z</cp:lastPrinted>
  <dcterms:created xsi:type="dcterms:W3CDTF">2014-08-22T07:06:50Z</dcterms:created>
  <dcterms:modified xsi:type="dcterms:W3CDTF">2025-01-14T10:30:42Z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