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agdalena\Desktop\PLANY STUDIÓW\PROGRAMY STUDIÓW ARCHIWIZACJA OD ROKU 2021-22\2 ANALITYKA MEDYCZNA\"/>
    </mc:Choice>
  </mc:AlternateContent>
  <xr:revisionPtr revIDLastSave="0" documentId="13_ncr:1_{B2AEC454-3519-4DC8-904A-CFCE2299F0EE}" xr6:coauthVersionLast="36" xr6:coauthVersionMax="36" xr10:uidLastSave="{00000000-0000-0000-0000-000000000000}"/>
  <bookViews>
    <workbookView xWindow="0" yWindow="0" windowWidth="28800" windowHeight="12225" activeTab="1" xr2:uid="{1451F6D6-0CFC-4863-A970-F283E6D7F502}"/>
  </bookViews>
  <sheets>
    <sheet name=" ROK I " sheetId="3" r:id="rId1"/>
    <sheet name=" ROK II " sheetId="2" r:id="rId2"/>
    <sheet name=" ROK III" sheetId="4" r:id="rId3"/>
    <sheet name=" ROK IV" sheetId="5" r:id="rId4"/>
    <sheet name="ROK V" sheetId="6" r:id="rId5"/>
  </sheets>
  <definedNames>
    <definedName name="_xlnm.Print_Area" localSheetId="0">' ROK I '!$A$1:$AO$64</definedName>
    <definedName name="_xlnm.Print_Area" localSheetId="1">' ROK II '!$A$1:$AO$62</definedName>
    <definedName name="_xlnm.Print_Area" localSheetId="2">' ROK III'!$A$1:$AO$51</definedName>
    <definedName name="_xlnm.Print_Area" localSheetId="3">' ROK IV'!$A$1:$AO$50</definedName>
    <definedName name="_xlnm.Print_Area" localSheetId="4">'ROK V'!$A$1:$AQ$49</definedName>
    <definedName name="Rodzaje_zajęć" localSheetId="0">#REF!</definedName>
    <definedName name="Rodzaje_zajęć" localSheetId="2">#REF!</definedName>
    <definedName name="Rodzaje_zajęć" localSheetId="3">#REF!</definedName>
    <definedName name="Rodzaje_zajęć" localSheetId="4">#REF!</definedName>
    <definedName name="Rodzaje_zajęć">#REF!</definedName>
    <definedName name="RodzajeZajec" localSheetId="0">#REF!</definedName>
    <definedName name="RodzajeZajec" localSheetId="2">#REF!</definedName>
    <definedName name="RodzajeZajec" localSheetId="3">#REF!</definedName>
    <definedName name="RodzajeZajec" localSheetId="4">#REF!</definedName>
    <definedName name="RodzajeZajec">#REF!</definedName>
    <definedName name="RodzajZajęć" localSheetId="0">#REF!</definedName>
    <definedName name="RodzajZajęć" localSheetId="2">#REF!</definedName>
    <definedName name="RodzajZajęć" localSheetId="3">#REF!</definedName>
    <definedName name="RodzajZajęć" localSheetId="4">#REF!</definedName>
    <definedName name="RodzajZajęć">#REF!</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5" i="6" l="1"/>
  <c r="AQ18" i="6"/>
  <c r="AQ19" i="6"/>
  <c r="AQ20" i="6"/>
  <c r="AQ21" i="6"/>
  <c r="AQ22" i="6"/>
  <c r="AQ23" i="6"/>
  <c r="AQ24" i="6"/>
  <c r="AQ25" i="6"/>
  <c r="AQ26" i="6"/>
  <c r="AQ27" i="6"/>
  <c r="AQ28" i="6"/>
  <c r="AQ29" i="6"/>
  <c r="AQ30" i="6"/>
  <c r="AQ31" i="6"/>
  <c r="AQ32" i="6"/>
  <c r="AQ33" i="6"/>
  <c r="AQ34" i="6"/>
  <c r="AQ35" i="6"/>
  <c r="AQ36" i="6"/>
  <c r="U35" i="6"/>
  <c r="T35" i="6"/>
  <c r="AO37" i="6" l="1"/>
  <c r="AN37" i="6"/>
  <c r="AK37" i="6"/>
  <c r="AJ37" i="6"/>
  <c r="AI37" i="6"/>
  <c r="AH37" i="6"/>
  <c r="AG37" i="6"/>
  <c r="AF37" i="6"/>
  <c r="AE37" i="6"/>
  <c r="AD37" i="6"/>
  <c r="AC37" i="6"/>
  <c r="AB37" i="6"/>
  <c r="AA37" i="6"/>
  <c r="Z37" i="6"/>
  <c r="Y37" i="6"/>
  <c r="X37" i="6"/>
  <c r="W37" i="6"/>
  <c r="V37" i="6"/>
  <c r="S37" i="6"/>
  <c r="R37" i="6"/>
  <c r="Q37" i="6"/>
  <c r="P37" i="6"/>
  <c r="O37" i="6"/>
  <c r="N37" i="6"/>
  <c r="M37" i="6"/>
  <c r="L37" i="6"/>
  <c r="K37" i="6"/>
  <c r="J37" i="6"/>
  <c r="I37" i="6"/>
  <c r="H37" i="6"/>
  <c r="G37" i="6"/>
  <c r="F37" i="6"/>
  <c r="E37" i="6"/>
  <c r="AL36" i="6"/>
  <c r="AM36" i="6" s="1"/>
  <c r="AP36" i="6" s="1"/>
  <c r="T36" i="6"/>
  <c r="AL34" i="6"/>
  <c r="AM34" i="6" s="1"/>
  <c r="AP34" i="6" s="1"/>
  <c r="T34" i="6"/>
  <c r="AL33" i="6"/>
  <c r="AM33" i="6" s="1"/>
  <c r="U33" i="6"/>
  <c r="T33" i="6"/>
  <c r="AL32" i="6"/>
  <c r="AM32" i="6" s="1"/>
  <c r="U32" i="6"/>
  <c r="T32" i="6"/>
  <c r="AL31" i="6"/>
  <c r="AM31" i="6" s="1"/>
  <c r="U31" i="6"/>
  <c r="AL30" i="6"/>
  <c r="AM30" i="6" s="1"/>
  <c r="U30" i="6"/>
  <c r="T30" i="6"/>
  <c r="AL28" i="6"/>
  <c r="AM28" i="6" s="1"/>
  <c r="AP28" i="6" s="1"/>
  <c r="AL27" i="6"/>
  <c r="AM27" i="6" s="1"/>
  <c r="AP27" i="6" s="1"/>
  <c r="T27" i="6"/>
  <c r="AL26" i="6"/>
  <c r="AM26" i="6" s="1"/>
  <c r="AP26" i="6" s="1"/>
  <c r="T26" i="6"/>
  <c r="AL25" i="6"/>
  <c r="AM25" i="6" s="1"/>
  <c r="AP25" i="6" s="1"/>
  <c r="T25" i="6"/>
  <c r="AL24" i="6"/>
  <c r="AM24" i="6" s="1"/>
  <c r="U24" i="6"/>
  <c r="T24" i="6"/>
  <c r="AL23" i="6"/>
  <c r="AM23" i="6" s="1"/>
  <c r="U23" i="6"/>
  <c r="T23" i="6"/>
  <c r="AL22" i="6"/>
  <c r="AM22" i="6" s="1"/>
  <c r="U22" i="6"/>
  <c r="T22" i="6"/>
  <c r="AL21" i="6"/>
  <c r="AM21" i="6" s="1"/>
  <c r="U21" i="6"/>
  <c r="T21" i="6"/>
  <c r="AL20" i="6"/>
  <c r="AM20" i="6" s="1"/>
  <c r="U20" i="6"/>
  <c r="T20" i="6"/>
  <c r="AL19" i="6"/>
  <c r="AM19" i="6" s="1"/>
  <c r="U19" i="6"/>
  <c r="T19" i="6"/>
  <c r="AL18" i="6"/>
  <c r="AM18" i="6" s="1"/>
  <c r="U18" i="6"/>
  <c r="T18" i="6"/>
  <c r="AQ17" i="6"/>
  <c r="AL17" i="6"/>
  <c r="AM17" i="6" s="1"/>
  <c r="U17" i="6"/>
  <c r="T17" i="6"/>
  <c r="AM37" i="5"/>
  <c r="AL37" i="5"/>
  <c r="AJ37" i="5"/>
  <c r="AI37" i="5"/>
  <c r="AH37" i="5"/>
  <c r="AG37" i="5"/>
  <c r="AF37" i="5"/>
  <c r="AE37" i="5"/>
  <c r="AD37" i="5"/>
  <c r="AC37" i="5"/>
  <c r="AB37" i="5"/>
  <c r="AA37" i="5"/>
  <c r="Z37" i="5"/>
  <c r="Y37" i="5"/>
  <c r="X37" i="5"/>
  <c r="W37" i="5"/>
  <c r="V37" i="5"/>
  <c r="U37" i="5"/>
  <c r="T37" i="5"/>
  <c r="R37" i="5"/>
  <c r="Q37" i="5"/>
  <c r="P37" i="5"/>
  <c r="O37" i="5"/>
  <c r="N37" i="5"/>
  <c r="M37" i="5"/>
  <c r="L37" i="5"/>
  <c r="K37" i="5"/>
  <c r="J37" i="5"/>
  <c r="I37" i="5"/>
  <c r="H37" i="5"/>
  <c r="G37" i="5"/>
  <c r="F37" i="5"/>
  <c r="E37" i="5"/>
  <c r="D37" i="5"/>
  <c r="AK36" i="5"/>
  <c r="AJ36" i="5"/>
  <c r="S36" i="5"/>
  <c r="AN36" i="5" s="1"/>
  <c r="R36" i="5"/>
  <c r="AO35" i="5"/>
  <c r="AK35" i="5"/>
  <c r="AJ35" i="5"/>
  <c r="S35" i="5"/>
  <c r="AN35" i="5" s="1"/>
  <c r="R35" i="5"/>
  <c r="AO34" i="5"/>
  <c r="AK34" i="5"/>
  <c r="AJ34" i="5"/>
  <c r="S34" i="5"/>
  <c r="AN34" i="5" s="1"/>
  <c r="R34" i="5"/>
  <c r="AO33" i="5"/>
  <c r="AK33" i="5"/>
  <c r="AJ33" i="5"/>
  <c r="S33" i="5"/>
  <c r="AN33" i="5" s="1"/>
  <c r="R33" i="5"/>
  <c r="AO32" i="5"/>
  <c r="AK32" i="5"/>
  <c r="AJ32" i="5"/>
  <c r="S32" i="5"/>
  <c r="AN32" i="5" s="1"/>
  <c r="R32" i="5"/>
  <c r="AO31" i="5"/>
  <c r="AK31" i="5"/>
  <c r="AJ31" i="5"/>
  <c r="S31" i="5"/>
  <c r="AN31" i="5" s="1"/>
  <c r="R31" i="5"/>
  <c r="AO30" i="5"/>
  <c r="AK30" i="5"/>
  <c r="AJ30" i="5"/>
  <c r="S30" i="5"/>
  <c r="AN30" i="5" s="1"/>
  <c r="R30" i="5"/>
  <c r="AO29" i="5"/>
  <c r="AK29" i="5"/>
  <c r="AJ29" i="5"/>
  <c r="S29" i="5"/>
  <c r="AN29" i="5" s="1"/>
  <c r="R29" i="5"/>
  <c r="AO28" i="5"/>
  <c r="AK28" i="5"/>
  <c r="AJ28" i="5"/>
  <c r="S28" i="5"/>
  <c r="AN28" i="5" s="1"/>
  <c r="R28" i="5"/>
  <c r="AO27" i="5"/>
  <c r="AK27" i="5"/>
  <c r="AJ27" i="5"/>
  <c r="S27" i="5"/>
  <c r="AN27" i="5" s="1"/>
  <c r="R27" i="5"/>
  <c r="AO26" i="5"/>
  <c r="AK26" i="5"/>
  <c r="AJ26" i="5"/>
  <c r="S26" i="5"/>
  <c r="AN26" i="5" s="1"/>
  <c r="R26" i="5"/>
  <c r="AO25" i="5"/>
  <c r="AK25" i="5"/>
  <c r="AJ25" i="5"/>
  <c r="S25" i="5"/>
  <c r="AN25" i="5" s="1"/>
  <c r="R25" i="5"/>
  <c r="AO24" i="5"/>
  <c r="AK24" i="5"/>
  <c r="AJ24" i="5"/>
  <c r="S24" i="5"/>
  <c r="AN24" i="5" s="1"/>
  <c r="R24" i="5"/>
  <c r="AO23" i="5"/>
  <c r="AK23" i="5"/>
  <c r="AJ23" i="5"/>
  <c r="S23" i="5"/>
  <c r="AN23" i="5" s="1"/>
  <c r="R23" i="5"/>
  <c r="AO22" i="5"/>
  <c r="AK22" i="5"/>
  <c r="AJ22" i="5"/>
  <c r="S22" i="5"/>
  <c r="AN22" i="5" s="1"/>
  <c r="R22" i="5"/>
  <c r="AO21" i="5"/>
  <c r="AK21" i="5"/>
  <c r="AJ21" i="5"/>
  <c r="S21" i="5"/>
  <c r="AN21" i="5" s="1"/>
  <c r="R21" i="5"/>
  <c r="AO20" i="5"/>
  <c r="AK20" i="5"/>
  <c r="AJ20" i="5"/>
  <c r="S20" i="5"/>
  <c r="AN20" i="5" s="1"/>
  <c r="R20" i="5"/>
  <c r="AO19" i="5"/>
  <c r="AK19" i="5"/>
  <c r="AJ19" i="5"/>
  <c r="S19" i="5"/>
  <c r="AN19" i="5" s="1"/>
  <c r="R19" i="5"/>
  <c r="AO18" i="5"/>
  <c r="AK18" i="5"/>
  <c r="AJ18" i="5"/>
  <c r="S18" i="5"/>
  <c r="AN18" i="5" s="1"/>
  <c r="R18" i="5"/>
  <c r="AO17" i="5"/>
  <c r="AO37" i="5" s="1"/>
  <c r="AK17" i="5"/>
  <c r="AK37" i="5" s="1"/>
  <c r="AJ17" i="5"/>
  <c r="S17" i="5"/>
  <c r="AN17" i="5" s="1"/>
  <c r="R17" i="5"/>
  <c r="AM38" i="4"/>
  <c r="AL38" i="4"/>
  <c r="AI38" i="4"/>
  <c r="AH38" i="4"/>
  <c r="AG38" i="4"/>
  <c r="AF38" i="4"/>
  <c r="AE38" i="4"/>
  <c r="AD38" i="4"/>
  <c r="AC38" i="4"/>
  <c r="AB38" i="4"/>
  <c r="AA38" i="4"/>
  <c r="Z38" i="4"/>
  <c r="Y38" i="4"/>
  <c r="X38" i="4"/>
  <c r="W38" i="4"/>
  <c r="V38" i="4"/>
  <c r="U38" i="4"/>
  <c r="T38" i="4"/>
  <c r="Q38" i="4"/>
  <c r="P38" i="4"/>
  <c r="O38" i="4"/>
  <c r="N38" i="4"/>
  <c r="M38" i="4"/>
  <c r="L38" i="4"/>
  <c r="K38" i="4"/>
  <c r="J38" i="4"/>
  <c r="I38" i="4"/>
  <c r="H38" i="4"/>
  <c r="G38" i="4"/>
  <c r="F38" i="4"/>
  <c r="E38" i="4"/>
  <c r="D38" i="4"/>
  <c r="AK37" i="4"/>
  <c r="AJ37" i="4"/>
  <c r="R37" i="4"/>
  <c r="S37" i="4" s="1"/>
  <c r="AN37" i="4" s="1"/>
  <c r="AJ36" i="4"/>
  <c r="AK36" i="4" s="1"/>
  <c r="R36" i="4"/>
  <c r="S36" i="4" s="1"/>
  <c r="AN36" i="4" s="1"/>
  <c r="AO35" i="4"/>
  <c r="AJ35" i="4"/>
  <c r="AK35" i="4" s="1"/>
  <c r="R35" i="4"/>
  <c r="S35" i="4" s="1"/>
  <c r="AN35" i="4" s="1"/>
  <c r="AO34" i="4"/>
  <c r="AJ34" i="4"/>
  <c r="AK34" i="4" s="1"/>
  <c r="R34" i="4"/>
  <c r="S34" i="4" s="1"/>
  <c r="AN34" i="4" s="1"/>
  <c r="S33" i="4"/>
  <c r="S32" i="4"/>
  <c r="AO31" i="4"/>
  <c r="AJ31" i="4"/>
  <c r="AK31" i="4" s="1"/>
  <c r="R31" i="4"/>
  <c r="S31" i="4" s="1"/>
  <c r="AN31" i="4" s="1"/>
  <c r="AO30" i="4"/>
  <c r="AJ30" i="4"/>
  <c r="AK30" i="4" s="1"/>
  <c r="R30" i="4"/>
  <c r="S30" i="4" s="1"/>
  <c r="AN30" i="4" s="1"/>
  <c r="AO29" i="4"/>
  <c r="AJ29" i="4"/>
  <c r="AK29" i="4" s="1"/>
  <c r="R29" i="4"/>
  <c r="S29" i="4" s="1"/>
  <c r="AN29" i="4" s="1"/>
  <c r="AO28" i="4"/>
  <c r="AJ28" i="4"/>
  <c r="AK28" i="4" s="1"/>
  <c r="R28" i="4"/>
  <c r="S28" i="4" s="1"/>
  <c r="AN28" i="4" s="1"/>
  <c r="AO27" i="4"/>
  <c r="AJ27" i="4"/>
  <c r="AK27" i="4" s="1"/>
  <c r="R27" i="4"/>
  <c r="S27" i="4" s="1"/>
  <c r="AN27" i="4" s="1"/>
  <c r="AO26" i="4"/>
  <c r="AJ26" i="4"/>
  <c r="AK26" i="4" s="1"/>
  <c r="AN26" i="4" s="1"/>
  <c r="S26" i="4"/>
  <c r="AO25" i="4"/>
  <c r="AK25" i="4"/>
  <c r="AJ25" i="4"/>
  <c r="R25" i="4"/>
  <c r="S25" i="4" s="1"/>
  <c r="AN25" i="4" s="1"/>
  <c r="AO24" i="4"/>
  <c r="AK24" i="4"/>
  <c r="AJ24" i="4"/>
  <c r="R24" i="4"/>
  <c r="S24" i="4" s="1"/>
  <c r="AN24" i="4" s="1"/>
  <c r="AO23" i="4"/>
  <c r="AK23" i="4"/>
  <c r="AJ23" i="4"/>
  <c r="R23" i="4"/>
  <c r="S23" i="4" s="1"/>
  <c r="AN23" i="4" s="1"/>
  <c r="AO22" i="4"/>
  <c r="AK22" i="4"/>
  <c r="AJ22" i="4"/>
  <c r="R22" i="4"/>
  <c r="S22" i="4" s="1"/>
  <c r="AN22" i="4" s="1"/>
  <c r="AO21" i="4"/>
  <c r="AK21" i="4"/>
  <c r="AJ21" i="4"/>
  <c r="R21" i="4"/>
  <c r="S21" i="4" s="1"/>
  <c r="AN21" i="4" s="1"/>
  <c r="AO20" i="4"/>
  <c r="AK20" i="4"/>
  <c r="AJ20" i="4"/>
  <c r="R20" i="4"/>
  <c r="S20" i="4" s="1"/>
  <c r="AN20" i="4" s="1"/>
  <c r="AO19" i="4"/>
  <c r="AK19" i="4"/>
  <c r="AJ19" i="4"/>
  <c r="R19" i="4"/>
  <c r="S19" i="4" s="1"/>
  <c r="AN19" i="4" s="1"/>
  <c r="AO18" i="4"/>
  <c r="AK18" i="4"/>
  <c r="AJ18" i="4"/>
  <c r="R18" i="4"/>
  <c r="S18" i="4" s="1"/>
  <c r="AN18" i="4" s="1"/>
  <c r="AO17" i="4"/>
  <c r="AO38" i="4" s="1"/>
  <c r="AK17" i="4"/>
  <c r="AJ17" i="4"/>
  <c r="R17" i="4"/>
  <c r="R38" i="4" s="1"/>
  <c r="AQ37" i="6" l="1"/>
  <c r="AP23" i="6"/>
  <c r="U37" i="6"/>
  <c r="AP30" i="6"/>
  <c r="AP24" i="6"/>
  <c r="AP31" i="6"/>
  <c r="AP20" i="6"/>
  <c r="AP19" i="6"/>
  <c r="AP22" i="6"/>
  <c r="AP33" i="6"/>
  <c r="AP18" i="6"/>
  <c r="T37" i="6"/>
  <c r="AP21" i="6"/>
  <c r="AP32" i="6"/>
  <c r="AM37" i="6"/>
  <c r="AP17" i="6"/>
  <c r="AL37" i="6"/>
  <c r="AN37" i="5"/>
  <c r="S37" i="5"/>
  <c r="AK38" i="4"/>
  <c r="S17" i="4"/>
  <c r="AJ38" i="4"/>
  <c r="AP37" i="6" l="1"/>
  <c r="S38" i="4"/>
  <c r="AN17" i="4"/>
  <c r="AN38" i="4" s="1"/>
  <c r="AM54" i="3"/>
  <c r="AL54" i="3"/>
  <c r="AI54" i="3"/>
  <c r="AH54" i="3"/>
  <c r="AG54" i="3"/>
  <c r="AF54" i="3"/>
  <c r="AE54" i="3"/>
  <c r="AD54" i="3"/>
  <c r="AC54" i="3"/>
  <c r="AB54" i="3"/>
  <c r="AA54" i="3"/>
  <c r="Z54" i="3"/>
  <c r="Y54" i="3"/>
  <c r="X54" i="3"/>
  <c r="W54" i="3"/>
  <c r="V54" i="3"/>
  <c r="U54" i="3"/>
  <c r="T54" i="3"/>
  <c r="Q54" i="3"/>
  <c r="P54" i="3"/>
  <c r="O54" i="3"/>
  <c r="N54" i="3"/>
  <c r="M54" i="3"/>
  <c r="L54" i="3"/>
  <c r="K54" i="3"/>
  <c r="J54" i="3"/>
  <c r="I54" i="3"/>
  <c r="H54" i="3"/>
  <c r="G54" i="3"/>
  <c r="F54" i="3"/>
  <c r="E54" i="3"/>
  <c r="D54" i="3"/>
  <c r="AO53" i="3"/>
  <c r="AJ53" i="3"/>
  <c r="AK53" i="3" s="1"/>
  <c r="R53" i="3"/>
  <c r="S53" i="3" s="1"/>
  <c r="AO52" i="3"/>
  <c r="AN52" i="3"/>
  <c r="AJ52" i="3"/>
  <c r="S52" i="3"/>
  <c r="AO51" i="3"/>
  <c r="AJ51" i="3"/>
  <c r="AK51" i="3" s="1"/>
  <c r="R51" i="3"/>
  <c r="S51" i="3" s="1"/>
  <c r="AN51" i="3" s="1"/>
  <c r="AO50" i="3"/>
  <c r="AJ50" i="3"/>
  <c r="AK50" i="3" s="1"/>
  <c r="R50" i="3"/>
  <c r="S50" i="3" s="1"/>
  <c r="AN50" i="3" s="1"/>
  <c r="AO49" i="3"/>
  <c r="AJ49" i="3"/>
  <c r="AK49" i="3" s="1"/>
  <c r="R49" i="3"/>
  <c r="S49" i="3" s="1"/>
  <c r="AN49" i="3" s="1"/>
  <c r="AO48" i="3"/>
  <c r="AJ48" i="3"/>
  <c r="AK48" i="3" s="1"/>
  <c r="R48" i="3"/>
  <c r="S48" i="3" s="1"/>
  <c r="AN48" i="3" s="1"/>
  <c r="AO47" i="3"/>
  <c r="AJ47" i="3"/>
  <c r="AK47" i="3" s="1"/>
  <c r="R47" i="3"/>
  <c r="S47" i="3" s="1"/>
  <c r="AN47" i="3" s="1"/>
  <c r="AO46" i="3"/>
  <c r="AJ46" i="3"/>
  <c r="AK46" i="3" s="1"/>
  <c r="R46" i="3"/>
  <c r="S46" i="3" s="1"/>
  <c r="AN46" i="3" s="1"/>
  <c r="AO45" i="3"/>
  <c r="AJ45" i="3"/>
  <c r="AK45" i="3" s="1"/>
  <c r="R45" i="3"/>
  <c r="S45" i="3" s="1"/>
  <c r="AN45" i="3" s="1"/>
  <c r="AO44" i="3"/>
  <c r="AJ44" i="3"/>
  <c r="AK44" i="3" s="1"/>
  <c r="R44" i="3"/>
  <c r="S44" i="3" s="1"/>
  <c r="AN44" i="3" s="1"/>
  <c r="AO43" i="3"/>
  <c r="AJ43" i="3"/>
  <c r="AK43" i="3" s="1"/>
  <c r="R43" i="3"/>
  <c r="S43" i="3" s="1"/>
  <c r="AN43" i="3" s="1"/>
  <c r="AO42" i="3"/>
  <c r="AJ42" i="3"/>
  <c r="AK42" i="3" s="1"/>
  <c r="R42" i="3"/>
  <c r="S42" i="3" s="1"/>
  <c r="AN42" i="3" s="1"/>
  <c r="AO41" i="3"/>
  <c r="AJ41" i="3"/>
  <c r="AK41" i="3" s="1"/>
  <c r="R41" i="3"/>
  <c r="S41" i="3" s="1"/>
  <c r="AN41" i="3" s="1"/>
  <c r="AO40" i="3"/>
  <c r="AJ40" i="3"/>
  <c r="AK40" i="3" s="1"/>
  <c r="R40" i="3"/>
  <c r="S40" i="3" s="1"/>
  <c r="AN40" i="3" s="1"/>
  <c r="AO39" i="3"/>
  <c r="AJ39" i="3"/>
  <c r="AK39" i="3" s="1"/>
  <c r="R39" i="3"/>
  <c r="S39" i="3" s="1"/>
  <c r="AN39" i="3" s="1"/>
  <c r="AO38" i="3"/>
  <c r="AJ38" i="3"/>
  <c r="AK38" i="3" s="1"/>
  <c r="R38" i="3"/>
  <c r="S38" i="3" s="1"/>
  <c r="AN38" i="3" s="1"/>
  <c r="AO37" i="3"/>
  <c r="AJ37" i="3"/>
  <c r="AK37" i="3" s="1"/>
  <c r="R37" i="3"/>
  <c r="S37" i="3" s="1"/>
  <c r="AN37" i="3" s="1"/>
  <c r="AO36" i="3"/>
  <c r="AJ36" i="3"/>
  <c r="AK36" i="3" s="1"/>
  <c r="R36" i="3"/>
  <c r="S36" i="3" s="1"/>
  <c r="AN36" i="3" s="1"/>
  <c r="AO35" i="3"/>
  <c r="AJ35" i="3"/>
  <c r="AK35" i="3" s="1"/>
  <c r="R35" i="3"/>
  <c r="S35" i="3" s="1"/>
  <c r="AN35" i="3" s="1"/>
  <c r="AO34" i="3"/>
  <c r="AJ34" i="3"/>
  <c r="AK34" i="3" s="1"/>
  <c r="R34" i="3"/>
  <c r="S34" i="3" s="1"/>
  <c r="AN34" i="3" s="1"/>
  <c r="AO33" i="3"/>
  <c r="AJ33" i="3"/>
  <c r="AK33" i="3" s="1"/>
  <c r="R33" i="3"/>
  <c r="S33" i="3" s="1"/>
  <c r="AN33" i="3" s="1"/>
  <c r="AO32" i="3"/>
  <c r="AJ32" i="3"/>
  <c r="AK32" i="3" s="1"/>
  <c r="R32" i="3"/>
  <c r="S32" i="3" s="1"/>
  <c r="AN32" i="3" s="1"/>
  <c r="AO31" i="3"/>
  <c r="AJ31" i="3"/>
  <c r="AK31" i="3" s="1"/>
  <c r="R31" i="3"/>
  <c r="S31" i="3" s="1"/>
  <c r="AN31" i="3" s="1"/>
  <c r="AO30" i="3"/>
  <c r="AJ30" i="3"/>
  <c r="AK30" i="3" s="1"/>
  <c r="R30" i="3"/>
  <c r="S30" i="3" s="1"/>
  <c r="AN30" i="3" s="1"/>
  <c r="AO29" i="3"/>
  <c r="AJ29" i="3"/>
  <c r="AK29" i="3" s="1"/>
  <c r="R29" i="3"/>
  <c r="S29" i="3" s="1"/>
  <c r="AN29" i="3" s="1"/>
  <c r="AO28" i="3"/>
  <c r="AJ28" i="3"/>
  <c r="AK28" i="3" s="1"/>
  <c r="R28" i="3"/>
  <c r="S28" i="3" s="1"/>
  <c r="AN28" i="3" s="1"/>
  <c r="AO27" i="3"/>
  <c r="AJ27" i="3"/>
  <c r="AK27" i="3" s="1"/>
  <c r="R27" i="3"/>
  <c r="S27" i="3" s="1"/>
  <c r="AN27" i="3" s="1"/>
  <c r="AO26" i="3"/>
  <c r="AJ26" i="3"/>
  <c r="AK26" i="3" s="1"/>
  <c r="R26" i="3"/>
  <c r="S26" i="3" s="1"/>
  <c r="AN26" i="3" s="1"/>
  <c r="AO25" i="3"/>
  <c r="AJ25" i="3"/>
  <c r="AK25" i="3" s="1"/>
  <c r="R25" i="3"/>
  <c r="S25" i="3" s="1"/>
  <c r="AN25" i="3" s="1"/>
  <c r="AO24" i="3"/>
  <c r="AJ24" i="3"/>
  <c r="AK24" i="3" s="1"/>
  <c r="R24" i="3"/>
  <c r="S24" i="3" s="1"/>
  <c r="AN24" i="3" s="1"/>
  <c r="AO23" i="3"/>
  <c r="AJ23" i="3"/>
  <c r="AK23" i="3" s="1"/>
  <c r="R23" i="3"/>
  <c r="S23" i="3" s="1"/>
  <c r="AN23" i="3" s="1"/>
  <c r="AO22" i="3"/>
  <c r="AJ22" i="3"/>
  <c r="AK22" i="3" s="1"/>
  <c r="R22" i="3"/>
  <c r="S22" i="3" s="1"/>
  <c r="AN22" i="3" s="1"/>
  <c r="AO21" i="3"/>
  <c r="AJ21" i="3"/>
  <c r="AK21" i="3" s="1"/>
  <c r="R21" i="3"/>
  <c r="S21" i="3" s="1"/>
  <c r="AN21" i="3" s="1"/>
  <c r="AO20" i="3"/>
  <c r="AJ20" i="3"/>
  <c r="AK20" i="3" s="1"/>
  <c r="R20" i="3"/>
  <c r="S20" i="3" s="1"/>
  <c r="AN20" i="3" s="1"/>
  <c r="AO19" i="3"/>
  <c r="AJ19" i="3"/>
  <c r="AK19" i="3" s="1"/>
  <c r="R19" i="3"/>
  <c r="S19" i="3" s="1"/>
  <c r="AN19" i="3" s="1"/>
  <c r="AO18" i="3"/>
  <c r="AJ18" i="3"/>
  <c r="AK18" i="3" s="1"/>
  <c r="R18" i="3"/>
  <c r="S18" i="3" s="1"/>
  <c r="AN18" i="3" s="1"/>
  <c r="AO17" i="3"/>
  <c r="AO54" i="3" s="1"/>
  <c r="AJ17" i="3"/>
  <c r="AK17" i="3" s="1"/>
  <c r="R17" i="3"/>
  <c r="S17" i="3" s="1"/>
  <c r="AM49" i="2"/>
  <c r="AL49" i="2"/>
  <c r="AI49" i="2"/>
  <c r="AH49" i="2"/>
  <c r="AG49" i="2"/>
  <c r="AF49" i="2"/>
  <c r="AE49" i="2"/>
  <c r="AD49" i="2"/>
  <c r="AC49" i="2"/>
  <c r="AB49" i="2"/>
  <c r="AA49" i="2"/>
  <c r="Z49" i="2"/>
  <c r="Y49" i="2"/>
  <c r="X49" i="2"/>
  <c r="W49" i="2"/>
  <c r="V49" i="2"/>
  <c r="U49" i="2"/>
  <c r="T49" i="2"/>
  <c r="Q49" i="2"/>
  <c r="P49" i="2"/>
  <c r="O49" i="2"/>
  <c r="N49" i="2"/>
  <c r="M49" i="2"/>
  <c r="L49" i="2"/>
  <c r="K49" i="2"/>
  <c r="J49" i="2"/>
  <c r="I49" i="2"/>
  <c r="H49" i="2"/>
  <c r="G49" i="2"/>
  <c r="F49" i="2"/>
  <c r="E49" i="2"/>
  <c r="D49" i="2"/>
  <c r="AO48" i="2"/>
  <c r="AJ48" i="2"/>
  <c r="AK48" i="2" s="1"/>
  <c r="R48" i="2"/>
  <c r="S48" i="2" s="1"/>
  <c r="AO47" i="2"/>
  <c r="AJ47" i="2"/>
  <c r="AK47" i="2" s="1"/>
  <c r="R47" i="2"/>
  <c r="S47" i="2" s="1"/>
  <c r="AN47" i="2" s="1"/>
  <c r="AK46" i="2"/>
  <c r="AJ46" i="2"/>
  <c r="R46" i="2"/>
  <c r="S46" i="2" s="1"/>
  <c r="AN46" i="2" s="1"/>
  <c r="AO44" i="2"/>
  <c r="AN44" i="2"/>
  <c r="AK44" i="2"/>
  <c r="AJ44" i="2"/>
  <c r="AO43" i="2"/>
  <c r="AJ43" i="2"/>
  <c r="AK43" i="2" s="1"/>
  <c r="AN43" i="2" s="1"/>
  <c r="AO42" i="2"/>
  <c r="AJ42" i="2"/>
  <c r="AK42" i="2" s="1"/>
  <c r="AN42" i="2" s="1"/>
  <c r="AO41" i="2"/>
  <c r="AK41" i="2"/>
  <c r="AJ41" i="2"/>
  <c r="R41" i="2"/>
  <c r="S41" i="2" s="1"/>
  <c r="AN41" i="2" s="1"/>
  <c r="AO40" i="2"/>
  <c r="AK40" i="2"/>
  <c r="AJ40" i="2"/>
  <c r="R40" i="2"/>
  <c r="S40" i="2" s="1"/>
  <c r="AN40" i="2" s="1"/>
  <c r="AO39" i="2"/>
  <c r="AK39" i="2"/>
  <c r="AJ39" i="2"/>
  <c r="R39" i="2"/>
  <c r="S39" i="2" s="1"/>
  <c r="AN39" i="2" s="1"/>
  <c r="AO38" i="2"/>
  <c r="AK38" i="2"/>
  <c r="AJ38" i="2"/>
  <c r="R38" i="2"/>
  <c r="S38" i="2" s="1"/>
  <c r="AN38" i="2" s="1"/>
  <c r="AO37" i="2"/>
  <c r="AK37" i="2"/>
  <c r="AJ37" i="2"/>
  <c r="R37" i="2"/>
  <c r="S37" i="2" s="1"/>
  <c r="AN37" i="2" s="1"/>
  <c r="AO36" i="2"/>
  <c r="AK36" i="2"/>
  <c r="AJ36" i="2"/>
  <c r="R36" i="2"/>
  <c r="S36" i="2" s="1"/>
  <c r="AN36" i="2" s="1"/>
  <c r="AO35" i="2"/>
  <c r="AK35" i="2"/>
  <c r="AJ35" i="2"/>
  <c r="R35" i="2"/>
  <c r="S35" i="2" s="1"/>
  <c r="AN35" i="2" s="1"/>
  <c r="AO34" i="2"/>
  <c r="AK34" i="2"/>
  <c r="AJ34" i="2"/>
  <c r="R34" i="2"/>
  <c r="S34" i="2" s="1"/>
  <c r="AN34" i="2" s="1"/>
  <c r="AO33" i="2"/>
  <c r="AK33" i="2"/>
  <c r="AJ33" i="2"/>
  <c r="R33" i="2"/>
  <c r="S33" i="2" s="1"/>
  <c r="AN33" i="2" s="1"/>
  <c r="AO32" i="2"/>
  <c r="AK32" i="2"/>
  <c r="AJ32" i="2"/>
  <c r="R32" i="2"/>
  <c r="S32" i="2" s="1"/>
  <c r="AN32" i="2" s="1"/>
  <c r="AJ31" i="2"/>
  <c r="AK31" i="2" s="1"/>
  <c r="S31" i="2"/>
  <c r="R31" i="2"/>
  <c r="AJ30" i="2"/>
  <c r="AK30" i="2" s="1"/>
  <c r="R30" i="2"/>
  <c r="S30" i="2" s="1"/>
  <c r="AK29" i="2"/>
  <c r="AJ29" i="2"/>
  <c r="R29" i="2"/>
  <c r="S29" i="2" s="1"/>
  <c r="AJ28" i="2"/>
  <c r="AK28" i="2" s="1"/>
  <c r="S28" i="2"/>
  <c r="R28" i="2"/>
  <c r="AJ27" i="2"/>
  <c r="AK27" i="2" s="1"/>
  <c r="R27" i="2"/>
  <c r="S27" i="2" s="1"/>
  <c r="AO26" i="2"/>
  <c r="AJ26" i="2"/>
  <c r="AK26" i="2" s="1"/>
  <c r="R26" i="2"/>
  <c r="S26" i="2" s="1"/>
  <c r="AN26" i="2" s="1"/>
  <c r="AO25" i="2"/>
  <c r="R25" i="2"/>
  <c r="R49" i="2" s="1"/>
  <c r="AO24" i="2"/>
  <c r="AO49" i="2" s="1"/>
  <c r="AN24" i="2"/>
  <c r="S24" i="2"/>
  <c r="R24" i="2"/>
  <c r="AO20" i="2"/>
  <c r="AJ20" i="2"/>
  <c r="AK20" i="2" s="1"/>
  <c r="S20" i="2"/>
  <c r="AN20" i="2" s="1"/>
  <c r="R20" i="2"/>
  <c r="AO19" i="2"/>
  <c r="AJ19" i="2"/>
  <c r="AK19" i="2" s="1"/>
  <c r="S19" i="2"/>
  <c r="AN19" i="2" s="1"/>
  <c r="R19" i="2"/>
  <c r="AO18" i="2"/>
  <c r="AJ18" i="2"/>
  <c r="AK18" i="2" s="1"/>
  <c r="S18" i="2"/>
  <c r="AN18" i="2" s="1"/>
  <c r="R18" i="2"/>
  <c r="AO17" i="2"/>
  <c r="AJ17" i="2"/>
  <c r="AK17" i="2" s="1"/>
  <c r="S17" i="2"/>
  <c r="AN17" i="2" s="1"/>
  <c r="R17" i="2"/>
  <c r="AO16" i="2"/>
  <c r="AJ16" i="2"/>
  <c r="AK16" i="2" s="1"/>
  <c r="S16" i="2"/>
  <c r="R16" i="2"/>
  <c r="AN17" i="3" l="1"/>
  <c r="AN54" i="3" s="1"/>
  <c r="S54" i="3"/>
  <c r="AK54" i="3"/>
  <c r="AN53" i="3"/>
  <c r="R54" i="3"/>
  <c r="AJ54" i="3"/>
  <c r="S49" i="2"/>
  <c r="AK49" i="2"/>
  <c r="AN48" i="2"/>
  <c r="AN16" i="2"/>
  <c r="AN49" i="2" s="1"/>
  <c r="S25" i="2"/>
  <c r="AN25" i="2" s="1"/>
  <c r="AJ49" i="2"/>
</calcChain>
</file>

<file path=xl/sharedStrings.xml><?xml version="1.0" encoding="utf-8"?>
<sst xmlns="http://schemas.openxmlformats.org/spreadsheetml/2006/main" count="735" uniqueCount="157">
  <si>
    <t>Uniwersytetu Medycznego we Wrocławiu</t>
  </si>
  <si>
    <t xml:space="preserve">z dnia </t>
  </si>
  <si>
    <t>PLAN STUDIÓW  na rok akademicki 2024/2025 wg standardów 2019</t>
  </si>
  <si>
    <t xml:space="preserve">Wydział Farmaceutyczny </t>
  </si>
  <si>
    <t>Kierunek Analityka Medyczna</t>
  </si>
  <si>
    <t>Rok studiów II</t>
  </si>
  <si>
    <t>Cykl kształcenia rozpoczynający się w roku akademickim 2023/2024</t>
  </si>
  <si>
    <t>Lp</t>
  </si>
  <si>
    <t>Przedmiot</t>
  </si>
  <si>
    <t>semestr zimowy</t>
  </si>
  <si>
    <t>semestr letni</t>
  </si>
  <si>
    <t>SUMA GODZIN DYDAKTYCZNYCH</t>
  </si>
  <si>
    <t>SUMA PUNKTÓW ECTS</t>
  </si>
  <si>
    <t>Rodzaj zajęć</t>
  </si>
  <si>
    <t>wykład (WY)</t>
  </si>
  <si>
    <t>seminarium (SE)</t>
  </si>
  <si>
    <t>ćwiczenia audytoryjne CA)</t>
  </si>
  <si>
    <t>ćwiczenia kierunkowe - niekliniczne (CN)</t>
  </si>
  <si>
    <t>ćwiczenia w warunkach symulowanych (CS)</t>
  </si>
  <si>
    <t>ćwiczenia laboratoryjne (CL)</t>
  </si>
  <si>
    <t>ćwiczenia kliniczne (CK)</t>
  </si>
  <si>
    <r>
      <t xml:space="preserve">zajęcia praktyczne przy pacjencie (PP)   </t>
    </r>
    <r>
      <rPr>
        <sz val="12"/>
        <rFont val="Calibri"/>
        <family val="2"/>
        <charset val="238"/>
      </rPr>
      <t>¹  ²</t>
    </r>
  </si>
  <si>
    <r>
      <t xml:space="preserve">ćwiczenia specjalistyczne - magisterskie (CM)     </t>
    </r>
    <r>
      <rPr>
        <sz val="12"/>
        <rFont val="Calibri"/>
        <family val="2"/>
        <charset val="238"/>
      </rPr>
      <t>²</t>
    </r>
  </si>
  <si>
    <t>lektoraty (LE)</t>
  </si>
  <si>
    <t>e-learning (EL)</t>
  </si>
  <si>
    <t>zajęcia wychowania fizycznego-obowiązkowe (WF)</t>
  </si>
  <si>
    <t>praktyka zawodowa (PZ)</t>
  </si>
  <si>
    <t>samokształcenie</t>
  </si>
  <si>
    <t>liczba godzin z nauczycielem</t>
  </si>
  <si>
    <t>ogólna liczba godzin dydaktycznych</t>
  </si>
  <si>
    <t>forma zakończenia semestru</t>
  </si>
  <si>
    <t>punkty ECTS</t>
  </si>
  <si>
    <r>
      <t xml:space="preserve">zajęcia praktyczne przy pacjencie (PP)   </t>
    </r>
    <r>
      <rPr>
        <sz val="12"/>
        <rFont val="Calibri"/>
        <family val="2"/>
        <charset val="238"/>
      </rPr>
      <t>¹ ²</t>
    </r>
  </si>
  <si>
    <t>obowiązkowe</t>
  </si>
  <si>
    <t>Analiza instrumentalna</t>
  </si>
  <si>
    <t>egz.</t>
  </si>
  <si>
    <t>zal.</t>
  </si>
  <si>
    <t>Biochemia</t>
  </si>
  <si>
    <t>Biologia molekularna</t>
  </si>
  <si>
    <t>Chemia fizyczna</t>
  </si>
  <si>
    <t>Immunopatologia z immunodiagnostyką</t>
  </si>
  <si>
    <t>Diagnostyka izotopowa</t>
  </si>
  <si>
    <t>Diagnostyka parazytologiczna</t>
  </si>
  <si>
    <t>Fizjologia</t>
  </si>
  <si>
    <t>Patofizjologia</t>
  </si>
  <si>
    <t>Patomorfologia</t>
  </si>
  <si>
    <t>Prawo medyczne</t>
  </si>
  <si>
    <t>wolnego wyboru/ fakultatywne</t>
  </si>
  <si>
    <t>Przedmioty fakultatywne*</t>
  </si>
  <si>
    <t>Praktyka zawodowa w zakresie  organizacji i systemów jakości w laboratorium</t>
  </si>
  <si>
    <t>Praktyka zawodowa w zakresie diagnostyki parazytolgicznej</t>
  </si>
  <si>
    <t>RAZEM</t>
  </si>
  <si>
    <r>
      <rPr>
        <sz val="10"/>
        <rFont val="Calibri"/>
        <family val="2"/>
        <charset val="238"/>
      </rPr>
      <t>¹</t>
    </r>
    <r>
      <rPr>
        <sz val="10"/>
        <rFont val="Arial"/>
        <family val="2"/>
        <charset val="238"/>
      </rPr>
      <t xml:space="preserve"> dotyczy Wydziału Nauk o Zdrowiu</t>
    </r>
  </si>
  <si>
    <r>
      <rPr>
        <sz val="10"/>
        <rFont val="Calibri"/>
        <family val="2"/>
        <charset val="238"/>
      </rPr>
      <t>²</t>
    </r>
    <r>
      <rPr>
        <sz val="10"/>
        <rFont val="Arial"/>
        <family val="2"/>
        <charset val="238"/>
      </rPr>
      <t xml:space="preserve"> dotyczy Wydziału Farmaceutycznego </t>
    </r>
  </si>
  <si>
    <t>Przedmioty fakultatywne</t>
  </si>
  <si>
    <r>
      <rPr>
        <b/>
        <sz val="10"/>
        <rFont val="Arial"/>
        <family val="2"/>
        <charset val="238"/>
      </rPr>
      <t>*</t>
    </r>
    <r>
      <rPr>
        <sz val="10"/>
        <rFont val="Arial"/>
        <family val="2"/>
        <charset val="238"/>
      </rPr>
      <t xml:space="preserve"> fakultety odbywaja się w formie wykładów, seminariów, ćwiczeń</t>
    </r>
  </si>
  <si>
    <t>** kontynuacja przedmiotu na III roku</t>
  </si>
  <si>
    <t>………………………………………………</t>
  </si>
  <si>
    <t>Uzgodniono z Samorządem</t>
  </si>
  <si>
    <t>Sporządził</t>
  </si>
  <si>
    <t>data i podpis Dziekana Wydziału</t>
  </si>
  <si>
    <t>Załącznik nr 2</t>
  </si>
  <si>
    <t>z dnia .</t>
  </si>
  <si>
    <t>28 kwietnia 2021 r.</t>
  </si>
  <si>
    <t>Szczegółowy Program Studiów na rok akademicki 2024/2025 wg standardów 2019</t>
  </si>
  <si>
    <t>Rok studiów I</t>
  </si>
  <si>
    <r>
      <t xml:space="preserve">Forma studiów </t>
    </r>
    <r>
      <rPr>
        <b/>
        <sz val="11"/>
        <rFont val="Arial"/>
        <family val="2"/>
        <charset val="238"/>
      </rPr>
      <t>stacjonarne</t>
    </r>
    <r>
      <rPr>
        <sz val="11"/>
        <rFont val="Arial"/>
        <family val="2"/>
        <charset val="238"/>
      </rPr>
      <t>/</t>
    </r>
    <r>
      <rPr>
        <b/>
        <sz val="11"/>
        <rFont val="Arial"/>
        <family val="2"/>
        <charset val="238"/>
      </rPr>
      <t>niestacjonarne</t>
    </r>
  </si>
  <si>
    <t>Cykl kształcenia rozpoczynający się w roku akademickim 2024/2025</t>
  </si>
  <si>
    <t>zajęcia praktyczne przy pacjencie (PP)   ¹  ²</t>
  </si>
  <si>
    <t>ćwiczenia specjalistyczne - magisterskie (CM)     ²</t>
  </si>
  <si>
    <t>punkty ECTS w semestrze</t>
  </si>
  <si>
    <t>zajęcia praktyczne przy pacjencie (PP)   ¹ ²</t>
  </si>
  <si>
    <t>Anatomia</t>
  </si>
  <si>
    <t>Biofizyka medyczna</t>
  </si>
  <si>
    <t>Biologia medyczna</t>
  </si>
  <si>
    <t>Chemia analityczna</t>
  </si>
  <si>
    <t>Chemia ogólna i nieorganiczna</t>
  </si>
  <si>
    <t>Chemia organiczna</t>
  </si>
  <si>
    <t>Higiena z epidemiologią</t>
  </si>
  <si>
    <t>Histologia</t>
  </si>
  <si>
    <t>Historia medycyny i analityki medycznej</t>
  </si>
  <si>
    <t xml:space="preserve">Immunologia </t>
  </si>
  <si>
    <t>Język angielski dla diagnostów laboratoryjnych</t>
  </si>
  <si>
    <t>Kwalifikowana pierwsza pomoc</t>
  </si>
  <si>
    <t>Medycyna laboratoryjna w systemie ochrony zdrowia</t>
  </si>
  <si>
    <t>Podstawy obliczeń chemicznych</t>
  </si>
  <si>
    <t>Psychologia</t>
  </si>
  <si>
    <t>Socjologia</t>
  </si>
  <si>
    <t>Statystyka z elementami matematyki</t>
  </si>
  <si>
    <t>Technologia informacyjna</t>
  </si>
  <si>
    <t>Wychowanie fizyczne</t>
  </si>
  <si>
    <t xml:space="preserve">zal. </t>
  </si>
  <si>
    <t>Szkolenie BHP</t>
  </si>
  <si>
    <r>
      <rPr>
        <sz val="10"/>
        <rFont val="Calibri"/>
        <family val="2"/>
        <charset val="238"/>
      </rPr>
      <t>¹</t>
    </r>
    <r>
      <rPr>
        <sz val="9"/>
        <rFont val="Arial"/>
        <family val="2"/>
        <charset val="238"/>
      </rPr>
      <t xml:space="preserve"> dotyczy Wydziału Nauk o Zdrowiu</t>
    </r>
  </si>
  <si>
    <r>
      <rPr>
        <sz val="10"/>
        <rFont val="Calibri"/>
        <family val="2"/>
        <charset val="238"/>
      </rPr>
      <t>²</t>
    </r>
    <r>
      <rPr>
        <sz val="9"/>
        <rFont val="Arial"/>
        <family val="2"/>
        <charset val="238"/>
      </rPr>
      <t xml:space="preserve"> dotyczy Wydziału Farmaceutycznego</t>
    </r>
  </si>
  <si>
    <t>Przedmiot własny Wydziału</t>
  </si>
  <si>
    <t>Przedmiot fakultatywny</t>
  </si>
  <si>
    <t>* fakultety odbywaja się w formie wykładów, seminariów, ćwiczeń</t>
  </si>
  <si>
    <t>………………………………………………………………</t>
  </si>
  <si>
    <t>…………………………………………………………..</t>
  </si>
  <si>
    <t>Rok studiów III</t>
  </si>
  <si>
    <t>Cykl kształcenia rozpoczynający się w roku akademickim 2022/2023</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</si>
  <si>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</si>
  <si>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</si>
  <si>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r>
      <t xml:space="preserve">zajęcia praktyczne przy pacjencie (PP)   </t>
    </r>
    <r>
      <rPr>
        <sz val="10"/>
        <rFont val="Calibri"/>
        <family val="2"/>
        <charset val="238"/>
      </rPr>
      <t>¹ ²</t>
    </r>
  </si>
  <si>
    <t xml:space="preserve">Analityka ogólna </t>
  </si>
  <si>
    <t>Analityka ogólna</t>
  </si>
  <si>
    <t>Chemia kliniczna</t>
  </si>
  <si>
    <t xml:space="preserve">Chemia kliniczna </t>
  </si>
  <si>
    <t>Cytologia kliniczna</t>
  </si>
  <si>
    <t>Diagnostyka mikrobiologiczna</t>
  </si>
  <si>
    <t xml:space="preserve"> Etyka zawodowa</t>
  </si>
  <si>
    <t>Hematologia laboratoryjna</t>
  </si>
  <si>
    <t>Techniki pobierania materiału biologicznego</t>
  </si>
  <si>
    <r>
      <t xml:space="preserve">Przedmioty fakultatywne </t>
    </r>
    <r>
      <rPr>
        <b/>
        <sz val="12"/>
        <rFont val="Arial"/>
        <family val="2"/>
        <charset val="238"/>
      </rPr>
      <t>*</t>
    </r>
  </si>
  <si>
    <t>Praktyka zawodowa w zakresie hematologii i koagulologii</t>
  </si>
  <si>
    <t>Praktyka zawodowa w zakresie chemii klinicznej</t>
  </si>
  <si>
    <t>Praktyka zawodowa w zakresie analityki ogólnej</t>
  </si>
  <si>
    <r>
      <rPr>
        <sz val="10"/>
        <rFont val="Calibri"/>
        <family val="2"/>
        <charset val="238"/>
      </rPr>
      <t>²</t>
    </r>
    <r>
      <rPr>
        <sz val="9"/>
        <rFont val="Arial"/>
        <family val="2"/>
        <charset val="238"/>
      </rPr>
      <t xml:space="preserve"> dotyczy Wydziału Farmaceutycznego </t>
    </r>
  </si>
  <si>
    <t>Rok studiów IV</t>
  </si>
  <si>
    <t>Cykl kształcenia rozpoczynający się w roku akademickim 2021/2022</t>
  </si>
  <si>
    <t xml:space="preserve">Diagnostyka wirusologiczna </t>
  </si>
  <si>
    <t>Biochemia kliniczna</t>
  </si>
  <si>
    <t>Farmakologia</t>
  </si>
  <si>
    <t xml:space="preserve">Genetyka medyczna </t>
  </si>
  <si>
    <t>Diagnostyka molekularna</t>
  </si>
  <si>
    <t>Praktyczna nauka zawodu</t>
  </si>
  <si>
    <t>Serologia grup krwi i transfuzjologia</t>
  </si>
  <si>
    <t xml:space="preserve">Serologia grup krwi i transfuzjologia </t>
  </si>
  <si>
    <t xml:space="preserve">Toksykologia </t>
  </si>
  <si>
    <r>
      <rPr>
        <sz val="10"/>
        <rFont val="Calibri"/>
        <family val="2"/>
        <charset val="238"/>
      </rPr>
      <t>²</t>
    </r>
    <r>
      <rPr>
        <sz val="10"/>
        <rFont val="Arial"/>
        <family val="2"/>
        <charset val="238"/>
      </rPr>
      <t xml:space="preserve"> dotyczy Wydziału Farmaceutycznego</t>
    </r>
  </si>
  <si>
    <t xml:space="preserve">Załącznik nr </t>
  </si>
  <si>
    <t xml:space="preserve">do Uchwały Senatu nr </t>
  </si>
  <si>
    <t>Rok studiów  V</t>
  </si>
  <si>
    <t>Cykl kształcenia rozpoczynający się w roku akademickim 2020/2021</t>
  </si>
  <si>
    <t xml:space="preserve">Diagnostyka laboratoryjna </t>
  </si>
  <si>
    <t>Diagnostyka laboratoryjna</t>
  </si>
  <si>
    <t>zal</t>
  </si>
  <si>
    <t>Laboratoryjna diagnostyka pediatryczna</t>
  </si>
  <si>
    <t>Diadnostyka laboratoryjna zdrowia reprodukcyjnego człowieka</t>
  </si>
  <si>
    <t>Podstawy biobankowania</t>
  </si>
  <si>
    <r>
      <t>Propedeutyka medycyny</t>
    </r>
    <r>
      <rPr>
        <vertAlign val="superscript"/>
        <sz val="12"/>
        <rFont val="Arial"/>
        <family val="2"/>
        <charset val="238"/>
      </rPr>
      <t>I</t>
    </r>
  </si>
  <si>
    <r>
      <t xml:space="preserve">Propedeutyka medycyny </t>
    </r>
    <r>
      <rPr>
        <vertAlign val="superscript"/>
        <sz val="12"/>
        <rFont val="Arial"/>
        <family val="2"/>
        <charset val="238"/>
      </rPr>
      <t xml:space="preserve">II </t>
    </r>
  </si>
  <si>
    <t>Statystyka medyczna</t>
  </si>
  <si>
    <t xml:space="preserve">. </t>
  </si>
  <si>
    <t>Diagnostyczna opieka medyczna</t>
  </si>
  <si>
    <t>Metodologia badań naukowych – ćwiczenia specjalistyczne</t>
  </si>
  <si>
    <t>Przedmioty  fakultatywne</t>
  </si>
  <si>
    <t xml:space="preserve">I- przedmiot obejmuje: Propedeutykę intensywnej terapii, pediatrii, interny, chirurgii i ginekologii </t>
  </si>
  <si>
    <t>II- przedmiot obejmuje: Propedeutykę onkologii</t>
  </si>
  <si>
    <t>do Uchwały Senatu nr 2303</t>
  </si>
  <si>
    <t>Rodzaj zajęć (obowiązkowe / wolnego wyboru / ograniczonego wyboru)</t>
  </si>
  <si>
    <t>Praktyka zawodowa w zakresie mikrobiologii</t>
  </si>
  <si>
    <t>Praktyka zawodowa w  zakresie serologii grup krwi i transfuzjologii</t>
  </si>
  <si>
    <t>Praktyka zawodowa</t>
  </si>
  <si>
    <t>Laboratoryjna diagnostyka geriatryczna</t>
  </si>
  <si>
    <t>Systemy jakości i akredytacja laboratoriów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</si>
</sst>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38"/>
      <scheme val="minor"/>
    </font>
    <font>
      <sz val="10"/>
      <name val="Arial"/>
      <family val="2"/>
      <charset val="238"/>
    </font>
    <font>
      <sz val="12"/>
      <name val="Arial"/>
      <family val="2"/>
      <charset val="238"/>
    </font>
    <font>
      <b/>
      <sz val="12"/>
      <name val="Arial"/>
      <family val="2"/>
      <charset val="238"/>
    </font>
    <font>
      <sz val="11"/>
      <name val="Arial"/>
      <family val="2"/>
      <charset val="238"/>
    </font>
    <font>
      <b/>
      <sz val="11"/>
      <name val="Arial"/>
      <family val="2"/>
      <charset val="238"/>
    </font>
    <font>
      <sz val="12"/>
      <name val="Calibri"/>
      <family val="2"/>
      <charset val="238"/>
    </font>
    <font>
      <b/>
      <i/>
      <sz val="12"/>
      <name val="Arial"/>
      <family val="2"/>
      <charset val="238"/>
    </font>
    <font>
      <i/>
      <sz val="12"/>
      <name val="Arial"/>
      <family val="2"/>
      <charset val="238"/>
    </font>
    <font>
      <sz val="10"/>
      <name val="Calibri"/>
      <family val="2"/>
      <charset val="238"/>
    </font>
    <font>
      <b/>
      <sz val="10"/>
      <name val="Arial"/>
      <family val="2"/>
      <charset val="238"/>
    </font>
    <font>
      <sz val="9"/>
      <name val="Arial"/>
      <family val="2"/>
      <charset val="238"/>
    </font>
    <font>
      <i/>
      <sz val="11"/>
      <name val="Arial"/>
      <family val="2"/>
      <charset val="238"/>
    </font>
    <font>
      <b/>
      <i/>
      <sz val="11"/>
      <name val="Arial"/>
      <family val="2"/>
      <charset val="238"/>
    </font>
    <font>
      <vertAlign val="superscript"/>
      <sz val="12"/>
      <name val="Arial"/>
      <family val="2"/>
      <charset val="238"/>
    </font>
    <font>
      <sz val="12"/>
      <color theme="1"/>
      <name val="Arial"/>
      <family val="2"/>
      <charset val="238"/>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6" tint="0.39997558519241921"/>
        <bgColor indexed="64"/>
      </patternFill>
    </fill>
  </fills>
  <borders count="35">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252">
    <xf numFmtId="0" fontId="0" fillId="0" borderId="0" xfId="0"/>
    <xf numFmtId="0" fontId="2" fillId="0" borderId="0" xfId="1" applyFont="1" applyAlignment="1">
      <alignment vertical="center"/>
    </xf>
    <xf numFmtId="0" fontId="2" fillId="0" borderId="0" xfId="1" applyFont="1" applyFill="1" applyBorder="1"/>
    <xf numFmtId="0" fontId="3" fillId="0" borderId="0" xfId="1" applyFont="1" applyFill="1" applyBorder="1"/>
    <xf numFmtId="0" fontId="2" fillId="0" borderId="0" xfId="1" applyFont="1" applyFill="1"/>
    <xf numFmtId="0" fontId="2" fillId="0" borderId="0" xfId="1" applyFont="1" applyFill="1" applyBorder="1" applyAlignment="1"/>
    <xf numFmtId="0" fontId="3" fillId="0" borderId="0" xfId="1" applyFont="1" applyAlignment="1">
      <alignment vertical="center"/>
    </xf>
    <xf numFmtId="0" fontId="3" fillId="0" borderId="0" xfId="1" applyFont="1" applyAlignment="1">
      <alignment horizontal="center" vertical="center" wrapText="1"/>
    </xf>
    <xf numFmtId="0" fontId="4" fillId="0" borderId="0" xfId="1" applyFont="1"/>
    <xf numFmtId="0" fontId="2" fillId="0" borderId="2" xfId="1" applyFont="1" applyBorder="1" applyAlignment="1">
      <alignment horizontal="center" vertical="center"/>
    </xf>
    <xf numFmtId="0" fontId="3" fillId="0" borderId="13" xfId="1" applyFont="1" applyBorder="1" applyAlignment="1">
      <alignment vertical="center" textRotation="90"/>
    </xf>
    <xf numFmtId="0" fontId="2" fillId="0" borderId="14" xfId="1" applyFont="1" applyBorder="1" applyAlignment="1">
      <alignment vertical="center" textRotation="90"/>
    </xf>
    <xf numFmtId="0" fontId="3" fillId="0" borderId="14" xfId="1" applyFont="1" applyBorder="1" applyAlignment="1">
      <alignment vertical="center" textRotation="90"/>
    </xf>
    <xf numFmtId="0" fontId="2" fillId="0" borderId="12" xfId="1" applyFont="1" applyBorder="1" applyAlignment="1">
      <alignment vertical="center" textRotation="90"/>
    </xf>
    <xf numFmtId="0" fontId="2" fillId="0" borderId="13" xfId="1" applyFont="1" applyBorder="1" applyAlignment="1">
      <alignment vertical="center" textRotation="90"/>
    </xf>
    <xf numFmtId="0" fontId="2" fillId="0" borderId="17"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Fill="1" applyBorder="1" applyAlignment="1">
      <alignment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7" fillId="0" borderId="21" xfId="1" applyFont="1" applyFill="1" applyBorder="1" applyAlignment="1">
      <alignment horizontal="center" vertical="center"/>
    </xf>
    <xf numFmtId="0" fontId="2" fillId="0" borderId="19" xfId="1" applyFont="1" applyFill="1" applyBorder="1" applyAlignment="1">
      <alignment horizontal="center" vertical="center"/>
    </xf>
    <xf numFmtId="0" fontId="3" fillId="0" borderId="12" xfId="1" applyFont="1" applyBorder="1" applyAlignment="1">
      <alignment horizontal="center" vertical="center"/>
    </xf>
    <xf numFmtId="0" fontId="8" fillId="0" borderId="21" xfId="1" applyFont="1" applyFill="1" applyBorder="1" applyAlignment="1">
      <alignment horizontal="center" vertical="center"/>
    </xf>
    <xf numFmtId="0" fontId="2" fillId="0" borderId="17" xfId="1" applyFont="1" applyFill="1" applyBorder="1" applyAlignment="1">
      <alignment horizontal="center" vertical="center"/>
    </xf>
    <xf numFmtId="0" fontId="3" fillId="0" borderId="12" xfId="1" applyFont="1" applyFill="1" applyBorder="1" applyAlignment="1">
      <alignment horizontal="center" vertical="center"/>
    </xf>
    <xf numFmtId="0" fontId="2" fillId="0" borderId="21" xfId="1" applyFont="1" applyBorder="1" applyAlignment="1">
      <alignment horizontal="center" vertical="center"/>
    </xf>
    <xf numFmtId="0" fontId="2" fillId="2" borderId="18" xfId="1" applyFont="1" applyFill="1" applyBorder="1" applyAlignment="1">
      <alignment horizontal="left" vertical="center"/>
    </xf>
    <xf numFmtId="0" fontId="2" fillId="2" borderId="19" xfId="1" applyFont="1" applyFill="1" applyBorder="1" applyAlignment="1">
      <alignment vertical="center" wrapText="1"/>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9" xfId="1" applyFont="1" applyFill="1" applyBorder="1" applyAlignment="1">
      <alignment horizontal="center" vertical="center"/>
    </xf>
    <xf numFmtId="0" fontId="8" fillId="2" borderId="21" xfId="1" applyFont="1" applyFill="1" applyBorder="1" applyAlignment="1">
      <alignment horizontal="center" vertical="center"/>
    </xf>
    <xf numFmtId="0" fontId="3" fillId="2" borderId="12" xfId="1" applyFont="1" applyFill="1" applyBorder="1" applyAlignment="1">
      <alignment horizontal="center" vertical="center"/>
    </xf>
    <xf numFmtId="0" fontId="2" fillId="2" borderId="19" xfId="1" applyFont="1" applyFill="1" applyBorder="1" applyAlignment="1">
      <alignment vertical="center"/>
    </xf>
    <xf numFmtId="0" fontId="7" fillId="2" borderId="21" xfId="1" applyFont="1" applyFill="1" applyBorder="1" applyAlignment="1">
      <alignment horizontal="center" vertical="center"/>
    </xf>
    <xf numFmtId="0" fontId="2" fillId="2" borderId="0" xfId="1" applyFont="1" applyFill="1" applyAlignment="1">
      <alignment horizontal="center" vertical="center"/>
    </xf>
    <xf numFmtId="0" fontId="2" fillId="2" borderId="22" xfId="1" applyFont="1" applyFill="1" applyBorder="1" applyAlignment="1">
      <alignment horizontal="center" vertical="center"/>
    </xf>
    <xf numFmtId="0" fontId="2" fillId="2" borderId="20" xfId="1" applyNumberFormat="1" applyFont="1" applyFill="1" applyBorder="1" applyAlignment="1">
      <alignment horizontal="center" vertical="center"/>
    </xf>
    <xf numFmtId="0" fontId="2" fillId="2" borderId="21" xfId="1" applyNumberFormat="1" applyFont="1" applyFill="1" applyBorder="1" applyAlignment="1">
      <alignment horizontal="center" vertical="center"/>
    </xf>
    <xf numFmtId="0" fontId="7" fillId="2" borderId="21" xfId="1" applyNumberFormat="1" applyFont="1" applyFill="1" applyBorder="1" applyAlignment="1">
      <alignment horizontal="center" vertical="center"/>
    </xf>
    <xf numFmtId="0" fontId="8" fillId="2" borderId="21" xfId="1" applyNumberFormat="1" applyFont="1" applyFill="1" applyBorder="1" applyAlignment="1">
      <alignment horizontal="center" vertical="center"/>
    </xf>
    <xf numFmtId="0" fontId="2" fillId="0" borderId="21" xfId="1" applyFont="1" applyBorder="1" applyAlignment="1">
      <alignment vertical="center"/>
    </xf>
    <xf numFmtId="0" fontId="2" fillId="3" borderId="17" xfId="1" applyFont="1" applyFill="1" applyBorder="1" applyAlignment="1">
      <alignment horizontal="center" vertical="center"/>
    </xf>
    <xf numFmtId="0" fontId="2" fillId="3" borderId="21" xfId="1" applyFont="1" applyFill="1" applyBorder="1" applyAlignment="1">
      <alignment horizontal="left" vertical="center" wrapText="1"/>
    </xf>
    <xf numFmtId="0" fontId="2" fillId="3" borderId="19" xfId="1" applyFont="1" applyFill="1" applyBorder="1" applyAlignment="1">
      <alignment horizontal="left" vertical="center" wrapText="1"/>
    </xf>
    <xf numFmtId="0" fontId="2" fillId="0" borderId="20" xfId="1" applyFont="1" applyBorder="1" applyAlignment="1">
      <alignment horizontal="center" vertical="center"/>
    </xf>
    <xf numFmtId="164" fontId="2" fillId="0" borderId="21" xfId="1" applyNumberFormat="1" applyFont="1" applyFill="1" applyBorder="1" applyAlignment="1">
      <alignment horizontal="center" vertical="center"/>
    </xf>
    <xf numFmtId="0" fontId="2" fillId="0" borderId="19" xfId="1" applyFont="1" applyBorder="1" applyAlignment="1">
      <alignment vertical="center" wrapText="1"/>
    </xf>
    <xf numFmtId="164" fontId="2" fillId="0" borderId="21" xfId="1" applyNumberFormat="1" applyFont="1" applyBorder="1" applyAlignment="1">
      <alignment horizontal="center" vertical="center"/>
    </xf>
    <xf numFmtId="0" fontId="8" fillId="0" borderId="21" xfId="1" applyFont="1" applyBorder="1" applyAlignment="1">
      <alignment horizontal="center" vertical="center"/>
    </xf>
    <xf numFmtId="0" fontId="2" fillId="0" borderId="19" xfId="1" applyFont="1" applyBorder="1" applyAlignment="1">
      <alignment horizontal="center" vertical="center"/>
    </xf>
    <xf numFmtId="0" fontId="2" fillId="0" borderId="23" xfId="1" applyFont="1" applyBorder="1" applyAlignment="1">
      <alignment vertical="center" wrapText="1"/>
    </xf>
    <xf numFmtId="164" fontId="2" fillId="0" borderId="20" xfId="1" applyNumberFormat="1" applyFont="1" applyBorder="1" applyAlignment="1">
      <alignment horizontal="center" vertical="center"/>
    </xf>
    <xf numFmtId="164" fontId="2" fillId="0" borderId="19" xfId="1" applyNumberFormat="1" applyFont="1" applyBorder="1" applyAlignment="1">
      <alignment horizontal="center" vertical="center"/>
    </xf>
    <xf numFmtId="0" fontId="3" fillId="0" borderId="27" xfId="1" applyFont="1" applyBorder="1" applyAlignment="1">
      <alignment horizontal="center" vertical="center"/>
    </xf>
    <xf numFmtId="0" fontId="1" fillId="0" borderId="0" xfId="1" applyFont="1" applyAlignment="1">
      <alignment vertical="center"/>
    </xf>
    <xf numFmtId="0" fontId="1" fillId="0" borderId="0" xfId="1" applyFont="1"/>
    <xf numFmtId="0" fontId="1" fillId="3" borderId="0" xfId="1" applyFont="1" applyFill="1" applyAlignment="1">
      <alignment vertical="center" wrapText="1"/>
    </xf>
    <xf numFmtId="0" fontId="1" fillId="0" borderId="0" xfId="1" applyFont="1" applyAlignment="1">
      <alignment horizontal="center" vertical="center"/>
    </xf>
    <xf numFmtId="0" fontId="10" fillId="0" borderId="0" xfId="1" applyFont="1" applyAlignment="1">
      <alignment vertical="center"/>
    </xf>
    <xf numFmtId="0" fontId="3" fillId="0" borderId="0" xfId="1" applyFont="1" applyAlignment="1">
      <alignment horizontal="center" vertical="center"/>
    </xf>
    <xf numFmtId="0" fontId="5" fillId="0" borderId="0" xfId="1" applyFont="1"/>
    <xf numFmtId="0" fontId="4" fillId="0" borderId="0" xfId="1" applyFont="1" applyFill="1"/>
    <xf numFmtId="0" fontId="3" fillId="0" borderId="10" xfId="1" applyFont="1" applyBorder="1" applyAlignment="1">
      <alignment vertical="center" textRotation="90"/>
    </xf>
    <xf numFmtId="0" fontId="3" fillId="0" borderId="12" xfId="1" applyFont="1" applyBorder="1" applyAlignment="1">
      <alignment vertical="center" textRotation="90"/>
    </xf>
    <xf numFmtId="0" fontId="2" fillId="0" borderId="14" xfId="1" applyFont="1" applyFill="1" applyBorder="1" applyAlignment="1">
      <alignment vertical="center" textRotation="90"/>
    </xf>
    <xf numFmtId="0" fontId="2" fillId="0" borderId="21" xfId="1" applyFont="1" applyBorder="1" applyAlignment="1">
      <alignment horizontal="left" vertical="center"/>
    </xf>
    <xf numFmtId="0" fontId="2" fillId="0" borderId="28" xfId="1" applyFont="1" applyBorder="1" applyAlignment="1">
      <alignment vertical="center" wrapText="1"/>
    </xf>
    <xf numFmtId="0" fontId="2" fillId="0" borderId="17" xfId="1" applyNumberFormat="1" applyFont="1" applyBorder="1" applyAlignment="1">
      <alignment horizontal="center" vertical="center"/>
    </xf>
    <xf numFmtId="0" fontId="2" fillId="0" borderId="20" xfId="1" applyNumberFormat="1" applyFont="1" applyBorder="1" applyAlignment="1">
      <alignment horizontal="center" vertical="center"/>
    </xf>
    <xf numFmtId="0" fontId="2" fillId="0" borderId="21" xfId="1" applyNumberFormat="1" applyFont="1" applyBorder="1" applyAlignment="1">
      <alignment horizontal="center" vertical="center"/>
    </xf>
    <xf numFmtId="0" fontId="2" fillId="0" borderId="21" xfId="1" applyNumberFormat="1" applyFont="1" applyFill="1" applyBorder="1" applyAlignment="1">
      <alignment horizontal="center" vertical="center"/>
    </xf>
    <xf numFmtId="0" fontId="7" fillId="0" borderId="21" xfId="1" applyNumberFormat="1" applyFont="1" applyFill="1" applyBorder="1" applyAlignment="1">
      <alignment horizontal="center" vertical="center"/>
    </xf>
    <xf numFmtId="0" fontId="3" fillId="0" borderId="12" xfId="1" applyNumberFormat="1" applyFont="1" applyBorder="1" applyAlignment="1">
      <alignment horizontal="center" vertical="center"/>
    </xf>
    <xf numFmtId="0" fontId="8" fillId="0" borderId="21" xfId="1" applyNumberFormat="1" applyFont="1" applyFill="1" applyBorder="1" applyAlignment="1">
      <alignment horizontal="center" vertical="center"/>
    </xf>
    <xf numFmtId="0" fontId="8" fillId="0" borderId="21" xfId="1" applyNumberFormat="1" applyFont="1" applyBorder="1" applyAlignment="1">
      <alignment horizontal="center" vertical="center"/>
    </xf>
    <xf numFmtId="0" fontId="7" fillId="0" borderId="21" xfId="1" applyNumberFormat="1" applyFont="1" applyBorder="1" applyAlignment="1">
      <alignment horizontal="center" vertical="center"/>
    </xf>
    <xf numFmtId="0" fontId="2" fillId="0" borderId="20" xfId="1" applyNumberFormat="1" applyFont="1" applyFill="1" applyBorder="1" applyAlignment="1">
      <alignment horizontal="center" vertical="center"/>
    </xf>
    <xf numFmtId="0" fontId="3" fillId="0" borderId="21"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18" xfId="1" applyFont="1" applyFill="1" applyBorder="1" applyAlignment="1">
      <alignment horizontal="left" vertical="center"/>
    </xf>
    <xf numFmtId="0" fontId="2" fillId="4" borderId="28" xfId="1" applyFont="1" applyFill="1" applyBorder="1" applyAlignment="1">
      <alignment vertical="center" wrapText="1"/>
    </xf>
    <xf numFmtId="0" fontId="2" fillId="0" borderId="29" xfId="1" applyFont="1" applyBorder="1" applyAlignment="1">
      <alignment vertical="center" wrapText="1"/>
    </xf>
    <xf numFmtId="0" fontId="2" fillId="0" borderId="19" xfId="1" applyNumberFormat="1" applyFont="1" applyFill="1" applyBorder="1" applyAlignment="1">
      <alignment horizontal="center" vertical="center"/>
    </xf>
    <xf numFmtId="0" fontId="2" fillId="0" borderId="30" xfId="1" applyFont="1" applyBorder="1" applyAlignment="1">
      <alignment vertical="center" wrapText="1"/>
    </xf>
    <xf numFmtId="0" fontId="2" fillId="0" borderId="31" xfId="1" applyFont="1" applyFill="1" applyBorder="1" applyAlignment="1">
      <alignment horizontal="center" vertical="center"/>
    </xf>
    <xf numFmtId="0" fontId="2" fillId="0" borderId="31" xfId="1" applyNumberFormat="1" applyFont="1" applyFill="1" applyBorder="1" applyAlignment="1">
      <alignment horizontal="center" vertical="center"/>
    </xf>
    <xf numFmtId="0" fontId="2" fillId="5" borderId="17" xfId="1" applyFont="1" applyFill="1" applyBorder="1" applyAlignment="1">
      <alignment horizontal="center" vertical="center"/>
    </xf>
    <xf numFmtId="0" fontId="2" fillId="3" borderId="18" xfId="1" applyFont="1" applyFill="1" applyBorder="1" applyAlignment="1">
      <alignment horizontal="left" vertical="center" wrapText="1"/>
    </xf>
    <xf numFmtId="0" fontId="2" fillId="3" borderId="30" xfId="1" applyFont="1" applyFill="1" applyBorder="1" applyAlignment="1">
      <alignment vertical="center" wrapText="1"/>
    </xf>
    <xf numFmtId="0" fontId="3" fillId="0" borderId="27" xfId="1" applyNumberFormat="1" applyFont="1" applyBorder="1" applyAlignment="1">
      <alignment horizontal="center" vertical="center"/>
    </xf>
    <xf numFmtId="0" fontId="3" fillId="0" borderId="27" xfId="1" applyNumberFormat="1" applyFont="1" applyFill="1" applyBorder="1" applyAlignment="1">
      <alignment horizontal="center" vertical="center"/>
    </xf>
    <xf numFmtId="0" fontId="3" fillId="0" borderId="28" xfId="1" applyFont="1" applyFill="1" applyBorder="1" applyAlignment="1">
      <alignment horizontal="left" vertical="center" wrapText="1"/>
    </xf>
    <xf numFmtId="164" fontId="3" fillId="0" borderId="19" xfId="1" applyNumberFormat="1" applyFont="1" applyFill="1" applyBorder="1" applyAlignment="1">
      <alignment horizontal="center" vertical="center"/>
    </xf>
    <xf numFmtId="0" fontId="3" fillId="0" borderId="12" xfId="1" applyNumberFormat="1" applyFont="1" applyFill="1" applyBorder="1" applyAlignment="1">
      <alignment horizontal="center" vertical="center"/>
    </xf>
    <xf numFmtId="0" fontId="1" fillId="4" borderId="0" xfId="1" applyFont="1" applyFill="1" applyAlignment="1">
      <alignment wrapText="1"/>
    </xf>
    <xf numFmtId="0" fontId="1" fillId="0" borderId="0" xfId="1" applyFont="1" applyFill="1" applyAlignment="1"/>
    <xf numFmtId="0" fontId="1" fillId="3" borderId="0" xfId="1" applyFont="1" applyFill="1" applyAlignment="1">
      <alignment wrapText="1"/>
    </xf>
    <xf numFmtId="0" fontId="1" fillId="0" borderId="0" xfId="1" applyFont="1" applyFill="1" applyAlignment="1">
      <alignment vertical="center"/>
    </xf>
    <xf numFmtId="0" fontId="1" fillId="0" borderId="0" xfId="1" applyFont="1" applyFill="1"/>
    <xf numFmtId="0" fontId="1" fillId="0" borderId="0" xfId="1" applyFont="1" applyAlignment="1">
      <alignment horizontal="center"/>
    </xf>
    <xf numFmtId="0" fontId="10" fillId="0" borderId="0" xfId="1" applyFont="1" applyFill="1" applyAlignment="1">
      <alignment vertical="center"/>
    </xf>
    <xf numFmtId="0" fontId="3" fillId="0" borderId="0" xfId="1" applyFont="1" applyFill="1" applyAlignment="1">
      <alignment horizontal="center" vertical="center"/>
    </xf>
    <xf numFmtId="0" fontId="3" fillId="0" borderId="0" xfId="1" applyFont="1" applyFill="1" applyAlignment="1">
      <alignment horizontal="center" vertical="center" wrapText="1"/>
    </xf>
    <xf numFmtId="0" fontId="4" fillId="0" borderId="0" xfId="1" applyFont="1" applyFill="1" applyAlignment="1">
      <alignment vertical="center"/>
    </xf>
    <xf numFmtId="0" fontId="5" fillId="0" borderId="0" xfId="1" applyFont="1" applyFill="1" applyAlignment="1">
      <alignment vertical="center"/>
    </xf>
    <xf numFmtId="0" fontId="1" fillId="0" borderId="2" xfId="1" applyFont="1" applyFill="1" applyBorder="1" applyAlignment="1">
      <alignment horizontal="center" vertical="center"/>
    </xf>
    <xf numFmtId="0" fontId="10" fillId="0" borderId="10" xfId="1" applyFont="1" applyFill="1" applyBorder="1" applyAlignment="1">
      <alignment vertical="center" textRotation="90"/>
    </xf>
    <xf numFmtId="0" fontId="10" fillId="0" borderId="13" xfId="1" applyFont="1" applyFill="1" applyBorder="1" applyAlignment="1">
      <alignment vertical="center" textRotation="90"/>
    </xf>
    <xf numFmtId="0" fontId="1" fillId="0" borderId="14" xfId="1" applyFont="1" applyFill="1" applyBorder="1" applyAlignment="1">
      <alignment vertical="center" textRotation="90"/>
    </xf>
    <xf numFmtId="0" fontId="10" fillId="0" borderId="14" xfId="1" applyFont="1" applyFill="1" applyBorder="1" applyAlignment="1">
      <alignment vertical="center" textRotation="90"/>
    </xf>
    <xf numFmtId="0" fontId="1" fillId="0" borderId="12" xfId="1" applyFont="1" applyFill="1" applyBorder="1" applyAlignment="1">
      <alignment vertical="center" textRotation="90"/>
    </xf>
    <xf numFmtId="0" fontId="1" fillId="0" borderId="13" xfId="1" applyFont="1" applyFill="1" applyBorder="1" applyAlignment="1">
      <alignment vertical="center" textRotation="90"/>
    </xf>
    <xf numFmtId="0" fontId="1" fillId="0" borderId="17" xfId="1" applyFont="1" applyFill="1" applyBorder="1" applyAlignment="1">
      <alignment horizontal="center" vertical="center"/>
    </xf>
    <xf numFmtId="0" fontId="1" fillId="0" borderId="18" xfId="1" applyFont="1" applyFill="1" applyBorder="1" applyAlignment="1">
      <alignment horizontal="left" vertical="center"/>
    </xf>
    <xf numFmtId="0" fontId="2" fillId="0" borderId="19" xfId="1" applyFont="1" applyFill="1" applyBorder="1" applyAlignment="1">
      <alignment vertical="center" wrapText="1"/>
    </xf>
    <xf numFmtId="0" fontId="1" fillId="0" borderId="21" xfId="1" applyFont="1" applyFill="1" applyBorder="1" applyAlignment="1">
      <alignment horizontal="center"/>
    </xf>
    <xf numFmtId="0" fontId="12" fillId="0" borderId="21" xfId="1" applyNumberFormat="1" applyFont="1" applyFill="1" applyBorder="1" applyAlignment="1">
      <alignment horizontal="center" vertical="center"/>
    </xf>
    <xf numFmtId="0" fontId="13" fillId="0" borderId="21" xfId="1" applyNumberFormat="1" applyFont="1" applyFill="1" applyBorder="1" applyAlignment="1">
      <alignment horizontal="center" vertical="center"/>
    </xf>
    <xf numFmtId="0" fontId="10" fillId="0" borderId="12" xfId="1" applyNumberFormat="1" applyFont="1" applyFill="1" applyBorder="1" applyAlignment="1">
      <alignment horizontal="center" vertical="center"/>
    </xf>
    <xf numFmtId="0" fontId="1" fillId="0" borderId="21" xfId="1" applyFont="1" applyFill="1" applyBorder="1"/>
    <xf numFmtId="0" fontId="1" fillId="2" borderId="17" xfId="1" applyFont="1" applyFill="1" applyBorder="1" applyAlignment="1">
      <alignment horizontal="center" vertical="center"/>
    </xf>
    <xf numFmtId="0" fontId="1" fillId="2" borderId="18" xfId="1" applyFont="1" applyFill="1" applyBorder="1" applyAlignment="1">
      <alignment horizontal="left" vertical="center"/>
    </xf>
    <xf numFmtId="1" fontId="2" fillId="2" borderId="21" xfId="1" applyNumberFormat="1" applyFont="1" applyFill="1" applyBorder="1" applyAlignment="1">
      <alignment horizontal="center" vertical="center"/>
    </xf>
    <xf numFmtId="0" fontId="12" fillId="2" borderId="21" xfId="1" applyNumberFormat="1" applyFont="1" applyFill="1" applyBorder="1" applyAlignment="1">
      <alignment horizontal="center" vertical="center"/>
    </xf>
    <xf numFmtId="0" fontId="2" fillId="0" borderId="13" xfId="1" applyNumberFormat="1" applyFont="1" applyFill="1" applyBorder="1" applyAlignment="1">
      <alignment horizontal="center" vertical="center"/>
    </xf>
    <xf numFmtId="0" fontId="2" fillId="0" borderId="14" xfId="1" applyNumberFormat="1" applyFont="1" applyFill="1" applyBorder="1" applyAlignment="1">
      <alignment horizontal="center" vertical="center"/>
    </xf>
    <xf numFmtId="0" fontId="1" fillId="0" borderId="0" xfId="1" applyFont="1" applyFill="1" applyAlignment="1">
      <alignment horizontal="center" vertical="center"/>
    </xf>
    <xf numFmtId="0" fontId="8" fillId="0" borderId="14" xfId="1" applyNumberFormat="1" applyFont="1" applyFill="1" applyBorder="1" applyAlignment="1">
      <alignment horizontal="center" vertical="center"/>
    </xf>
    <xf numFmtId="0" fontId="2" fillId="0" borderId="32" xfId="1" applyFont="1" applyFill="1" applyBorder="1" applyAlignment="1">
      <alignment horizontal="center" vertical="center"/>
    </xf>
    <xf numFmtId="0" fontId="1" fillId="0" borderId="14" xfId="1" applyFont="1" applyFill="1" applyBorder="1" applyAlignment="1">
      <alignment horizontal="center" vertical="center"/>
    </xf>
    <xf numFmtId="0" fontId="2" fillId="0" borderId="12" xfId="1" applyFont="1" applyFill="1" applyBorder="1" applyAlignment="1">
      <alignment horizontal="center" vertical="center"/>
    </xf>
    <xf numFmtId="164" fontId="2" fillId="2" borderId="21" xfId="1" applyNumberFormat="1" applyFont="1" applyFill="1" applyBorder="1" applyAlignment="1">
      <alignment horizontal="center" vertical="center"/>
    </xf>
    <xf numFmtId="0" fontId="8" fillId="2" borderId="28" xfId="1" applyNumberFormat="1" applyFont="1" applyFill="1" applyBorder="1" applyAlignment="1">
      <alignment horizontal="center" vertical="center"/>
    </xf>
    <xf numFmtId="0" fontId="3" fillId="0" borderId="33" xfId="1" applyNumberFormat="1" applyFont="1" applyFill="1" applyBorder="1" applyAlignment="1">
      <alignment horizontal="center" vertical="center"/>
    </xf>
    <xf numFmtId="0" fontId="1" fillId="3" borderId="17" xfId="1" applyFont="1" applyFill="1" applyBorder="1" applyAlignment="1">
      <alignment horizontal="center" vertical="center"/>
    </xf>
    <xf numFmtId="0" fontId="1" fillId="3" borderId="0" xfId="1" applyFont="1" applyFill="1" applyAlignment="1">
      <alignment horizontal="left" vertical="center" wrapText="1"/>
    </xf>
    <xf numFmtId="0" fontId="1" fillId="0" borderId="0" xfId="1" applyFont="1" applyFill="1" applyAlignment="1">
      <alignment horizontal="center"/>
    </xf>
    <xf numFmtId="0" fontId="2" fillId="0" borderId="0" xfId="1" applyFont="1" applyFill="1" applyAlignment="1">
      <alignment vertical="center"/>
    </xf>
    <xf numFmtId="0" fontId="3" fillId="0" borderId="0" xfId="1" applyFont="1" applyFill="1" applyAlignment="1">
      <alignment vertical="center"/>
    </xf>
    <xf numFmtId="0" fontId="2" fillId="0" borderId="2" xfId="1" applyFont="1" applyFill="1" applyBorder="1" applyAlignment="1">
      <alignment horizontal="center" vertical="center"/>
    </xf>
    <xf numFmtId="0" fontId="2" fillId="0" borderId="11" xfId="1" applyFont="1" applyFill="1" applyBorder="1" applyAlignment="1">
      <alignment horizontal="center" vertical="center"/>
    </xf>
    <xf numFmtId="0" fontId="3" fillId="0" borderId="10" xfId="1" applyFont="1" applyFill="1" applyBorder="1" applyAlignment="1">
      <alignment vertical="center" textRotation="90"/>
    </xf>
    <xf numFmtId="0" fontId="3" fillId="0" borderId="13" xfId="1" applyFont="1" applyFill="1" applyBorder="1" applyAlignment="1">
      <alignment vertical="center" textRotation="90"/>
    </xf>
    <xf numFmtId="0" fontId="3" fillId="0" borderId="14" xfId="1" applyFont="1" applyFill="1" applyBorder="1" applyAlignment="1">
      <alignment vertical="center" textRotation="90"/>
    </xf>
    <xf numFmtId="0" fontId="2" fillId="0" borderId="12" xfId="1" applyFont="1" applyFill="1" applyBorder="1" applyAlignment="1">
      <alignment vertical="center" textRotation="90"/>
    </xf>
    <xf numFmtId="0" fontId="2" fillId="0" borderId="13" xfId="1" applyFont="1" applyFill="1" applyBorder="1" applyAlignment="1">
      <alignment vertical="center" textRotation="90"/>
    </xf>
    <xf numFmtId="0" fontId="2" fillId="0" borderId="18" xfId="1" applyFont="1" applyFill="1" applyBorder="1" applyAlignment="1">
      <alignment horizontal="left" vertical="center"/>
    </xf>
    <xf numFmtId="0" fontId="2" fillId="4" borderId="19" xfId="1" applyFont="1" applyFill="1" applyBorder="1" applyAlignment="1">
      <alignment vertical="center"/>
    </xf>
    <xf numFmtId="0" fontId="2" fillId="0" borderId="31" xfId="1" applyFont="1" applyFill="1" applyBorder="1" applyAlignment="1">
      <alignment vertical="center"/>
    </xf>
    <xf numFmtId="0" fontId="2" fillId="0" borderId="0" xfId="1" applyFont="1" applyAlignment="1">
      <alignment horizontal="center" vertical="center"/>
    </xf>
    <xf numFmtId="0" fontId="2" fillId="0" borderId="21" xfId="1" applyFont="1" applyFill="1" applyBorder="1" applyAlignment="1">
      <alignment horizontal="left" vertical="center"/>
    </xf>
    <xf numFmtId="0" fontId="2" fillId="0" borderId="28" xfId="1" applyFont="1" applyFill="1" applyBorder="1" applyAlignment="1">
      <alignment vertical="center" wrapText="1"/>
    </xf>
    <xf numFmtId="0" fontId="2" fillId="0" borderId="17" xfId="1" applyNumberFormat="1" applyFont="1" applyFill="1" applyBorder="1" applyAlignment="1">
      <alignment horizontal="center" vertical="center"/>
    </xf>
    <xf numFmtId="0" fontId="3" fillId="0" borderId="19" xfId="1" applyNumberFormat="1" applyFont="1" applyFill="1" applyBorder="1" applyAlignment="1">
      <alignment horizontal="center" vertical="center"/>
    </xf>
    <xf numFmtId="0" fontId="1" fillId="4" borderId="0" xfId="1" applyFont="1" applyFill="1" applyAlignment="1">
      <alignment vertical="center" wrapText="1"/>
    </xf>
    <xf numFmtId="0" fontId="2" fillId="0" borderId="0" xfId="1" applyFont="1" applyFill="1" applyAlignment="1">
      <alignment horizontal="center"/>
    </xf>
    <xf numFmtId="0" fontId="3" fillId="0" borderId="0" xfId="1" applyFont="1" applyFill="1"/>
    <xf numFmtId="0" fontId="3" fillId="0" borderId="10" xfId="1" applyFont="1" applyFill="1" applyBorder="1" applyAlignment="1">
      <alignment textRotation="90"/>
    </xf>
    <xf numFmtId="0" fontId="3" fillId="0" borderId="13" xfId="1" applyFont="1" applyFill="1" applyBorder="1" applyAlignment="1">
      <alignment textRotation="90"/>
    </xf>
    <xf numFmtId="0" fontId="2" fillId="0" borderId="14" xfId="1" applyFont="1" applyFill="1" applyBorder="1" applyAlignment="1">
      <alignment textRotation="90"/>
    </xf>
    <xf numFmtId="0" fontId="3" fillId="0" borderId="14" xfId="1" applyFont="1" applyFill="1" applyBorder="1" applyAlignment="1">
      <alignment textRotation="90"/>
    </xf>
    <xf numFmtId="0" fontId="2" fillId="0" borderId="12" xfId="1" applyFont="1" applyFill="1" applyBorder="1" applyAlignment="1">
      <alignment horizontal="center" textRotation="90"/>
    </xf>
    <xf numFmtId="0" fontId="2" fillId="0" borderId="13" xfId="1" applyFont="1" applyFill="1" applyBorder="1" applyAlignment="1">
      <alignment textRotation="90"/>
    </xf>
    <xf numFmtId="0" fontId="2" fillId="0" borderId="12" xfId="1" applyFont="1" applyFill="1" applyBorder="1" applyAlignment="1">
      <alignment textRotation="90"/>
    </xf>
    <xf numFmtId="0" fontId="2" fillId="0" borderId="19" xfId="1" applyFont="1" applyFill="1" applyBorder="1" applyAlignment="1">
      <alignment horizontal="left" vertical="center"/>
    </xf>
    <xf numFmtId="0" fontId="2" fillId="4" borderId="19" xfId="1" applyFont="1" applyFill="1" applyBorder="1" applyAlignment="1">
      <alignment horizontal="left" vertical="center" wrapText="1"/>
    </xf>
    <xf numFmtId="0" fontId="2" fillId="4" borderId="21" xfId="1" applyFont="1" applyFill="1" applyBorder="1" applyAlignment="1">
      <alignment horizontal="left" vertical="center"/>
    </xf>
    <xf numFmtId="0" fontId="2" fillId="4" borderId="19" xfId="1" applyFont="1" applyFill="1" applyBorder="1" applyAlignment="1">
      <alignment horizontal="left" vertical="center"/>
    </xf>
    <xf numFmtId="0" fontId="2" fillId="0" borderId="19" xfId="1" applyFont="1" applyFill="1" applyBorder="1" applyAlignment="1">
      <alignment horizontal="left" vertical="center" wrapText="1"/>
    </xf>
    <xf numFmtId="0" fontId="2" fillId="3" borderId="12" xfId="1" applyFont="1" applyFill="1" applyBorder="1" applyAlignment="1">
      <alignment horizontal="left" vertical="center"/>
    </xf>
    <xf numFmtId="0" fontId="2" fillId="0" borderId="23" xfId="1" applyFont="1" applyFill="1" applyBorder="1" applyAlignment="1">
      <alignment horizontal="left" vertical="center" wrapText="1"/>
    </xf>
    <xf numFmtId="0" fontId="2" fillId="0" borderId="34" xfId="1" applyNumberFormat="1" applyFont="1" applyFill="1" applyBorder="1" applyAlignment="1">
      <alignment horizontal="center" vertical="center"/>
    </xf>
    <xf numFmtId="0" fontId="2" fillId="0" borderId="0" xfId="1" applyFont="1" applyFill="1" applyAlignment="1">
      <alignment horizontal="center" vertical="center"/>
    </xf>
    <xf numFmtId="0" fontId="2" fillId="0" borderId="22" xfId="1" applyNumberFormat="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3" xfId="1" applyNumberFormat="1" applyFont="1" applyFill="1" applyBorder="1" applyAlignment="1">
      <alignment horizontal="center" vertical="center"/>
    </xf>
    <xf numFmtId="0" fontId="10" fillId="0" borderId="0" xfId="1" applyFont="1" applyFill="1"/>
    <xf numFmtId="0" fontId="1" fillId="0" borderId="0" xfId="1" applyFont="1" applyAlignment="1">
      <alignment horizontal="left"/>
    </xf>
    <xf numFmtId="0" fontId="1" fillId="0" borderId="11" xfId="0" applyFont="1" applyBorder="1" applyAlignment="1">
      <alignment horizontal="center" vertical="center" wrapText="1"/>
    </xf>
    <xf numFmtId="0" fontId="15" fillId="0" borderId="19" xfId="1" applyFont="1" applyFill="1" applyBorder="1" applyAlignment="1">
      <alignment horizontal="left" vertical="center" wrapText="1"/>
    </xf>
    <xf numFmtId="0" fontId="15" fillId="0" borderId="23" xfId="1" applyFont="1" applyFill="1" applyBorder="1" applyAlignment="1">
      <alignment horizontal="left" vertical="center" wrapText="1"/>
    </xf>
    <xf numFmtId="0" fontId="8" fillId="0" borderId="22" xfId="1" applyNumberFormat="1" applyFont="1" applyFill="1" applyBorder="1" applyAlignment="1">
      <alignment horizontal="center" vertical="center"/>
    </xf>
    <xf numFmtId="0" fontId="2" fillId="0" borderId="18" xfId="1" applyFont="1" applyFill="1" applyBorder="1" applyAlignment="1">
      <alignment horizontal="left" vertical="center" wrapText="1"/>
    </xf>
    <xf numFmtId="0" fontId="2" fillId="0" borderId="32" xfId="1" applyFont="1" applyFill="1" applyBorder="1" applyAlignment="1">
      <alignment horizontal="left" vertical="center"/>
    </xf>
    <xf numFmtId="0" fontId="3" fillId="0" borderId="0" xfId="1" applyFont="1" applyAlignment="1">
      <alignment horizontal="center" vertic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3" fillId="0" borderId="8" xfId="1" applyFont="1" applyBorder="1" applyAlignment="1">
      <alignment horizontal="right" vertical="center" textRotation="90"/>
    </xf>
    <xf numFmtId="0" fontId="3" fillId="0" borderId="15" xfId="1" applyFont="1" applyBorder="1" applyAlignment="1">
      <alignment horizontal="right" vertical="center" textRotation="90"/>
    </xf>
    <xf numFmtId="0" fontId="3" fillId="0" borderId="9" xfId="1" applyFont="1" applyBorder="1" applyAlignment="1">
      <alignment horizontal="right" vertical="center" textRotation="90"/>
    </xf>
    <xf numFmtId="0" fontId="3" fillId="0" borderId="16" xfId="1" applyFont="1" applyBorder="1" applyAlignment="1">
      <alignment horizontal="right" vertical="center" textRotation="90"/>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1" fillId="0" borderId="0" xfId="1" applyFont="1" applyAlignment="1"/>
    <xf numFmtId="0" fontId="1" fillId="0" borderId="0" xfId="1" applyAlignment="1"/>
    <xf numFmtId="0" fontId="1" fillId="0" borderId="0" xfId="1" applyFont="1" applyAlignment="1">
      <alignment horizontal="center"/>
    </xf>
    <xf numFmtId="0" fontId="1" fillId="0" borderId="0" xfId="1"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24"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 fillId="0" borderId="0" xfId="1" applyFont="1" applyFill="1" applyAlignment="1">
      <alignment horizontal="center"/>
    </xf>
    <xf numFmtId="0" fontId="1" fillId="0" borderId="1"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10" fillId="0" borderId="8" xfId="1" applyFont="1" applyFill="1" applyBorder="1" applyAlignment="1">
      <alignment horizontal="right" vertical="center" textRotation="90"/>
    </xf>
    <xf numFmtId="0" fontId="10" fillId="0" borderId="15" xfId="1" applyFont="1" applyFill="1" applyBorder="1" applyAlignment="1">
      <alignment horizontal="right" vertical="center" textRotation="90"/>
    </xf>
    <xf numFmtId="0" fontId="10" fillId="0" borderId="9" xfId="1" applyFont="1" applyFill="1" applyBorder="1" applyAlignment="1">
      <alignment horizontal="right" vertical="center" textRotation="90"/>
    </xf>
    <xf numFmtId="0" fontId="10" fillId="0" borderId="16" xfId="1" applyFont="1" applyFill="1" applyBorder="1" applyAlignment="1">
      <alignment horizontal="right" vertical="center" textRotation="90"/>
    </xf>
    <xf numFmtId="0" fontId="3" fillId="0" borderId="24" xfId="1" applyFont="1" applyFill="1" applyBorder="1" applyAlignment="1">
      <alignment horizontal="left" vertical="center"/>
    </xf>
    <xf numFmtId="0" fontId="3" fillId="0" borderId="25" xfId="1" applyFont="1" applyFill="1" applyBorder="1" applyAlignment="1">
      <alignment horizontal="left" vertical="center"/>
    </xf>
    <xf numFmtId="0" fontId="3" fillId="0" borderId="26" xfId="1" applyFont="1" applyFill="1" applyBorder="1" applyAlignment="1">
      <alignment horizontal="left" vertical="center"/>
    </xf>
    <xf numFmtId="0" fontId="2" fillId="0" borderId="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3" fillId="0" borderId="8" xfId="1" applyFont="1" applyFill="1" applyBorder="1" applyAlignment="1">
      <alignment horizontal="right" vertical="center" textRotation="90"/>
    </xf>
    <xf numFmtId="0" fontId="3" fillId="0" borderId="15" xfId="1" applyFont="1" applyFill="1" applyBorder="1" applyAlignment="1">
      <alignment horizontal="right" vertical="center" textRotation="90"/>
    </xf>
    <xf numFmtId="0" fontId="3" fillId="0" borderId="9" xfId="1" applyFont="1" applyFill="1" applyBorder="1" applyAlignment="1">
      <alignment horizontal="right" vertical="center" textRotation="90"/>
    </xf>
    <xf numFmtId="0" fontId="3" fillId="0" borderId="16" xfId="1" applyFont="1" applyFill="1" applyBorder="1" applyAlignment="1">
      <alignment horizontal="right" vertical="center" textRotation="90"/>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6" xfId="1" applyFont="1" applyFill="1" applyBorder="1" applyAlignment="1">
      <alignment horizontal="center" vertical="center"/>
    </xf>
    <xf numFmtId="0" fontId="2" fillId="0" borderId="7" xfId="1" applyFont="1" applyFill="1" applyBorder="1" applyAlignment="1">
      <alignment horizontal="center"/>
    </xf>
    <xf numFmtId="0" fontId="2" fillId="0" borderId="4"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3" fillId="0" borderId="8" xfId="1" applyFont="1" applyFill="1" applyBorder="1" applyAlignment="1">
      <alignment horizontal="center" textRotation="90"/>
    </xf>
    <xf numFmtId="0" fontId="3" fillId="0" borderId="15" xfId="1" applyFont="1" applyFill="1" applyBorder="1" applyAlignment="1">
      <alignment horizontal="center" textRotation="90"/>
    </xf>
    <xf numFmtId="0" fontId="3" fillId="0" borderId="9" xfId="1" applyFont="1" applyFill="1" applyBorder="1" applyAlignment="1">
      <alignment horizontal="right" textRotation="90"/>
    </xf>
    <xf numFmtId="0" fontId="3" fillId="0" borderId="16" xfId="1" applyFont="1" applyFill="1" applyBorder="1" applyAlignment="1">
      <alignment horizontal="right" textRotation="90"/>
    </xf>
  </cellXfs>
  <cellStyles count="2">
    <cellStyle name="Normalny" xfId="0" builtinId="0"/>
    <cellStyle name="Normalny 2" xfId="1" xr:uid="{2A9443C1-E172-457F-9C2E-E807702FAC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2</xdr:col>
      <xdr:colOff>2219325</xdr:colOff>
      <xdr:row>3</xdr:row>
      <xdr:rowOff>180975</xdr:rowOff>
    </xdr:to>
    <xdr:pic>
      <xdr:nvPicPr>
        <xdr:cNvPr id="2" name="Obraz 1">
          <a:extLst>
            <a:ext uri="{FF2B5EF4-FFF2-40B4-BE49-F238E27FC236}">
              <a16:creationId xmlns:a16="http://schemas.microsoft.com/office/drawing/2014/main" id="{334743CA-86B1-4975-804A-AD2BE9595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0"/>
          <a:ext cx="27717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2</xdr:col>
      <xdr:colOff>2190750</xdr:colOff>
      <xdr:row>4</xdr:row>
      <xdr:rowOff>0</xdr:rowOff>
    </xdr:to>
    <xdr:pic>
      <xdr:nvPicPr>
        <xdr:cNvPr id="2" name="Obraz 1">
          <a:extLst>
            <a:ext uri="{FF2B5EF4-FFF2-40B4-BE49-F238E27FC236}">
              <a16:creationId xmlns:a16="http://schemas.microsoft.com/office/drawing/2014/main" id="{A36CD1E3-25D0-42CF-B13D-FA188395F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0"/>
          <a:ext cx="28194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2</xdr:col>
      <xdr:colOff>2295525</xdr:colOff>
      <xdr:row>4</xdr:row>
      <xdr:rowOff>38100</xdr:rowOff>
    </xdr:to>
    <xdr:pic>
      <xdr:nvPicPr>
        <xdr:cNvPr id="2" name="Obraz 1">
          <a:extLst>
            <a:ext uri="{FF2B5EF4-FFF2-40B4-BE49-F238E27FC236}">
              <a16:creationId xmlns:a16="http://schemas.microsoft.com/office/drawing/2014/main" id="{8BC29172-A25F-47EF-ADCC-51CC1985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0"/>
          <a:ext cx="28003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2</xdr:col>
      <xdr:colOff>2105025</xdr:colOff>
      <xdr:row>4</xdr:row>
      <xdr:rowOff>19050</xdr:rowOff>
    </xdr:to>
    <xdr:pic>
      <xdr:nvPicPr>
        <xdr:cNvPr id="2" name="Obraz 1">
          <a:extLst>
            <a:ext uri="{FF2B5EF4-FFF2-40B4-BE49-F238E27FC236}">
              <a16:creationId xmlns:a16="http://schemas.microsoft.com/office/drawing/2014/main" id="{D2108436-A32A-40E0-99AC-146B04713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0"/>
          <a:ext cx="28289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762000</xdr:colOff>
      <xdr:row>0</xdr:row>
      <xdr:rowOff>0</xdr:rowOff>
    </xdr:from>
    <xdr:to>
      <xdr:col>3</xdr:col>
      <xdr:colOff>2257425</xdr:colOff>
      <xdr:row>4</xdr:row>
      <xdr:rowOff>19050</xdr:rowOff>
    </xdr:to>
    <xdr:pic>
      <xdr:nvPicPr>
        <xdr:cNvPr id="2" name="Obraz 1">
          <a:extLst>
            <a:ext uri="{FF2B5EF4-FFF2-40B4-BE49-F238E27FC236}">
              <a16:creationId xmlns:a16="http://schemas.microsoft.com/office/drawing/2014/main" id="{BD6A50B2-A7E8-4D40-AB74-FE5D58B89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0"/>
          <a:ext cx="27813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103C5-7B76-4CAC-B94A-02E8EBF4D675}">
  <sheetPr>
    <pageSetUpPr fitToPage="1"/>
  </sheetPr>
  <dimension ref="A1:AO64"/>
  <sheetViews>
    <sheetView showZeros="0" view="pageBreakPreview" zoomScale="60" zoomScaleNormal="60" zoomScalePageLayoutView="60" workbookViewId="0">
      <selection activeCell="O38" sqref="O38"/>
    </sheetView>
  </sheetViews>
  <sheetFormatPr defaultRowHeight="12.75" x14ac:dyDescent="0.2"/>
  <cols>
    <col min="1" max="1" width="4.28515625" style="57" customWidth="1"/>
    <col min="2" max="2" width="19.5703125" style="57" customWidth="1"/>
    <col min="3" max="3" width="42.7109375" style="57" customWidth="1"/>
    <col min="4" max="35" width="5.7109375" style="57" customWidth="1"/>
    <col min="36" max="36" width="7.42578125" style="57" customWidth="1"/>
    <col min="37" max="37" width="10.85546875" style="57" customWidth="1"/>
    <col min="38" max="38" width="5.7109375" style="57" customWidth="1"/>
    <col min="39" max="39" width="4.85546875" style="57" customWidth="1"/>
    <col min="40" max="40" width="7.85546875" style="57" customWidth="1"/>
    <col min="41" max="41" width="5.7109375" style="57" customWidth="1"/>
    <col min="42" max="256" width="9.140625" style="57"/>
    <col min="257" max="257" width="4.28515625" style="57" customWidth="1"/>
    <col min="258" max="258" width="19.5703125" style="57" customWidth="1"/>
    <col min="259" max="259" width="42.7109375" style="57" customWidth="1"/>
    <col min="260" max="291" width="5.7109375" style="57" customWidth="1"/>
    <col min="292" max="292" width="7.42578125" style="57" customWidth="1"/>
    <col min="293" max="293" width="10.85546875" style="57" customWidth="1"/>
    <col min="294" max="294" width="5.7109375" style="57" customWidth="1"/>
    <col min="295" max="295" width="4.85546875" style="57" customWidth="1"/>
    <col min="296" max="296" width="7.85546875" style="57" customWidth="1"/>
    <col min="297" max="297" width="5.7109375" style="57" customWidth="1"/>
    <col min="298" max="512" width="9.140625" style="57"/>
    <col min="513" max="513" width="4.28515625" style="57" customWidth="1"/>
    <col min="514" max="514" width="19.5703125" style="57" customWidth="1"/>
    <col min="515" max="515" width="42.7109375" style="57" customWidth="1"/>
    <col min="516" max="547" width="5.7109375" style="57" customWidth="1"/>
    <col min="548" max="548" width="7.42578125" style="57" customWidth="1"/>
    <col min="549" max="549" width="10.85546875" style="57" customWidth="1"/>
    <col min="550" max="550" width="5.7109375" style="57" customWidth="1"/>
    <col min="551" max="551" width="4.85546875" style="57" customWidth="1"/>
    <col min="552" max="552" width="7.85546875" style="57" customWidth="1"/>
    <col min="553" max="553" width="5.7109375" style="57" customWidth="1"/>
    <col min="554" max="768" width="9.140625" style="57"/>
    <col min="769" max="769" width="4.28515625" style="57" customWidth="1"/>
    <col min="770" max="770" width="19.5703125" style="57" customWidth="1"/>
    <col min="771" max="771" width="42.7109375" style="57" customWidth="1"/>
    <col min="772" max="803" width="5.7109375" style="57" customWidth="1"/>
    <col min="804" max="804" width="7.42578125" style="57" customWidth="1"/>
    <col min="805" max="805" width="10.85546875" style="57" customWidth="1"/>
    <col min="806" max="806" width="5.7109375" style="57" customWidth="1"/>
    <col min="807" max="807" width="4.85546875" style="57" customWidth="1"/>
    <col min="808" max="808" width="7.85546875" style="57" customWidth="1"/>
    <col min="809" max="809" width="5.7109375" style="57" customWidth="1"/>
    <col min="810" max="1024" width="9.140625" style="57"/>
    <col min="1025" max="1025" width="4.28515625" style="57" customWidth="1"/>
    <col min="1026" max="1026" width="19.5703125" style="57" customWidth="1"/>
    <col min="1027" max="1027" width="42.7109375" style="57" customWidth="1"/>
    <col min="1028" max="1059" width="5.7109375" style="57" customWidth="1"/>
    <col min="1060" max="1060" width="7.42578125" style="57" customWidth="1"/>
    <col min="1061" max="1061" width="10.85546875" style="57" customWidth="1"/>
    <col min="1062" max="1062" width="5.7109375" style="57" customWidth="1"/>
    <col min="1063" max="1063" width="4.85546875" style="57" customWidth="1"/>
    <col min="1064" max="1064" width="7.85546875" style="57" customWidth="1"/>
    <col min="1065" max="1065" width="5.7109375" style="57" customWidth="1"/>
    <col min="1066" max="1280" width="9.140625" style="57"/>
    <col min="1281" max="1281" width="4.28515625" style="57" customWidth="1"/>
    <col min="1282" max="1282" width="19.5703125" style="57" customWidth="1"/>
    <col min="1283" max="1283" width="42.7109375" style="57" customWidth="1"/>
    <col min="1284" max="1315" width="5.7109375" style="57" customWidth="1"/>
    <col min="1316" max="1316" width="7.42578125" style="57" customWidth="1"/>
    <col min="1317" max="1317" width="10.85546875" style="57" customWidth="1"/>
    <col min="1318" max="1318" width="5.7109375" style="57" customWidth="1"/>
    <col min="1319" max="1319" width="4.85546875" style="57" customWidth="1"/>
    <col min="1320" max="1320" width="7.85546875" style="57" customWidth="1"/>
    <col min="1321" max="1321" width="5.7109375" style="57" customWidth="1"/>
    <col min="1322" max="1536" width="9.140625" style="57"/>
    <col min="1537" max="1537" width="4.28515625" style="57" customWidth="1"/>
    <col min="1538" max="1538" width="19.5703125" style="57" customWidth="1"/>
    <col min="1539" max="1539" width="42.7109375" style="57" customWidth="1"/>
    <col min="1540" max="1571" width="5.7109375" style="57" customWidth="1"/>
    <col min="1572" max="1572" width="7.42578125" style="57" customWidth="1"/>
    <col min="1573" max="1573" width="10.85546875" style="57" customWidth="1"/>
    <col min="1574" max="1574" width="5.7109375" style="57" customWidth="1"/>
    <col min="1575" max="1575" width="4.85546875" style="57" customWidth="1"/>
    <col min="1576" max="1576" width="7.85546875" style="57" customWidth="1"/>
    <col min="1577" max="1577" width="5.7109375" style="57" customWidth="1"/>
    <col min="1578" max="1792" width="9.140625" style="57"/>
    <col min="1793" max="1793" width="4.28515625" style="57" customWidth="1"/>
    <col min="1794" max="1794" width="19.5703125" style="57" customWidth="1"/>
    <col min="1795" max="1795" width="42.7109375" style="57" customWidth="1"/>
    <col min="1796" max="1827" width="5.7109375" style="57" customWidth="1"/>
    <col min="1828" max="1828" width="7.42578125" style="57" customWidth="1"/>
    <col min="1829" max="1829" width="10.85546875" style="57" customWidth="1"/>
    <col min="1830" max="1830" width="5.7109375" style="57" customWidth="1"/>
    <col min="1831" max="1831" width="4.85546875" style="57" customWidth="1"/>
    <col min="1832" max="1832" width="7.85546875" style="57" customWidth="1"/>
    <col min="1833" max="1833" width="5.7109375" style="57" customWidth="1"/>
    <col min="1834" max="2048" width="9.140625" style="57"/>
    <col min="2049" max="2049" width="4.28515625" style="57" customWidth="1"/>
    <col min="2050" max="2050" width="19.5703125" style="57" customWidth="1"/>
    <col min="2051" max="2051" width="42.7109375" style="57" customWidth="1"/>
    <col min="2052" max="2083" width="5.7109375" style="57" customWidth="1"/>
    <col min="2084" max="2084" width="7.42578125" style="57" customWidth="1"/>
    <col min="2085" max="2085" width="10.85546875" style="57" customWidth="1"/>
    <col min="2086" max="2086" width="5.7109375" style="57" customWidth="1"/>
    <col min="2087" max="2087" width="4.85546875" style="57" customWidth="1"/>
    <col min="2088" max="2088" width="7.85546875" style="57" customWidth="1"/>
    <col min="2089" max="2089" width="5.7109375" style="57" customWidth="1"/>
    <col min="2090" max="2304" width="9.140625" style="57"/>
    <col min="2305" max="2305" width="4.28515625" style="57" customWidth="1"/>
    <col min="2306" max="2306" width="19.5703125" style="57" customWidth="1"/>
    <col min="2307" max="2307" width="42.7109375" style="57" customWidth="1"/>
    <col min="2308" max="2339" width="5.7109375" style="57" customWidth="1"/>
    <col min="2340" max="2340" width="7.42578125" style="57" customWidth="1"/>
    <col min="2341" max="2341" width="10.85546875" style="57" customWidth="1"/>
    <col min="2342" max="2342" width="5.7109375" style="57" customWidth="1"/>
    <col min="2343" max="2343" width="4.85546875" style="57" customWidth="1"/>
    <col min="2344" max="2344" width="7.85546875" style="57" customWidth="1"/>
    <col min="2345" max="2345" width="5.7109375" style="57" customWidth="1"/>
    <col min="2346" max="2560" width="9.140625" style="57"/>
    <col min="2561" max="2561" width="4.28515625" style="57" customWidth="1"/>
    <col min="2562" max="2562" width="19.5703125" style="57" customWidth="1"/>
    <col min="2563" max="2563" width="42.7109375" style="57" customWidth="1"/>
    <col min="2564" max="2595" width="5.7109375" style="57" customWidth="1"/>
    <col min="2596" max="2596" width="7.42578125" style="57" customWidth="1"/>
    <col min="2597" max="2597" width="10.85546875" style="57" customWidth="1"/>
    <col min="2598" max="2598" width="5.7109375" style="57" customWidth="1"/>
    <col min="2599" max="2599" width="4.85546875" style="57" customWidth="1"/>
    <col min="2600" max="2600" width="7.85546875" style="57" customWidth="1"/>
    <col min="2601" max="2601" width="5.7109375" style="57" customWidth="1"/>
    <col min="2602" max="2816" width="9.140625" style="57"/>
    <col min="2817" max="2817" width="4.28515625" style="57" customWidth="1"/>
    <col min="2818" max="2818" width="19.5703125" style="57" customWidth="1"/>
    <col min="2819" max="2819" width="42.7109375" style="57" customWidth="1"/>
    <col min="2820" max="2851" width="5.7109375" style="57" customWidth="1"/>
    <col min="2852" max="2852" width="7.42578125" style="57" customWidth="1"/>
    <col min="2853" max="2853" width="10.85546875" style="57" customWidth="1"/>
    <col min="2854" max="2854" width="5.7109375" style="57" customWidth="1"/>
    <col min="2855" max="2855" width="4.85546875" style="57" customWidth="1"/>
    <col min="2856" max="2856" width="7.85546875" style="57" customWidth="1"/>
    <col min="2857" max="2857" width="5.7109375" style="57" customWidth="1"/>
    <col min="2858" max="3072" width="9.140625" style="57"/>
    <col min="3073" max="3073" width="4.28515625" style="57" customWidth="1"/>
    <col min="3074" max="3074" width="19.5703125" style="57" customWidth="1"/>
    <col min="3075" max="3075" width="42.7109375" style="57" customWidth="1"/>
    <col min="3076" max="3107" width="5.7109375" style="57" customWidth="1"/>
    <col min="3108" max="3108" width="7.42578125" style="57" customWidth="1"/>
    <col min="3109" max="3109" width="10.85546875" style="57" customWidth="1"/>
    <col min="3110" max="3110" width="5.7109375" style="57" customWidth="1"/>
    <col min="3111" max="3111" width="4.85546875" style="57" customWidth="1"/>
    <col min="3112" max="3112" width="7.85546875" style="57" customWidth="1"/>
    <col min="3113" max="3113" width="5.7109375" style="57" customWidth="1"/>
    <col min="3114" max="3328" width="9.140625" style="57"/>
    <col min="3329" max="3329" width="4.28515625" style="57" customWidth="1"/>
    <col min="3330" max="3330" width="19.5703125" style="57" customWidth="1"/>
    <col min="3331" max="3331" width="42.7109375" style="57" customWidth="1"/>
    <col min="3332" max="3363" width="5.7109375" style="57" customWidth="1"/>
    <col min="3364" max="3364" width="7.42578125" style="57" customWidth="1"/>
    <col min="3365" max="3365" width="10.85546875" style="57" customWidth="1"/>
    <col min="3366" max="3366" width="5.7109375" style="57" customWidth="1"/>
    <col min="3367" max="3367" width="4.85546875" style="57" customWidth="1"/>
    <col min="3368" max="3368" width="7.85546875" style="57" customWidth="1"/>
    <col min="3369" max="3369" width="5.7109375" style="57" customWidth="1"/>
    <col min="3370" max="3584" width="9.140625" style="57"/>
    <col min="3585" max="3585" width="4.28515625" style="57" customWidth="1"/>
    <col min="3586" max="3586" width="19.5703125" style="57" customWidth="1"/>
    <col min="3587" max="3587" width="42.7109375" style="57" customWidth="1"/>
    <col min="3588" max="3619" width="5.7109375" style="57" customWidth="1"/>
    <col min="3620" max="3620" width="7.42578125" style="57" customWidth="1"/>
    <col min="3621" max="3621" width="10.85546875" style="57" customWidth="1"/>
    <col min="3622" max="3622" width="5.7109375" style="57" customWidth="1"/>
    <col min="3623" max="3623" width="4.85546875" style="57" customWidth="1"/>
    <col min="3624" max="3624" width="7.85546875" style="57" customWidth="1"/>
    <col min="3625" max="3625" width="5.7109375" style="57" customWidth="1"/>
    <col min="3626" max="3840" width="9.140625" style="57"/>
    <col min="3841" max="3841" width="4.28515625" style="57" customWidth="1"/>
    <col min="3842" max="3842" width="19.5703125" style="57" customWidth="1"/>
    <col min="3843" max="3843" width="42.7109375" style="57" customWidth="1"/>
    <col min="3844" max="3875" width="5.7109375" style="57" customWidth="1"/>
    <col min="3876" max="3876" width="7.42578125" style="57" customWidth="1"/>
    <col min="3877" max="3877" width="10.85546875" style="57" customWidth="1"/>
    <col min="3878" max="3878" width="5.7109375" style="57" customWidth="1"/>
    <col min="3879" max="3879" width="4.85546875" style="57" customWidth="1"/>
    <col min="3880" max="3880" width="7.85546875" style="57" customWidth="1"/>
    <col min="3881" max="3881" width="5.7109375" style="57" customWidth="1"/>
    <col min="3882" max="4096" width="9.140625" style="57"/>
    <col min="4097" max="4097" width="4.28515625" style="57" customWidth="1"/>
    <col min="4098" max="4098" width="19.5703125" style="57" customWidth="1"/>
    <col min="4099" max="4099" width="42.7109375" style="57" customWidth="1"/>
    <col min="4100" max="4131" width="5.7109375" style="57" customWidth="1"/>
    <col min="4132" max="4132" width="7.42578125" style="57" customWidth="1"/>
    <col min="4133" max="4133" width="10.85546875" style="57" customWidth="1"/>
    <col min="4134" max="4134" width="5.7109375" style="57" customWidth="1"/>
    <col min="4135" max="4135" width="4.85546875" style="57" customWidth="1"/>
    <col min="4136" max="4136" width="7.85546875" style="57" customWidth="1"/>
    <col min="4137" max="4137" width="5.7109375" style="57" customWidth="1"/>
    <col min="4138" max="4352" width="9.140625" style="57"/>
    <col min="4353" max="4353" width="4.28515625" style="57" customWidth="1"/>
    <col min="4354" max="4354" width="19.5703125" style="57" customWidth="1"/>
    <col min="4355" max="4355" width="42.7109375" style="57" customWidth="1"/>
    <col min="4356" max="4387" width="5.7109375" style="57" customWidth="1"/>
    <col min="4388" max="4388" width="7.42578125" style="57" customWidth="1"/>
    <col min="4389" max="4389" width="10.85546875" style="57" customWidth="1"/>
    <col min="4390" max="4390" width="5.7109375" style="57" customWidth="1"/>
    <col min="4391" max="4391" width="4.85546875" style="57" customWidth="1"/>
    <col min="4392" max="4392" width="7.85546875" style="57" customWidth="1"/>
    <col min="4393" max="4393" width="5.7109375" style="57" customWidth="1"/>
    <col min="4394" max="4608" width="9.140625" style="57"/>
    <col min="4609" max="4609" width="4.28515625" style="57" customWidth="1"/>
    <col min="4610" max="4610" width="19.5703125" style="57" customWidth="1"/>
    <col min="4611" max="4611" width="42.7109375" style="57" customWidth="1"/>
    <col min="4612" max="4643" width="5.7109375" style="57" customWidth="1"/>
    <col min="4644" max="4644" width="7.42578125" style="57" customWidth="1"/>
    <col min="4645" max="4645" width="10.85546875" style="57" customWidth="1"/>
    <col min="4646" max="4646" width="5.7109375" style="57" customWidth="1"/>
    <col min="4647" max="4647" width="4.85546875" style="57" customWidth="1"/>
    <col min="4648" max="4648" width="7.85546875" style="57" customWidth="1"/>
    <col min="4649" max="4649" width="5.7109375" style="57" customWidth="1"/>
    <col min="4650" max="4864" width="9.140625" style="57"/>
    <col min="4865" max="4865" width="4.28515625" style="57" customWidth="1"/>
    <col min="4866" max="4866" width="19.5703125" style="57" customWidth="1"/>
    <col min="4867" max="4867" width="42.7109375" style="57" customWidth="1"/>
    <col min="4868" max="4899" width="5.7109375" style="57" customWidth="1"/>
    <col min="4900" max="4900" width="7.42578125" style="57" customWidth="1"/>
    <col min="4901" max="4901" width="10.85546875" style="57" customWidth="1"/>
    <col min="4902" max="4902" width="5.7109375" style="57" customWidth="1"/>
    <col min="4903" max="4903" width="4.85546875" style="57" customWidth="1"/>
    <col min="4904" max="4904" width="7.85546875" style="57" customWidth="1"/>
    <col min="4905" max="4905" width="5.7109375" style="57" customWidth="1"/>
    <col min="4906" max="5120" width="9.140625" style="57"/>
    <col min="5121" max="5121" width="4.28515625" style="57" customWidth="1"/>
    <col min="5122" max="5122" width="19.5703125" style="57" customWidth="1"/>
    <col min="5123" max="5123" width="42.7109375" style="57" customWidth="1"/>
    <col min="5124" max="5155" width="5.7109375" style="57" customWidth="1"/>
    <col min="5156" max="5156" width="7.42578125" style="57" customWidth="1"/>
    <col min="5157" max="5157" width="10.85546875" style="57" customWidth="1"/>
    <col min="5158" max="5158" width="5.7109375" style="57" customWidth="1"/>
    <col min="5159" max="5159" width="4.85546875" style="57" customWidth="1"/>
    <col min="5160" max="5160" width="7.85546875" style="57" customWidth="1"/>
    <col min="5161" max="5161" width="5.7109375" style="57" customWidth="1"/>
    <col min="5162" max="5376" width="9.140625" style="57"/>
    <col min="5377" max="5377" width="4.28515625" style="57" customWidth="1"/>
    <col min="5378" max="5378" width="19.5703125" style="57" customWidth="1"/>
    <col min="5379" max="5379" width="42.7109375" style="57" customWidth="1"/>
    <col min="5380" max="5411" width="5.7109375" style="57" customWidth="1"/>
    <col min="5412" max="5412" width="7.42578125" style="57" customWidth="1"/>
    <col min="5413" max="5413" width="10.85546875" style="57" customWidth="1"/>
    <col min="5414" max="5414" width="5.7109375" style="57" customWidth="1"/>
    <col min="5415" max="5415" width="4.85546875" style="57" customWidth="1"/>
    <col min="5416" max="5416" width="7.85546875" style="57" customWidth="1"/>
    <col min="5417" max="5417" width="5.7109375" style="57" customWidth="1"/>
    <col min="5418" max="5632" width="9.140625" style="57"/>
    <col min="5633" max="5633" width="4.28515625" style="57" customWidth="1"/>
    <col min="5634" max="5634" width="19.5703125" style="57" customWidth="1"/>
    <col min="5635" max="5635" width="42.7109375" style="57" customWidth="1"/>
    <col min="5636" max="5667" width="5.7109375" style="57" customWidth="1"/>
    <col min="5668" max="5668" width="7.42578125" style="57" customWidth="1"/>
    <col min="5669" max="5669" width="10.85546875" style="57" customWidth="1"/>
    <col min="5670" max="5670" width="5.7109375" style="57" customWidth="1"/>
    <col min="5671" max="5671" width="4.85546875" style="57" customWidth="1"/>
    <col min="5672" max="5672" width="7.85546875" style="57" customWidth="1"/>
    <col min="5673" max="5673" width="5.7109375" style="57" customWidth="1"/>
    <col min="5674" max="5888" width="9.140625" style="57"/>
    <col min="5889" max="5889" width="4.28515625" style="57" customWidth="1"/>
    <col min="5890" max="5890" width="19.5703125" style="57" customWidth="1"/>
    <col min="5891" max="5891" width="42.7109375" style="57" customWidth="1"/>
    <col min="5892" max="5923" width="5.7109375" style="57" customWidth="1"/>
    <col min="5924" max="5924" width="7.42578125" style="57" customWidth="1"/>
    <col min="5925" max="5925" width="10.85546875" style="57" customWidth="1"/>
    <col min="5926" max="5926" width="5.7109375" style="57" customWidth="1"/>
    <col min="5927" max="5927" width="4.85546875" style="57" customWidth="1"/>
    <col min="5928" max="5928" width="7.85546875" style="57" customWidth="1"/>
    <col min="5929" max="5929" width="5.7109375" style="57" customWidth="1"/>
    <col min="5930" max="6144" width="9.140625" style="57"/>
    <col min="6145" max="6145" width="4.28515625" style="57" customWidth="1"/>
    <col min="6146" max="6146" width="19.5703125" style="57" customWidth="1"/>
    <col min="6147" max="6147" width="42.7109375" style="57" customWidth="1"/>
    <col min="6148" max="6179" width="5.7109375" style="57" customWidth="1"/>
    <col min="6180" max="6180" width="7.42578125" style="57" customWidth="1"/>
    <col min="6181" max="6181" width="10.85546875" style="57" customWidth="1"/>
    <col min="6182" max="6182" width="5.7109375" style="57" customWidth="1"/>
    <col min="6183" max="6183" width="4.85546875" style="57" customWidth="1"/>
    <col min="6184" max="6184" width="7.85546875" style="57" customWidth="1"/>
    <col min="6185" max="6185" width="5.7109375" style="57" customWidth="1"/>
    <col min="6186" max="6400" width="9.140625" style="57"/>
    <col min="6401" max="6401" width="4.28515625" style="57" customWidth="1"/>
    <col min="6402" max="6402" width="19.5703125" style="57" customWidth="1"/>
    <col min="6403" max="6403" width="42.7109375" style="57" customWidth="1"/>
    <col min="6404" max="6435" width="5.7109375" style="57" customWidth="1"/>
    <col min="6436" max="6436" width="7.42578125" style="57" customWidth="1"/>
    <col min="6437" max="6437" width="10.85546875" style="57" customWidth="1"/>
    <col min="6438" max="6438" width="5.7109375" style="57" customWidth="1"/>
    <col min="6439" max="6439" width="4.85546875" style="57" customWidth="1"/>
    <col min="6440" max="6440" width="7.85546875" style="57" customWidth="1"/>
    <col min="6441" max="6441" width="5.7109375" style="57" customWidth="1"/>
    <col min="6442" max="6656" width="9.140625" style="57"/>
    <col min="6657" max="6657" width="4.28515625" style="57" customWidth="1"/>
    <col min="6658" max="6658" width="19.5703125" style="57" customWidth="1"/>
    <col min="6659" max="6659" width="42.7109375" style="57" customWidth="1"/>
    <col min="6660" max="6691" width="5.7109375" style="57" customWidth="1"/>
    <col min="6692" max="6692" width="7.42578125" style="57" customWidth="1"/>
    <col min="6693" max="6693" width="10.85546875" style="57" customWidth="1"/>
    <col min="6694" max="6694" width="5.7109375" style="57" customWidth="1"/>
    <col min="6695" max="6695" width="4.85546875" style="57" customWidth="1"/>
    <col min="6696" max="6696" width="7.85546875" style="57" customWidth="1"/>
    <col min="6697" max="6697" width="5.7109375" style="57" customWidth="1"/>
    <col min="6698" max="6912" width="9.140625" style="57"/>
    <col min="6913" max="6913" width="4.28515625" style="57" customWidth="1"/>
    <col min="6914" max="6914" width="19.5703125" style="57" customWidth="1"/>
    <col min="6915" max="6915" width="42.7109375" style="57" customWidth="1"/>
    <col min="6916" max="6947" width="5.7109375" style="57" customWidth="1"/>
    <col min="6948" max="6948" width="7.42578125" style="57" customWidth="1"/>
    <col min="6949" max="6949" width="10.85546875" style="57" customWidth="1"/>
    <col min="6950" max="6950" width="5.7109375" style="57" customWidth="1"/>
    <col min="6951" max="6951" width="4.85546875" style="57" customWidth="1"/>
    <col min="6952" max="6952" width="7.85546875" style="57" customWidth="1"/>
    <col min="6953" max="6953" width="5.7109375" style="57" customWidth="1"/>
    <col min="6954" max="7168" width="9.140625" style="57"/>
    <col min="7169" max="7169" width="4.28515625" style="57" customWidth="1"/>
    <col min="7170" max="7170" width="19.5703125" style="57" customWidth="1"/>
    <col min="7171" max="7171" width="42.7109375" style="57" customWidth="1"/>
    <col min="7172" max="7203" width="5.7109375" style="57" customWidth="1"/>
    <col min="7204" max="7204" width="7.42578125" style="57" customWidth="1"/>
    <col min="7205" max="7205" width="10.85546875" style="57" customWidth="1"/>
    <col min="7206" max="7206" width="5.7109375" style="57" customWidth="1"/>
    <col min="7207" max="7207" width="4.85546875" style="57" customWidth="1"/>
    <col min="7208" max="7208" width="7.85546875" style="57" customWidth="1"/>
    <col min="7209" max="7209" width="5.7109375" style="57" customWidth="1"/>
    <col min="7210" max="7424" width="9.140625" style="57"/>
    <col min="7425" max="7425" width="4.28515625" style="57" customWidth="1"/>
    <col min="7426" max="7426" width="19.5703125" style="57" customWidth="1"/>
    <col min="7427" max="7427" width="42.7109375" style="57" customWidth="1"/>
    <col min="7428" max="7459" width="5.7109375" style="57" customWidth="1"/>
    <col min="7460" max="7460" width="7.42578125" style="57" customWidth="1"/>
    <col min="7461" max="7461" width="10.85546875" style="57" customWidth="1"/>
    <col min="7462" max="7462" width="5.7109375" style="57" customWidth="1"/>
    <col min="7463" max="7463" width="4.85546875" style="57" customWidth="1"/>
    <col min="7464" max="7464" width="7.85546875" style="57" customWidth="1"/>
    <col min="7465" max="7465" width="5.7109375" style="57" customWidth="1"/>
    <col min="7466" max="7680" width="9.140625" style="57"/>
    <col min="7681" max="7681" width="4.28515625" style="57" customWidth="1"/>
    <col min="7682" max="7682" width="19.5703125" style="57" customWidth="1"/>
    <col min="7683" max="7683" width="42.7109375" style="57" customWidth="1"/>
    <col min="7684" max="7715" width="5.7109375" style="57" customWidth="1"/>
    <col min="7716" max="7716" width="7.42578125" style="57" customWidth="1"/>
    <col min="7717" max="7717" width="10.85546875" style="57" customWidth="1"/>
    <col min="7718" max="7718" width="5.7109375" style="57" customWidth="1"/>
    <col min="7719" max="7719" width="4.85546875" style="57" customWidth="1"/>
    <col min="7720" max="7720" width="7.85546875" style="57" customWidth="1"/>
    <col min="7721" max="7721" width="5.7109375" style="57" customWidth="1"/>
    <col min="7722" max="7936" width="9.140625" style="57"/>
    <col min="7937" max="7937" width="4.28515625" style="57" customWidth="1"/>
    <col min="7938" max="7938" width="19.5703125" style="57" customWidth="1"/>
    <col min="7939" max="7939" width="42.7109375" style="57" customWidth="1"/>
    <col min="7940" max="7971" width="5.7109375" style="57" customWidth="1"/>
    <col min="7972" max="7972" width="7.42578125" style="57" customWidth="1"/>
    <col min="7973" max="7973" width="10.85546875" style="57" customWidth="1"/>
    <col min="7974" max="7974" width="5.7109375" style="57" customWidth="1"/>
    <col min="7975" max="7975" width="4.85546875" style="57" customWidth="1"/>
    <col min="7976" max="7976" width="7.85546875" style="57" customWidth="1"/>
    <col min="7977" max="7977" width="5.7109375" style="57" customWidth="1"/>
    <col min="7978" max="8192" width="9.140625" style="57"/>
    <col min="8193" max="8193" width="4.28515625" style="57" customWidth="1"/>
    <col min="8194" max="8194" width="19.5703125" style="57" customWidth="1"/>
    <col min="8195" max="8195" width="42.7109375" style="57" customWidth="1"/>
    <col min="8196" max="8227" width="5.7109375" style="57" customWidth="1"/>
    <col min="8228" max="8228" width="7.42578125" style="57" customWidth="1"/>
    <col min="8229" max="8229" width="10.85546875" style="57" customWidth="1"/>
    <col min="8230" max="8230" width="5.7109375" style="57" customWidth="1"/>
    <col min="8231" max="8231" width="4.85546875" style="57" customWidth="1"/>
    <col min="8232" max="8232" width="7.85546875" style="57" customWidth="1"/>
    <col min="8233" max="8233" width="5.7109375" style="57" customWidth="1"/>
    <col min="8234" max="8448" width="9.140625" style="57"/>
    <col min="8449" max="8449" width="4.28515625" style="57" customWidth="1"/>
    <col min="8450" max="8450" width="19.5703125" style="57" customWidth="1"/>
    <col min="8451" max="8451" width="42.7109375" style="57" customWidth="1"/>
    <col min="8452" max="8483" width="5.7109375" style="57" customWidth="1"/>
    <col min="8484" max="8484" width="7.42578125" style="57" customWidth="1"/>
    <col min="8485" max="8485" width="10.85546875" style="57" customWidth="1"/>
    <col min="8486" max="8486" width="5.7109375" style="57" customWidth="1"/>
    <col min="8487" max="8487" width="4.85546875" style="57" customWidth="1"/>
    <col min="8488" max="8488" width="7.85546875" style="57" customWidth="1"/>
    <col min="8489" max="8489" width="5.7109375" style="57" customWidth="1"/>
    <col min="8490" max="8704" width="9.140625" style="57"/>
    <col min="8705" max="8705" width="4.28515625" style="57" customWidth="1"/>
    <col min="8706" max="8706" width="19.5703125" style="57" customWidth="1"/>
    <col min="8707" max="8707" width="42.7109375" style="57" customWidth="1"/>
    <col min="8708" max="8739" width="5.7109375" style="57" customWidth="1"/>
    <col min="8740" max="8740" width="7.42578125" style="57" customWidth="1"/>
    <col min="8741" max="8741" width="10.85546875" style="57" customWidth="1"/>
    <col min="8742" max="8742" width="5.7109375" style="57" customWidth="1"/>
    <col min="8743" max="8743" width="4.85546875" style="57" customWidth="1"/>
    <col min="8744" max="8744" width="7.85546875" style="57" customWidth="1"/>
    <col min="8745" max="8745" width="5.7109375" style="57" customWidth="1"/>
    <col min="8746" max="8960" width="9.140625" style="57"/>
    <col min="8961" max="8961" width="4.28515625" style="57" customWidth="1"/>
    <col min="8962" max="8962" width="19.5703125" style="57" customWidth="1"/>
    <col min="8963" max="8963" width="42.7109375" style="57" customWidth="1"/>
    <col min="8964" max="8995" width="5.7109375" style="57" customWidth="1"/>
    <col min="8996" max="8996" width="7.42578125" style="57" customWidth="1"/>
    <col min="8997" max="8997" width="10.85546875" style="57" customWidth="1"/>
    <col min="8998" max="8998" width="5.7109375" style="57" customWidth="1"/>
    <col min="8999" max="8999" width="4.85546875" style="57" customWidth="1"/>
    <col min="9000" max="9000" width="7.85546875" style="57" customWidth="1"/>
    <col min="9001" max="9001" width="5.7109375" style="57" customWidth="1"/>
    <col min="9002" max="9216" width="9.140625" style="57"/>
    <col min="9217" max="9217" width="4.28515625" style="57" customWidth="1"/>
    <col min="9218" max="9218" width="19.5703125" style="57" customWidth="1"/>
    <col min="9219" max="9219" width="42.7109375" style="57" customWidth="1"/>
    <col min="9220" max="9251" width="5.7109375" style="57" customWidth="1"/>
    <col min="9252" max="9252" width="7.42578125" style="57" customWidth="1"/>
    <col min="9253" max="9253" width="10.85546875" style="57" customWidth="1"/>
    <col min="9254" max="9254" width="5.7109375" style="57" customWidth="1"/>
    <col min="9255" max="9255" width="4.85546875" style="57" customWidth="1"/>
    <col min="9256" max="9256" width="7.85546875" style="57" customWidth="1"/>
    <col min="9257" max="9257" width="5.7109375" style="57" customWidth="1"/>
    <col min="9258" max="9472" width="9.140625" style="57"/>
    <col min="9473" max="9473" width="4.28515625" style="57" customWidth="1"/>
    <col min="9474" max="9474" width="19.5703125" style="57" customWidth="1"/>
    <col min="9475" max="9475" width="42.7109375" style="57" customWidth="1"/>
    <col min="9476" max="9507" width="5.7109375" style="57" customWidth="1"/>
    <col min="9508" max="9508" width="7.42578125" style="57" customWidth="1"/>
    <col min="9509" max="9509" width="10.85546875" style="57" customWidth="1"/>
    <col min="9510" max="9510" width="5.7109375" style="57" customWidth="1"/>
    <col min="9511" max="9511" width="4.85546875" style="57" customWidth="1"/>
    <col min="9512" max="9512" width="7.85546875" style="57" customWidth="1"/>
    <col min="9513" max="9513" width="5.7109375" style="57" customWidth="1"/>
    <col min="9514" max="9728" width="9.140625" style="57"/>
    <col min="9729" max="9729" width="4.28515625" style="57" customWidth="1"/>
    <col min="9730" max="9730" width="19.5703125" style="57" customWidth="1"/>
    <col min="9731" max="9731" width="42.7109375" style="57" customWidth="1"/>
    <col min="9732" max="9763" width="5.7109375" style="57" customWidth="1"/>
    <col min="9764" max="9764" width="7.42578125" style="57" customWidth="1"/>
    <col min="9765" max="9765" width="10.85546875" style="57" customWidth="1"/>
    <col min="9766" max="9766" width="5.7109375" style="57" customWidth="1"/>
    <col min="9767" max="9767" width="4.85546875" style="57" customWidth="1"/>
    <col min="9768" max="9768" width="7.85546875" style="57" customWidth="1"/>
    <col min="9769" max="9769" width="5.7109375" style="57" customWidth="1"/>
    <col min="9770" max="9984" width="9.140625" style="57"/>
    <col min="9985" max="9985" width="4.28515625" style="57" customWidth="1"/>
    <col min="9986" max="9986" width="19.5703125" style="57" customWidth="1"/>
    <col min="9987" max="9987" width="42.7109375" style="57" customWidth="1"/>
    <col min="9988" max="10019" width="5.7109375" style="57" customWidth="1"/>
    <col min="10020" max="10020" width="7.42578125" style="57" customWidth="1"/>
    <col min="10021" max="10021" width="10.85546875" style="57" customWidth="1"/>
    <col min="10022" max="10022" width="5.7109375" style="57" customWidth="1"/>
    <col min="10023" max="10023" width="4.85546875" style="57" customWidth="1"/>
    <col min="10024" max="10024" width="7.85546875" style="57" customWidth="1"/>
    <col min="10025" max="10025" width="5.7109375" style="57" customWidth="1"/>
    <col min="10026" max="10240" width="9.140625" style="57"/>
    <col min="10241" max="10241" width="4.28515625" style="57" customWidth="1"/>
    <col min="10242" max="10242" width="19.5703125" style="57" customWidth="1"/>
    <col min="10243" max="10243" width="42.7109375" style="57" customWidth="1"/>
    <col min="10244" max="10275" width="5.7109375" style="57" customWidth="1"/>
    <col min="10276" max="10276" width="7.42578125" style="57" customWidth="1"/>
    <col min="10277" max="10277" width="10.85546875" style="57" customWidth="1"/>
    <col min="10278" max="10278" width="5.7109375" style="57" customWidth="1"/>
    <col min="10279" max="10279" width="4.85546875" style="57" customWidth="1"/>
    <col min="10280" max="10280" width="7.85546875" style="57" customWidth="1"/>
    <col min="10281" max="10281" width="5.7109375" style="57" customWidth="1"/>
    <col min="10282" max="10496" width="9.140625" style="57"/>
    <col min="10497" max="10497" width="4.28515625" style="57" customWidth="1"/>
    <col min="10498" max="10498" width="19.5703125" style="57" customWidth="1"/>
    <col min="10499" max="10499" width="42.7109375" style="57" customWidth="1"/>
    <col min="10500" max="10531" width="5.7109375" style="57" customWidth="1"/>
    <col min="10532" max="10532" width="7.42578125" style="57" customWidth="1"/>
    <col min="10533" max="10533" width="10.85546875" style="57" customWidth="1"/>
    <col min="10534" max="10534" width="5.7109375" style="57" customWidth="1"/>
    <col min="10535" max="10535" width="4.85546875" style="57" customWidth="1"/>
    <col min="10536" max="10536" width="7.85546875" style="57" customWidth="1"/>
    <col min="10537" max="10537" width="5.7109375" style="57" customWidth="1"/>
    <col min="10538" max="10752" width="9.140625" style="57"/>
    <col min="10753" max="10753" width="4.28515625" style="57" customWidth="1"/>
    <col min="10754" max="10754" width="19.5703125" style="57" customWidth="1"/>
    <col min="10755" max="10755" width="42.7109375" style="57" customWidth="1"/>
    <col min="10756" max="10787" width="5.7109375" style="57" customWidth="1"/>
    <col min="10788" max="10788" width="7.42578125" style="57" customWidth="1"/>
    <col min="10789" max="10789" width="10.85546875" style="57" customWidth="1"/>
    <col min="10790" max="10790" width="5.7109375" style="57" customWidth="1"/>
    <col min="10791" max="10791" width="4.85546875" style="57" customWidth="1"/>
    <col min="10792" max="10792" width="7.85546875" style="57" customWidth="1"/>
    <col min="10793" max="10793" width="5.7109375" style="57" customWidth="1"/>
    <col min="10794" max="11008" width="9.140625" style="57"/>
    <col min="11009" max="11009" width="4.28515625" style="57" customWidth="1"/>
    <col min="11010" max="11010" width="19.5703125" style="57" customWidth="1"/>
    <col min="11011" max="11011" width="42.7109375" style="57" customWidth="1"/>
    <col min="11012" max="11043" width="5.7109375" style="57" customWidth="1"/>
    <col min="11044" max="11044" width="7.42578125" style="57" customWidth="1"/>
    <col min="11045" max="11045" width="10.85546875" style="57" customWidth="1"/>
    <col min="11046" max="11046" width="5.7109375" style="57" customWidth="1"/>
    <col min="11047" max="11047" width="4.85546875" style="57" customWidth="1"/>
    <col min="11048" max="11048" width="7.85546875" style="57" customWidth="1"/>
    <col min="11049" max="11049" width="5.7109375" style="57" customWidth="1"/>
    <col min="11050" max="11264" width="9.140625" style="57"/>
    <col min="11265" max="11265" width="4.28515625" style="57" customWidth="1"/>
    <col min="11266" max="11266" width="19.5703125" style="57" customWidth="1"/>
    <col min="11267" max="11267" width="42.7109375" style="57" customWidth="1"/>
    <col min="11268" max="11299" width="5.7109375" style="57" customWidth="1"/>
    <col min="11300" max="11300" width="7.42578125" style="57" customWidth="1"/>
    <col min="11301" max="11301" width="10.85546875" style="57" customWidth="1"/>
    <col min="11302" max="11302" width="5.7109375" style="57" customWidth="1"/>
    <col min="11303" max="11303" width="4.85546875" style="57" customWidth="1"/>
    <col min="11304" max="11304" width="7.85546875" style="57" customWidth="1"/>
    <col min="11305" max="11305" width="5.7109375" style="57" customWidth="1"/>
    <col min="11306" max="11520" width="9.140625" style="57"/>
    <col min="11521" max="11521" width="4.28515625" style="57" customWidth="1"/>
    <col min="11522" max="11522" width="19.5703125" style="57" customWidth="1"/>
    <col min="11523" max="11523" width="42.7109375" style="57" customWidth="1"/>
    <col min="11524" max="11555" width="5.7109375" style="57" customWidth="1"/>
    <col min="11556" max="11556" width="7.42578125" style="57" customWidth="1"/>
    <col min="11557" max="11557" width="10.85546875" style="57" customWidth="1"/>
    <col min="11558" max="11558" width="5.7109375" style="57" customWidth="1"/>
    <col min="11559" max="11559" width="4.85546875" style="57" customWidth="1"/>
    <col min="11560" max="11560" width="7.85546875" style="57" customWidth="1"/>
    <col min="11561" max="11561" width="5.7109375" style="57" customWidth="1"/>
    <col min="11562" max="11776" width="9.140625" style="57"/>
    <col min="11777" max="11777" width="4.28515625" style="57" customWidth="1"/>
    <col min="11778" max="11778" width="19.5703125" style="57" customWidth="1"/>
    <col min="11779" max="11779" width="42.7109375" style="57" customWidth="1"/>
    <col min="11780" max="11811" width="5.7109375" style="57" customWidth="1"/>
    <col min="11812" max="11812" width="7.42578125" style="57" customWidth="1"/>
    <col min="11813" max="11813" width="10.85546875" style="57" customWidth="1"/>
    <col min="11814" max="11814" width="5.7109375" style="57" customWidth="1"/>
    <col min="11815" max="11815" width="4.85546875" style="57" customWidth="1"/>
    <col min="11816" max="11816" width="7.85546875" style="57" customWidth="1"/>
    <col min="11817" max="11817" width="5.7109375" style="57" customWidth="1"/>
    <col min="11818" max="12032" width="9.140625" style="57"/>
    <col min="12033" max="12033" width="4.28515625" style="57" customWidth="1"/>
    <col min="12034" max="12034" width="19.5703125" style="57" customWidth="1"/>
    <col min="12035" max="12035" width="42.7109375" style="57" customWidth="1"/>
    <col min="12036" max="12067" width="5.7109375" style="57" customWidth="1"/>
    <col min="12068" max="12068" width="7.42578125" style="57" customWidth="1"/>
    <col min="12069" max="12069" width="10.85546875" style="57" customWidth="1"/>
    <col min="12070" max="12070" width="5.7109375" style="57" customWidth="1"/>
    <col min="12071" max="12071" width="4.85546875" style="57" customWidth="1"/>
    <col min="12072" max="12072" width="7.85546875" style="57" customWidth="1"/>
    <col min="12073" max="12073" width="5.7109375" style="57" customWidth="1"/>
    <col min="12074" max="12288" width="9.140625" style="57"/>
    <col min="12289" max="12289" width="4.28515625" style="57" customWidth="1"/>
    <col min="12290" max="12290" width="19.5703125" style="57" customWidth="1"/>
    <col min="12291" max="12291" width="42.7109375" style="57" customWidth="1"/>
    <col min="12292" max="12323" width="5.7109375" style="57" customWidth="1"/>
    <col min="12324" max="12324" width="7.42578125" style="57" customWidth="1"/>
    <col min="12325" max="12325" width="10.85546875" style="57" customWidth="1"/>
    <col min="12326" max="12326" width="5.7109375" style="57" customWidth="1"/>
    <col min="12327" max="12327" width="4.85546875" style="57" customWidth="1"/>
    <col min="12328" max="12328" width="7.85546875" style="57" customWidth="1"/>
    <col min="12329" max="12329" width="5.7109375" style="57" customWidth="1"/>
    <col min="12330" max="12544" width="9.140625" style="57"/>
    <col min="12545" max="12545" width="4.28515625" style="57" customWidth="1"/>
    <col min="12546" max="12546" width="19.5703125" style="57" customWidth="1"/>
    <col min="12547" max="12547" width="42.7109375" style="57" customWidth="1"/>
    <col min="12548" max="12579" width="5.7109375" style="57" customWidth="1"/>
    <col min="12580" max="12580" width="7.42578125" style="57" customWidth="1"/>
    <col min="12581" max="12581" width="10.85546875" style="57" customWidth="1"/>
    <col min="12582" max="12582" width="5.7109375" style="57" customWidth="1"/>
    <col min="12583" max="12583" width="4.85546875" style="57" customWidth="1"/>
    <col min="12584" max="12584" width="7.85546875" style="57" customWidth="1"/>
    <col min="12585" max="12585" width="5.7109375" style="57" customWidth="1"/>
    <col min="12586" max="12800" width="9.140625" style="57"/>
    <col min="12801" max="12801" width="4.28515625" style="57" customWidth="1"/>
    <col min="12802" max="12802" width="19.5703125" style="57" customWidth="1"/>
    <col min="12803" max="12803" width="42.7109375" style="57" customWidth="1"/>
    <col min="12804" max="12835" width="5.7109375" style="57" customWidth="1"/>
    <col min="12836" max="12836" width="7.42578125" style="57" customWidth="1"/>
    <col min="12837" max="12837" width="10.85546875" style="57" customWidth="1"/>
    <col min="12838" max="12838" width="5.7109375" style="57" customWidth="1"/>
    <col min="12839" max="12839" width="4.85546875" style="57" customWidth="1"/>
    <col min="12840" max="12840" width="7.85546875" style="57" customWidth="1"/>
    <col min="12841" max="12841" width="5.7109375" style="57" customWidth="1"/>
    <col min="12842" max="13056" width="9.140625" style="57"/>
    <col min="13057" max="13057" width="4.28515625" style="57" customWidth="1"/>
    <col min="13058" max="13058" width="19.5703125" style="57" customWidth="1"/>
    <col min="13059" max="13059" width="42.7109375" style="57" customWidth="1"/>
    <col min="13060" max="13091" width="5.7109375" style="57" customWidth="1"/>
    <col min="13092" max="13092" width="7.42578125" style="57" customWidth="1"/>
    <col min="13093" max="13093" width="10.85546875" style="57" customWidth="1"/>
    <col min="13094" max="13094" width="5.7109375" style="57" customWidth="1"/>
    <col min="13095" max="13095" width="4.85546875" style="57" customWidth="1"/>
    <col min="13096" max="13096" width="7.85546875" style="57" customWidth="1"/>
    <col min="13097" max="13097" width="5.7109375" style="57" customWidth="1"/>
    <col min="13098" max="13312" width="9.140625" style="57"/>
    <col min="13313" max="13313" width="4.28515625" style="57" customWidth="1"/>
    <col min="13314" max="13314" width="19.5703125" style="57" customWidth="1"/>
    <col min="13315" max="13315" width="42.7109375" style="57" customWidth="1"/>
    <col min="13316" max="13347" width="5.7109375" style="57" customWidth="1"/>
    <col min="13348" max="13348" width="7.42578125" style="57" customWidth="1"/>
    <col min="13349" max="13349" width="10.85546875" style="57" customWidth="1"/>
    <col min="13350" max="13350" width="5.7109375" style="57" customWidth="1"/>
    <col min="13351" max="13351" width="4.85546875" style="57" customWidth="1"/>
    <col min="13352" max="13352" width="7.85546875" style="57" customWidth="1"/>
    <col min="13353" max="13353" width="5.7109375" style="57" customWidth="1"/>
    <col min="13354" max="13568" width="9.140625" style="57"/>
    <col min="13569" max="13569" width="4.28515625" style="57" customWidth="1"/>
    <col min="13570" max="13570" width="19.5703125" style="57" customWidth="1"/>
    <col min="13571" max="13571" width="42.7109375" style="57" customWidth="1"/>
    <col min="13572" max="13603" width="5.7109375" style="57" customWidth="1"/>
    <col min="13604" max="13604" width="7.42578125" style="57" customWidth="1"/>
    <col min="13605" max="13605" width="10.85546875" style="57" customWidth="1"/>
    <col min="13606" max="13606" width="5.7109375" style="57" customWidth="1"/>
    <col min="13607" max="13607" width="4.85546875" style="57" customWidth="1"/>
    <col min="13608" max="13608" width="7.85546875" style="57" customWidth="1"/>
    <col min="13609" max="13609" width="5.7109375" style="57" customWidth="1"/>
    <col min="13610" max="13824" width="9.140625" style="57"/>
    <col min="13825" max="13825" width="4.28515625" style="57" customWidth="1"/>
    <col min="13826" max="13826" width="19.5703125" style="57" customWidth="1"/>
    <col min="13827" max="13827" width="42.7109375" style="57" customWidth="1"/>
    <col min="13828" max="13859" width="5.7109375" style="57" customWidth="1"/>
    <col min="13860" max="13860" width="7.42578125" style="57" customWidth="1"/>
    <col min="13861" max="13861" width="10.85546875" style="57" customWidth="1"/>
    <col min="13862" max="13862" width="5.7109375" style="57" customWidth="1"/>
    <col min="13863" max="13863" width="4.85546875" style="57" customWidth="1"/>
    <col min="13864" max="13864" width="7.85546875" style="57" customWidth="1"/>
    <col min="13865" max="13865" width="5.7109375" style="57" customWidth="1"/>
    <col min="13866" max="14080" width="9.140625" style="57"/>
    <col min="14081" max="14081" width="4.28515625" style="57" customWidth="1"/>
    <col min="14082" max="14082" width="19.5703125" style="57" customWidth="1"/>
    <col min="14083" max="14083" width="42.7109375" style="57" customWidth="1"/>
    <col min="14084" max="14115" width="5.7109375" style="57" customWidth="1"/>
    <col min="14116" max="14116" width="7.42578125" style="57" customWidth="1"/>
    <col min="14117" max="14117" width="10.85546875" style="57" customWidth="1"/>
    <col min="14118" max="14118" width="5.7109375" style="57" customWidth="1"/>
    <col min="14119" max="14119" width="4.85546875" style="57" customWidth="1"/>
    <col min="14120" max="14120" width="7.85546875" style="57" customWidth="1"/>
    <col min="14121" max="14121" width="5.7109375" style="57" customWidth="1"/>
    <col min="14122" max="14336" width="9.140625" style="57"/>
    <col min="14337" max="14337" width="4.28515625" style="57" customWidth="1"/>
    <col min="14338" max="14338" width="19.5703125" style="57" customWidth="1"/>
    <col min="14339" max="14339" width="42.7109375" style="57" customWidth="1"/>
    <col min="14340" max="14371" width="5.7109375" style="57" customWidth="1"/>
    <col min="14372" max="14372" width="7.42578125" style="57" customWidth="1"/>
    <col min="14373" max="14373" width="10.85546875" style="57" customWidth="1"/>
    <col min="14374" max="14374" width="5.7109375" style="57" customWidth="1"/>
    <col min="14375" max="14375" width="4.85546875" style="57" customWidth="1"/>
    <col min="14376" max="14376" width="7.85546875" style="57" customWidth="1"/>
    <col min="14377" max="14377" width="5.7109375" style="57" customWidth="1"/>
    <col min="14378" max="14592" width="9.140625" style="57"/>
    <col min="14593" max="14593" width="4.28515625" style="57" customWidth="1"/>
    <col min="14594" max="14594" width="19.5703125" style="57" customWidth="1"/>
    <col min="14595" max="14595" width="42.7109375" style="57" customWidth="1"/>
    <col min="14596" max="14627" width="5.7109375" style="57" customWidth="1"/>
    <col min="14628" max="14628" width="7.42578125" style="57" customWidth="1"/>
    <col min="14629" max="14629" width="10.85546875" style="57" customWidth="1"/>
    <col min="14630" max="14630" width="5.7109375" style="57" customWidth="1"/>
    <col min="14631" max="14631" width="4.85546875" style="57" customWidth="1"/>
    <col min="14632" max="14632" width="7.85546875" style="57" customWidth="1"/>
    <col min="14633" max="14633" width="5.7109375" style="57" customWidth="1"/>
    <col min="14634" max="14848" width="9.140625" style="57"/>
    <col min="14849" max="14849" width="4.28515625" style="57" customWidth="1"/>
    <col min="14850" max="14850" width="19.5703125" style="57" customWidth="1"/>
    <col min="14851" max="14851" width="42.7109375" style="57" customWidth="1"/>
    <col min="14852" max="14883" width="5.7109375" style="57" customWidth="1"/>
    <col min="14884" max="14884" width="7.42578125" style="57" customWidth="1"/>
    <col min="14885" max="14885" width="10.85546875" style="57" customWidth="1"/>
    <col min="14886" max="14886" width="5.7109375" style="57" customWidth="1"/>
    <col min="14887" max="14887" width="4.85546875" style="57" customWidth="1"/>
    <col min="14888" max="14888" width="7.85546875" style="57" customWidth="1"/>
    <col min="14889" max="14889" width="5.7109375" style="57" customWidth="1"/>
    <col min="14890" max="15104" width="9.140625" style="57"/>
    <col min="15105" max="15105" width="4.28515625" style="57" customWidth="1"/>
    <col min="15106" max="15106" width="19.5703125" style="57" customWidth="1"/>
    <col min="15107" max="15107" width="42.7109375" style="57" customWidth="1"/>
    <col min="15108" max="15139" width="5.7109375" style="57" customWidth="1"/>
    <col min="15140" max="15140" width="7.42578125" style="57" customWidth="1"/>
    <col min="15141" max="15141" width="10.85546875" style="57" customWidth="1"/>
    <col min="15142" max="15142" width="5.7109375" style="57" customWidth="1"/>
    <col min="15143" max="15143" width="4.85546875" style="57" customWidth="1"/>
    <col min="15144" max="15144" width="7.85546875" style="57" customWidth="1"/>
    <col min="15145" max="15145" width="5.7109375" style="57" customWidth="1"/>
    <col min="15146" max="15360" width="9.140625" style="57"/>
    <col min="15361" max="15361" width="4.28515625" style="57" customWidth="1"/>
    <col min="15362" max="15362" width="19.5703125" style="57" customWidth="1"/>
    <col min="15363" max="15363" width="42.7109375" style="57" customWidth="1"/>
    <col min="15364" max="15395" width="5.7109375" style="57" customWidth="1"/>
    <col min="15396" max="15396" width="7.42578125" style="57" customWidth="1"/>
    <col min="15397" max="15397" width="10.85546875" style="57" customWidth="1"/>
    <col min="15398" max="15398" width="5.7109375" style="57" customWidth="1"/>
    <col min="15399" max="15399" width="4.85546875" style="57" customWidth="1"/>
    <col min="15400" max="15400" width="7.85546875" style="57" customWidth="1"/>
    <col min="15401" max="15401" width="5.7109375" style="57" customWidth="1"/>
    <col min="15402" max="15616" width="9.140625" style="57"/>
    <col min="15617" max="15617" width="4.28515625" style="57" customWidth="1"/>
    <col min="15618" max="15618" width="19.5703125" style="57" customWidth="1"/>
    <col min="15619" max="15619" width="42.7109375" style="57" customWidth="1"/>
    <col min="15620" max="15651" width="5.7109375" style="57" customWidth="1"/>
    <col min="15652" max="15652" width="7.42578125" style="57" customWidth="1"/>
    <col min="15653" max="15653" width="10.85546875" style="57" customWidth="1"/>
    <col min="15654" max="15654" width="5.7109375" style="57" customWidth="1"/>
    <col min="15655" max="15655" width="4.85546875" style="57" customWidth="1"/>
    <col min="15656" max="15656" width="7.85546875" style="57" customWidth="1"/>
    <col min="15657" max="15657" width="5.7109375" style="57" customWidth="1"/>
    <col min="15658" max="15872" width="9.140625" style="57"/>
    <col min="15873" max="15873" width="4.28515625" style="57" customWidth="1"/>
    <col min="15874" max="15874" width="19.5703125" style="57" customWidth="1"/>
    <col min="15875" max="15875" width="42.7109375" style="57" customWidth="1"/>
    <col min="15876" max="15907" width="5.7109375" style="57" customWidth="1"/>
    <col min="15908" max="15908" width="7.42578125" style="57" customWidth="1"/>
    <col min="15909" max="15909" width="10.85546875" style="57" customWidth="1"/>
    <col min="15910" max="15910" width="5.7109375" style="57" customWidth="1"/>
    <col min="15911" max="15911" width="4.85546875" style="57" customWidth="1"/>
    <col min="15912" max="15912" width="7.85546875" style="57" customWidth="1"/>
    <col min="15913" max="15913" width="5.7109375" style="57" customWidth="1"/>
    <col min="15914" max="16128" width="9.140625" style="57"/>
    <col min="16129" max="16129" width="4.28515625" style="57" customWidth="1"/>
    <col min="16130" max="16130" width="19.5703125" style="57" customWidth="1"/>
    <col min="16131" max="16131" width="42.7109375" style="57" customWidth="1"/>
    <col min="16132" max="16163" width="5.7109375" style="57" customWidth="1"/>
    <col min="16164" max="16164" width="7.42578125" style="57" customWidth="1"/>
    <col min="16165" max="16165" width="10.85546875" style="57" customWidth="1"/>
    <col min="16166" max="16166" width="5.7109375" style="57" customWidth="1"/>
    <col min="16167" max="16167" width="4.85546875" style="57" customWidth="1"/>
    <col min="16168" max="16168" width="7.85546875" style="57" customWidth="1"/>
    <col min="16169" max="16169" width="5.7109375" style="57" customWidth="1"/>
    <col min="16170" max="16384" width="9.140625" style="57"/>
  </cols>
  <sheetData>
    <row r="1" spans="1:41" ht="15.75" x14ac:dyDescent="0.25">
      <c r="AG1" s="2" t="s">
        <v>61</v>
      </c>
      <c r="AH1" s="2"/>
      <c r="AI1" s="2"/>
      <c r="AJ1" s="3"/>
      <c r="AK1" s="2"/>
      <c r="AL1" s="2"/>
      <c r="AM1" s="4"/>
      <c r="AN1" s="4"/>
    </row>
    <row r="2" spans="1:41" ht="15" x14ac:dyDescent="0.2">
      <c r="AG2" s="5" t="s">
        <v>150</v>
      </c>
      <c r="AH2" s="5"/>
      <c r="AI2" s="5"/>
      <c r="AJ2" s="5"/>
      <c r="AK2" s="5"/>
      <c r="AL2" s="2"/>
      <c r="AM2" s="4"/>
      <c r="AN2" s="4"/>
    </row>
    <row r="3" spans="1:41" ht="15.75" x14ac:dyDescent="0.25">
      <c r="AG3" s="2" t="s">
        <v>0</v>
      </c>
      <c r="AH3" s="2"/>
      <c r="AI3" s="2"/>
      <c r="AJ3" s="3"/>
      <c r="AK3" s="2"/>
      <c r="AL3" s="2"/>
      <c r="AM3" s="4"/>
      <c r="AN3" s="4"/>
    </row>
    <row r="4" spans="1:41" ht="15" x14ac:dyDescent="0.2">
      <c r="AG4" s="5" t="s">
        <v>62</v>
      </c>
      <c r="AH4" s="5" t="s">
        <v>63</v>
      </c>
      <c r="AI4" s="5"/>
      <c r="AJ4" s="5"/>
      <c r="AK4" s="5"/>
      <c r="AL4" s="2"/>
      <c r="AM4" s="4"/>
      <c r="AN4" s="4"/>
    </row>
    <row r="6" spans="1:41" s="60" customFormat="1" ht="20.100000000000001" customHeight="1" x14ac:dyDescent="0.25">
      <c r="A6" s="187" t="s">
        <v>64</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1" s="60" customFormat="1" ht="21" customHeight="1" x14ac:dyDescent="0.25">
      <c r="A7" s="61"/>
      <c r="B7" s="61"/>
      <c r="C7" s="61"/>
      <c r="D7" s="61"/>
      <c r="E7" s="61"/>
      <c r="F7" s="61"/>
      <c r="G7" s="61"/>
      <c r="H7" s="61"/>
      <c r="I7" s="61"/>
      <c r="J7" s="61"/>
      <c r="K7" s="61"/>
      <c r="L7" s="61"/>
      <c r="M7" s="61"/>
      <c r="N7" s="61"/>
      <c r="O7" s="61"/>
      <c r="Q7" s="61"/>
      <c r="R7" s="61"/>
      <c r="S7" s="61"/>
      <c r="T7" s="6"/>
      <c r="U7" s="6"/>
      <c r="V7" s="6"/>
      <c r="W7" s="61"/>
      <c r="X7" s="61"/>
      <c r="Y7" s="61"/>
      <c r="Z7" s="61"/>
      <c r="AA7" s="61"/>
      <c r="AB7" s="61"/>
      <c r="AC7" s="61"/>
      <c r="AD7" s="61"/>
      <c r="AE7" s="61"/>
      <c r="AF7" s="61"/>
      <c r="AG7" s="61"/>
      <c r="AH7" s="61"/>
      <c r="AI7" s="61"/>
      <c r="AJ7" s="61"/>
      <c r="AK7" s="61"/>
      <c r="AL7" s="61"/>
      <c r="AM7" s="61"/>
      <c r="AN7" s="61"/>
      <c r="AO7" s="61"/>
    </row>
    <row r="8" spans="1:41" ht="12.75" customHeight="1" x14ac:dyDescent="0.2">
      <c r="T8" s="6"/>
      <c r="U8" s="6"/>
      <c r="V8" s="6"/>
    </row>
    <row r="9" spans="1:41" s="8" customFormat="1" ht="15" customHeight="1" x14ac:dyDescent="0.2">
      <c r="A9" s="8" t="s">
        <v>3</v>
      </c>
      <c r="T9" s="6"/>
      <c r="U9" s="6"/>
      <c r="V9" s="6"/>
    </row>
    <row r="10" spans="1:41" s="8" customFormat="1" ht="15" customHeight="1" x14ac:dyDescent="0.25">
      <c r="A10" s="62" t="s">
        <v>4</v>
      </c>
    </row>
    <row r="11" spans="1:41" s="8" customFormat="1" ht="15" customHeight="1" x14ac:dyDescent="0.2">
      <c r="A11" s="8" t="s">
        <v>65</v>
      </c>
      <c r="B11" s="63"/>
    </row>
    <row r="12" spans="1:41" s="8" customFormat="1" ht="15" customHeight="1" x14ac:dyDescent="0.25">
      <c r="A12" s="8" t="s">
        <v>66</v>
      </c>
    </row>
    <row r="13" spans="1:41" s="8" customFormat="1" ht="15.75" customHeight="1" x14ac:dyDescent="0.2">
      <c r="A13" s="8" t="s">
        <v>67</v>
      </c>
    </row>
    <row r="14" spans="1:41" s="8" customFormat="1" ht="15" customHeight="1" thickBot="1" x14ac:dyDescent="0.25"/>
    <row r="15" spans="1:41" ht="22.5" customHeight="1" thickBot="1" x14ac:dyDescent="0.25">
      <c r="A15" s="188" t="s">
        <v>7</v>
      </c>
      <c r="B15" s="9"/>
      <c r="C15" s="190" t="s">
        <v>8</v>
      </c>
      <c r="D15" s="192" t="s">
        <v>9</v>
      </c>
      <c r="E15" s="193"/>
      <c r="F15" s="193"/>
      <c r="G15" s="193"/>
      <c r="H15" s="193"/>
      <c r="I15" s="193"/>
      <c r="J15" s="193"/>
      <c r="K15" s="193"/>
      <c r="L15" s="193"/>
      <c r="M15" s="193"/>
      <c r="N15" s="193"/>
      <c r="O15" s="193"/>
      <c r="P15" s="193"/>
      <c r="Q15" s="193"/>
      <c r="R15" s="193"/>
      <c r="S15" s="193"/>
      <c r="T15" s="193"/>
      <c r="U15" s="194"/>
      <c r="V15" s="192" t="s">
        <v>10</v>
      </c>
      <c r="W15" s="193"/>
      <c r="X15" s="193"/>
      <c r="Y15" s="193"/>
      <c r="Z15" s="193"/>
      <c r="AA15" s="193"/>
      <c r="AB15" s="193"/>
      <c r="AC15" s="193"/>
      <c r="AD15" s="193"/>
      <c r="AE15" s="193"/>
      <c r="AF15" s="193"/>
      <c r="AG15" s="193"/>
      <c r="AH15" s="193"/>
      <c r="AI15" s="193"/>
      <c r="AJ15" s="193"/>
      <c r="AK15" s="193"/>
      <c r="AL15" s="193"/>
      <c r="AM15" s="194"/>
      <c r="AN15" s="195" t="s">
        <v>11</v>
      </c>
      <c r="AO15" s="197" t="s">
        <v>12</v>
      </c>
    </row>
    <row r="16" spans="1:41" ht="297" customHeight="1" x14ac:dyDescent="0.2">
      <c r="A16" s="189"/>
      <c r="B16" s="181" t="s">
        <v>151</v>
      </c>
      <c r="C16" s="191"/>
      <c r="D16" s="64" t="s">
        <v>14</v>
      </c>
      <c r="E16" s="10" t="s">
        <v>15</v>
      </c>
      <c r="F16" s="12" t="s">
        <v>16</v>
      </c>
      <c r="G16" s="11" t="s">
        <v>17</v>
      </c>
      <c r="H16" s="11" t="s">
        <v>18</v>
      </c>
      <c r="I16" s="12" t="s">
        <v>19</v>
      </c>
      <c r="J16" s="11" t="s">
        <v>20</v>
      </c>
      <c r="K16" s="11" t="s">
        <v>68</v>
      </c>
      <c r="L16" s="11" t="s">
        <v>69</v>
      </c>
      <c r="M16" s="12" t="s">
        <v>23</v>
      </c>
      <c r="N16" s="11" t="s">
        <v>24</v>
      </c>
      <c r="O16" s="11" t="s">
        <v>25</v>
      </c>
      <c r="P16" s="11" t="s">
        <v>26</v>
      </c>
      <c r="Q16" s="11" t="s">
        <v>27</v>
      </c>
      <c r="R16" s="11" t="s">
        <v>28</v>
      </c>
      <c r="S16" s="11" t="s">
        <v>29</v>
      </c>
      <c r="T16" s="11" t="s">
        <v>30</v>
      </c>
      <c r="U16" s="65" t="s">
        <v>70</v>
      </c>
      <c r="V16" s="10" t="s">
        <v>14</v>
      </c>
      <c r="W16" s="10" t="s">
        <v>15</v>
      </c>
      <c r="X16" s="10" t="s">
        <v>16</v>
      </c>
      <c r="Y16" s="14" t="s">
        <v>17</v>
      </c>
      <c r="Z16" s="10" t="s">
        <v>18</v>
      </c>
      <c r="AA16" s="10" t="s">
        <v>19</v>
      </c>
      <c r="AB16" s="14" t="s">
        <v>20</v>
      </c>
      <c r="AC16" s="11" t="s">
        <v>71</v>
      </c>
      <c r="AD16" s="11" t="s">
        <v>69</v>
      </c>
      <c r="AE16" s="12" t="s">
        <v>23</v>
      </c>
      <c r="AF16" s="11" t="s">
        <v>24</v>
      </c>
      <c r="AG16" s="11" t="s">
        <v>25</v>
      </c>
      <c r="AH16" s="11" t="s">
        <v>26</v>
      </c>
      <c r="AI16" s="11" t="s">
        <v>27</v>
      </c>
      <c r="AJ16" s="11" t="s">
        <v>28</v>
      </c>
      <c r="AK16" s="66" t="s">
        <v>29</v>
      </c>
      <c r="AL16" s="11" t="s">
        <v>30</v>
      </c>
      <c r="AM16" s="65" t="s">
        <v>70</v>
      </c>
      <c r="AN16" s="196"/>
      <c r="AO16" s="198"/>
    </row>
    <row r="17" spans="1:41" ht="15" customHeight="1" x14ac:dyDescent="0.2">
      <c r="A17" s="15">
        <v>1</v>
      </c>
      <c r="B17" s="67" t="s">
        <v>33</v>
      </c>
      <c r="C17" s="68" t="s">
        <v>72</v>
      </c>
      <c r="D17" s="69">
        <v>30</v>
      </c>
      <c r="E17" s="70"/>
      <c r="F17" s="71"/>
      <c r="G17" s="71"/>
      <c r="H17" s="71"/>
      <c r="I17" s="71"/>
      <c r="J17" s="71"/>
      <c r="K17" s="71"/>
      <c r="L17" s="71"/>
      <c r="M17" s="71"/>
      <c r="N17" s="71"/>
      <c r="O17" s="71"/>
      <c r="P17" s="71"/>
      <c r="Q17" s="71">
        <v>20</v>
      </c>
      <c r="R17" s="71">
        <f>P17+O17+N17+M17+L17+K17+J17+I17+H17+G17+F17+E17+D17</f>
        <v>30</v>
      </c>
      <c r="S17" s="72">
        <f>R17+Q17</f>
        <v>50</v>
      </c>
      <c r="T17" s="73" t="s">
        <v>35</v>
      </c>
      <c r="U17" s="21">
        <v>2</v>
      </c>
      <c r="V17" s="70"/>
      <c r="W17" s="70"/>
      <c r="X17" s="70"/>
      <c r="Y17" s="70"/>
      <c r="Z17" s="70"/>
      <c r="AA17" s="70"/>
      <c r="AB17" s="70"/>
      <c r="AC17" s="70"/>
      <c r="AD17" s="71"/>
      <c r="AE17" s="71"/>
      <c r="AF17" s="71"/>
      <c r="AG17" s="71"/>
      <c r="AH17" s="71"/>
      <c r="AI17" s="71"/>
      <c r="AJ17" s="71">
        <f>AG17+AH17+AF17+AE17+AD17+AC17+AB17+AA17+Z17+Y17+X17+W17+V17</f>
        <v>0</v>
      </c>
      <c r="AK17" s="72">
        <f>AJ17+AI17</f>
        <v>0</v>
      </c>
      <c r="AL17" s="71"/>
      <c r="AM17" s="21"/>
      <c r="AN17" s="74">
        <f>SUM(S17,AK17)</f>
        <v>50</v>
      </c>
      <c r="AO17" s="74">
        <f>SUM(U17,AM17)</f>
        <v>2</v>
      </c>
    </row>
    <row r="18" spans="1:41" ht="15" customHeight="1" x14ac:dyDescent="0.2">
      <c r="A18" s="15">
        <v>2</v>
      </c>
      <c r="B18" s="67" t="s">
        <v>33</v>
      </c>
      <c r="C18" s="68" t="s">
        <v>72</v>
      </c>
      <c r="D18" s="69"/>
      <c r="E18" s="70">
        <v>30</v>
      </c>
      <c r="F18" s="71"/>
      <c r="G18" s="71"/>
      <c r="H18" s="71"/>
      <c r="I18" s="71"/>
      <c r="J18" s="71"/>
      <c r="K18" s="71"/>
      <c r="L18" s="71"/>
      <c r="M18" s="71"/>
      <c r="N18" s="71"/>
      <c r="O18" s="71"/>
      <c r="P18" s="71"/>
      <c r="Q18" s="71">
        <v>20</v>
      </c>
      <c r="R18" s="71">
        <f t="shared" ref="R18:R53" si="0">P18+O18+N18+M18+L18+K18+J18+I18+H18+G18+F18+E18+D18</f>
        <v>30</v>
      </c>
      <c r="S18" s="72">
        <f t="shared" ref="S18:S53" si="1">R18+Q18</f>
        <v>50</v>
      </c>
      <c r="T18" s="75" t="s">
        <v>36</v>
      </c>
      <c r="U18" s="21">
        <v>2</v>
      </c>
      <c r="V18" s="70"/>
      <c r="W18" s="70"/>
      <c r="X18" s="70"/>
      <c r="Y18" s="70"/>
      <c r="Z18" s="70"/>
      <c r="AA18" s="70"/>
      <c r="AB18" s="70"/>
      <c r="AC18" s="70"/>
      <c r="AD18" s="71"/>
      <c r="AE18" s="71"/>
      <c r="AF18" s="71"/>
      <c r="AG18" s="71"/>
      <c r="AH18" s="71"/>
      <c r="AI18" s="71"/>
      <c r="AJ18" s="71">
        <f t="shared" ref="AJ18:AJ53" si="2">AG18+AH18+AF18+AE18+AD18+AC18+AB18+AA18+Z18+Y18+X18+W18+V18</f>
        <v>0</v>
      </c>
      <c r="AK18" s="72">
        <f t="shared" ref="AK18:AK53" si="3">AJ18+AI18</f>
        <v>0</v>
      </c>
      <c r="AL18" s="71"/>
      <c r="AM18" s="21"/>
      <c r="AN18" s="74">
        <f t="shared" ref="AN18:AN53" si="4">SUM(S18,AK18)</f>
        <v>50</v>
      </c>
      <c r="AO18" s="74">
        <f t="shared" ref="AO18:AO53" si="5">SUM(U18,AM18)</f>
        <v>2</v>
      </c>
    </row>
    <row r="19" spans="1:41" ht="15" customHeight="1" x14ac:dyDescent="0.2">
      <c r="A19" s="15">
        <v>3</v>
      </c>
      <c r="B19" s="67" t="s">
        <v>33</v>
      </c>
      <c r="C19" s="68" t="s">
        <v>72</v>
      </c>
      <c r="D19" s="69"/>
      <c r="E19" s="70"/>
      <c r="F19" s="71"/>
      <c r="G19" s="71">
        <v>15</v>
      </c>
      <c r="H19" s="71"/>
      <c r="I19" s="71"/>
      <c r="J19" s="71"/>
      <c r="K19" s="71"/>
      <c r="L19" s="71"/>
      <c r="M19" s="71"/>
      <c r="N19" s="71"/>
      <c r="O19" s="71"/>
      <c r="P19" s="71"/>
      <c r="Q19" s="71">
        <v>35</v>
      </c>
      <c r="R19" s="71">
        <f t="shared" si="0"/>
        <v>15</v>
      </c>
      <c r="S19" s="72">
        <f t="shared" si="1"/>
        <v>50</v>
      </c>
      <c r="T19" s="75" t="s">
        <v>36</v>
      </c>
      <c r="U19" s="21">
        <v>2</v>
      </c>
      <c r="V19" s="70"/>
      <c r="W19" s="70"/>
      <c r="X19" s="70"/>
      <c r="Y19" s="70"/>
      <c r="Z19" s="70"/>
      <c r="AA19" s="70"/>
      <c r="AB19" s="70"/>
      <c r="AC19" s="70"/>
      <c r="AD19" s="71"/>
      <c r="AE19" s="71"/>
      <c r="AF19" s="71"/>
      <c r="AG19" s="71"/>
      <c r="AH19" s="71"/>
      <c r="AI19" s="71"/>
      <c r="AJ19" s="71">
        <f t="shared" si="2"/>
        <v>0</v>
      </c>
      <c r="AK19" s="72">
        <f t="shared" si="3"/>
        <v>0</v>
      </c>
      <c r="AL19" s="76"/>
      <c r="AM19" s="21"/>
      <c r="AN19" s="74">
        <f t="shared" si="4"/>
        <v>50</v>
      </c>
      <c r="AO19" s="74">
        <f t="shared" si="5"/>
        <v>2</v>
      </c>
    </row>
    <row r="20" spans="1:41" ht="15" customHeight="1" x14ac:dyDescent="0.2">
      <c r="A20" s="15">
        <v>4</v>
      </c>
      <c r="B20" s="67" t="s">
        <v>33</v>
      </c>
      <c r="C20" s="68" t="s">
        <v>73</v>
      </c>
      <c r="D20" s="69">
        <v>20</v>
      </c>
      <c r="E20" s="70"/>
      <c r="F20" s="71"/>
      <c r="G20" s="71"/>
      <c r="H20" s="71"/>
      <c r="I20" s="71"/>
      <c r="J20" s="71"/>
      <c r="K20" s="71"/>
      <c r="L20" s="71"/>
      <c r="M20" s="71"/>
      <c r="N20" s="71"/>
      <c r="O20" s="71"/>
      <c r="P20" s="71"/>
      <c r="Q20" s="71">
        <v>30</v>
      </c>
      <c r="R20" s="71">
        <f t="shared" si="0"/>
        <v>20</v>
      </c>
      <c r="S20" s="72">
        <f t="shared" si="1"/>
        <v>50</v>
      </c>
      <c r="T20" s="73" t="s">
        <v>35</v>
      </c>
      <c r="U20" s="21">
        <v>2</v>
      </c>
      <c r="V20" s="70"/>
      <c r="W20" s="70"/>
      <c r="X20" s="70"/>
      <c r="Y20" s="70"/>
      <c r="Z20" s="70"/>
      <c r="AA20" s="70"/>
      <c r="AB20" s="70"/>
      <c r="AC20" s="70"/>
      <c r="AD20" s="71"/>
      <c r="AE20" s="71"/>
      <c r="AF20" s="71"/>
      <c r="AG20" s="71"/>
      <c r="AH20" s="71"/>
      <c r="AI20" s="71"/>
      <c r="AJ20" s="71">
        <f t="shared" si="2"/>
        <v>0</v>
      </c>
      <c r="AK20" s="72">
        <f t="shared" si="3"/>
        <v>0</v>
      </c>
      <c r="AL20" s="76"/>
      <c r="AM20" s="21"/>
      <c r="AN20" s="74">
        <f t="shared" si="4"/>
        <v>50</v>
      </c>
      <c r="AO20" s="74">
        <f t="shared" si="5"/>
        <v>2</v>
      </c>
    </row>
    <row r="21" spans="1:41" ht="15" customHeight="1" x14ac:dyDescent="0.2">
      <c r="A21" s="15">
        <v>5</v>
      </c>
      <c r="B21" s="67" t="s">
        <v>33</v>
      </c>
      <c r="C21" s="68" t="s">
        <v>73</v>
      </c>
      <c r="D21" s="69"/>
      <c r="E21" s="70"/>
      <c r="F21" s="71"/>
      <c r="G21" s="71"/>
      <c r="H21" s="71"/>
      <c r="I21" s="71">
        <v>25</v>
      </c>
      <c r="J21" s="71"/>
      <c r="K21" s="71"/>
      <c r="L21" s="71"/>
      <c r="M21" s="71"/>
      <c r="N21" s="71"/>
      <c r="O21" s="71"/>
      <c r="P21" s="71"/>
      <c r="Q21" s="71">
        <v>25</v>
      </c>
      <c r="R21" s="71">
        <f t="shared" si="0"/>
        <v>25</v>
      </c>
      <c r="S21" s="72">
        <f t="shared" si="1"/>
        <v>50</v>
      </c>
      <c r="T21" s="75" t="s">
        <v>36</v>
      </c>
      <c r="U21" s="21">
        <v>2</v>
      </c>
      <c r="V21" s="70"/>
      <c r="W21" s="70"/>
      <c r="X21" s="70"/>
      <c r="Y21" s="70"/>
      <c r="Z21" s="70"/>
      <c r="AA21" s="70"/>
      <c r="AB21" s="70"/>
      <c r="AC21" s="70"/>
      <c r="AD21" s="71"/>
      <c r="AE21" s="71"/>
      <c r="AF21" s="71"/>
      <c r="AG21" s="71"/>
      <c r="AH21" s="71"/>
      <c r="AI21" s="71"/>
      <c r="AJ21" s="71">
        <f t="shared" si="2"/>
        <v>0</v>
      </c>
      <c r="AK21" s="72">
        <f t="shared" si="3"/>
        <v>0</v>
      </c>
      <c r="AL21" s="76"/>
      <c r="AM21" s="21"/>
      <c r="AN21" s="74">
        <f t="shared" si="4"/>
        <v>50</v>
      </c>
      <c r="AO21" s="74">
        <f t="shared" si="5"/>
        <v>2</v>
      </c>
    </row>
    <row r="22" spans="1:41" ht="15" customHeight="1" x14ac:dyDescent="0.2">
      <c r="A22" s="15">
        <v>6</v>
      </c>
      <c r="B22" s="67" t="s">
        <v>33</v>
      </c>
      <c r="C22" s="68" t="s">
        <v>74</v>
      </c>
      <c r="D22" s="69">
        <v>15</v>
      </c>
      <c r="E22" s="70"/>
      <c r="F22" s="71"/>
      <c r="G22" s="71"/>
      <c r="H22" s="71"/>
      <c r="I22" s="71"/>
      <c r="J22" s="71"/>
      <c r="K22" s="71"/>
      <c r="L22" s="71"/>
      <c r="M22" s="71"/>
      <c r="N22" s="71"/>
      <c r="O22" s="71"/>
      <c r="P22" s="71"/>
      <c r="Q22" s="71">
        <v>35</v>
      </c>
      <c r="R22" s="71">
        <f t="shared" si="0"/>
        <v>15</v>
      </c>
      <c r="S22" s="72">
        <f t="shared" si="1"/>
        <v>50</v>
      </c>
      <c r="T22" s="73" t="s">
        <v>35</v>
      </c>
      <c r="U22" s="21">
        <v>2</v>
      </c>
      <c r="V22" s="70"/>
      <c r="W22" s="70"/>
      <c r="X22" s="70"/>
      <c r="Y22" s="70"/>
      <c r="Z22" s="70"/>
      <c r="AA22" s="70"/>
      <c r="AB22" s="70"/>
      <c r="AC22" s="70"/>
      <c r="AD22" s="71"/>
      <c r="AE22" s="71"/>
      <c r="AF22" s="71"/>
      <c r="AG22" s="71"/>
      <c r="AH22" s="71"/>
      <c r="AI22" s="71"/>
      <c r="AJ22" s="71">
        <f t="shared" si="2"/>
        <v>0</v>
      </c>
      <c r="AK22" s="72">
        <f t="shared" si="3"/>
        <v>0</v>
      </c>
      <c r="AL22" s="71"/>
      <c r="AM22" s="21"/>
      <c r="AN22" s="74">
        <f t="shared" si="4"/>
        <v>50</v>
      </c>
      <c r="AO22" s="74">
        <f t="shared" si="5"/>
        <v>2</v>
      </c>
    </row>
    <row r="23" spans="1:41" ht="15" customHeight="1" x14ac:dyDescent="0.2">
      <c r="A23" s="15">
        <v>7</v>
      </c>
      <c r="B23" s="67" t="s">
        <v>33</v>
      </c>
      <c r="C23" s="68" t="s">
        <v>74</v>
      </c>
      <c r="D23" s="69"/>
      <c r="E23" s="70">
        <v>15</v>
      </c>
      <c r="F23" s="71"/>
      <c r="G23" s="71"/>
      <c r="H23" s="71"/>
      <c r="I23" s="71"/>
      <c r="J23" s="71"/>
      <c r="K23" s="71"/>
      <c r="L23" s="71"/>
      <c r="M23" s="71"/>
      <c r="N23" s="71"/>
      <c r="O23" s="71"/>
      <c r="P23" s="71"/>
      <c r="Q23" s="71">
        <v>10</v>
      </c>
      <c r="R23" s="71">
        <f t="shared" si="0"/>
        <v>15</v>
      </c>
      <c r="S23" s="72">
        <f t="shared" si="1"/>
        <v>25</v>
      </c>
      <c r="T23" s="75" t="s">
        <v>36</v>
      </c>
      <c r="U23" s="21">
        <v>1</v>
      </c>
      <c r="V23" s="70"/>
      <c r="W23" s="70"/>
      <c r="X23" s="70"/>
      <c r="Y23" s="70"/>
      <c r="Z23" s="70"/>
      <c r="AA23" s="70"/>
      <c r="AB23" s="70"/>
      <c r="AC23" s="70"/>
      <c r="AD23" s="71"/>
      <c r="AE23" s="71"/>
      <c r="AF23" s="71"/>
      <c r="AG23" s="71"/>
      <c r="AH23" s="71"/>
      <c r="AI23" s="71"/>
      <c r="AJ23" s="71">
        <f t="shared" si="2"/>
        <v>0</v>
      </c>
      <c r="AK23" s="72">
        <f t="shared" si="3"/>
        <v>0</v>
      </c>
      <c r="AL23" s="77"/>
      <c r="AM23" s="21"/>
      <c r="AN23" s="74">
        <f t="shared" si="4"/>
        <v>25</v>
      </c>
      <c r="AO23" s="74">
        <f t="shared" si="5"/>
        <v>1</v>
      </c>
    </row>
    <row r="24" spans="1:41" ht="15" customHeight="1" x14ac:dyDescent="0.2">
      <c r="A24" s="15">
        <v>8</v>
      </c>
      <c r="B24" s="67" t="s">
        <v>33</v>
      </c>
      <c r="C24" s="68" t="s">
        <v>74</v>
      </c>
      <c r="D24" s="69"/>
      <c r="E24" s="70"/>
      <c r="F24" s="71"/>
      <c r="G24" s="71"/>
      <c r="H24" s="71"/>
      <c r="I24" s="71">
        <v>30</v>
      </c>
      <c r="J24" s="71"/>
      <c r="K24" s="71"/>
      <c r="L24" s="71"/>
      <c r="M24" s="71"/>
      <c r="N24" s="71"/>
      <c r="O24" s="71"/>
      <c r="P24" s="71"/>
      <c r="Q24" s="71">
        <v>20</v>
      </c>
      <c r="R24" s="71">
        <f t="shared" si="0"/>
        <v>30</v>
      </c>
      <c r="S24" s="72">
        <f t="shared" si="1"/>
        <v>50</v>
      </c>
      <c r="T24" s="75" t="s">
        <v>36</v>
      </c>
      <c r="U24" s="21">
        <v>2</v>
      </c>
      <c r="V24" s="70"/>
      <c r="W24" s="70"/>
      <c r="X24" s="70"/>
      <c r="Y24" s="70"/>
      <c r="Z24" s="70"/>
      <c r="AA24" s="70"/>
      <c r="AB24" s="70"/>
      <c r="AC24" s="70"/>
      <c r="AD24" s="71"/>
      <c r="AE24" s="71"/>
      <c r="AF24" s="71"/>
      <c r="AG24" s="71"/>
      <c r="AH24" s="71"/>
      <c r="AI24" s="71"/>
      <c r="AJ24" s="71">
        <f t="shared" si="2"/>
        <v>0</v>
      </c>
      <c r="AK24" s="72">
        <f t="shared" si="3"/>
        <v>0</v>
      </c>
      <c r="AL24" s="76"/>
      <c r="AM24" s="21"/>
      <c r="AN24" s="74">
        <f t="shared" si="4"/>
        <v>50</v>
      </c>
      <c r="AO24" s="74">
        <f t="shared" si="5"/>
        <v>2</v>
      </c>
    </row>
    <row r="25" spans="1:41" ht="15" customHeight="1" x14ac:dyDescent="0.2">
      <c r="A25" s="15">
        <v>9</v>
      </c>
      <c r="B25" s="67" t="s">
        <v>33</v>
      </c>
      <c r="C25" s="68" t="s">
        <v>75</v>
      </c>
      <c r="D25" s="69"/>
      <c r="E25" s="70"/>
      <c r="F25" s="71"/>
      <c r="G25" s="71"/>
      <c r="H25" s="71"/>
      <c r="I25" s="71"/>
      <c r="J25" s="71"/>
      <c r="K25" s="71"/>
      <c r="L25" s="71"/>
      <c r="M25" s="71"/>
      <c r="N25" s="71"/>
      <c r="O25" s="71"/>
      <c r="P25" s="71"/>
      <c r="Q25" s="71"/>
      <c r="R25" s="71">
        <f t="shared" si="0"/>
        <v>0</v>
      </c>
      <c r="S25" s="72">
        <f t="shared" si="1"/>
        <v>0</v>
      </c>
      <c r="T25" s="75"/>
      <c r="U25" s="21"/>
      <c r="V25" s="70">
        <v>30</v>
      </c>
      <c r="W25" s="70"/>
      <c r="X25" s="70"/>
      <c r="Y25" s="70"/>
      <c r="Z25" s="70"/>
      <c r="AA25" s="70"/>
      <c r="AB25" s="70"/>
      <c r="AC25" s="70"/>
      <c r="AD25" s="71"/>
      <c r="AE25" s="71"/>
      <c r="AF25" s="71"/>
      <c r="AG25" s="71"/>
      <c r="AH25" s="71"/>
      <c r="AI25" s="71">
        <v>20</v>
      </c>
      <c r="AJ25" s="71">
        <f t="shared" si="2"/>
        <v>30</v>
      </c>
      <c r="AK25" s="72">
        <f t="shared" si="3"/>
        <v>50</v>
      </c>
      <c r="AL25" s="77" t="s">
        <v>35</v>
      </c>
      <c r="AM25" s="21">
        <v>2</v>
      </c>
      <c r="AN25" s="74">
        <f t="shared" si="4"/>
        <v>50</v>
      </c>
      <c r="AO25" s="74">
        <f t="shared" si="5"/>
        <v>2</v>
      </c>
    </row>
    <row r="26" spans="1:41" s="56" customFormat="1" ht="16.5" customHeight="1" x14ac:dyDescent="0.25">
      <c r="A26" s="15">
        <v>10</v>
      </c>
      <c r="B26" s="67" t="s">
        <v>33</v>
      </c>
      <c r="C26" s="68" t="s">
        <v>75</v>
      </c>
      <c r="D26" s="69"/>
      <c r="E26" s="70"/>
      <c r="F26" s="71"/>
      <c r="G26" s="71"/>
      <c r="H26" s="71"/>
      <c r="I26" s="71"/>
      <c r="J26" s="71"/>
      <c r="K26" s="71"/>
      <c r="L26" s="71"/>
      <c r="M26" s="71"/>
      <c r="N26" s="71"/>
      <c r="O26" s="71"/>
      <c r="P26" s="71"/>
      <c r="Q26" s="71"/>
      <c r="R26" s="71">
        <f t="shared" si="0"/>
        <v>0</v>
      </c>
      <c r="S26" s="72">
        <f t="shared" si="1"/>
        <v>0</v>
      </c>
      <c r="T26" s="75"/>
      <c r="U26" s="21"/>
      <c r="V26" s="70"/>
      <c r="W26" s="70">
        <v>15</v>
      </c>
      <c r="X26" s="70"/>
      <c r="Y26" s="70"/>
      <c r="Z26" s="70"/>
      <c r="AA26" s="70"/>
      <c r="AB26" s="70"/>
      <c r="AC26" s="70"/>
      <c r="AD26" s="71"/>
      <c r="AE26" s="71"/>
      <c r="AF26" s="71"/>
      <c r="AG26" s="71"/>
      <c r="AH26" s="71"/>
      <c r="AI26" s="71">
        <v>10</v>
      </c>
      <c r="AJ26" s="71">
        <f t="shared" si="2"/>
        <v>15</v>
      </c>
      <c r="AK26" s="72">
        <f t="shared" si="3"/>
        <v>25</v>
      </c>
      <c r="AL26" s="76" t="s">
        <v>36</v>
      </c>
      <c r="AM26" s="21">
        <v>1</v>
      </c>
      <c r="AN26" s="74">
        <f t="shared" si="4"/>
        <v>25</v>
      </c>
      <c r="AO26" s="74">
        <f t="shared" si="5"/>
        <v>1</v>
      </c>
    </row>
    <row r="27" spans="1:41" s="56" customFormat="1" ht="16.5" customHeight="1" x14ac:dyDescent="0.25">
      <c r="A27" s="15">
        <v>11</v>
      </c>
      <c r="B27" s="67" t="s">
        <v>33</v>
      </c>
      <c r="C27" s="68" t="s">
        <v>75</v>
      </c>
      <c r="D27" s="69"/>
      <c r="E27" s="70"/>
      <c r="F27" s="71"/>
      <c r="G27" s="71"/>
      <c r="H27" s="71"/>
      <c r="I27" s="71"/>
      <c r="J27" s="71"/>
      <c r="K27" s="71"/>
      <c r="L27" s="71"/>
      <c r="M27" s="71"/>
      <c r="N27" s="71"/>
      <c r="O27" s="71"/>
      <c r="P27" s="71"/>
      <c r="Q27" s="71"/>
      <c r="R27" s="71">
        <f t="shared" si="0"/>
        <v>0</v>
      </c>
      <c r="S27" s="72">
        <f t="shared" si="1"/>
        <v>0</v>
      </c>
      <c r="T27" s="73"/>
      <c r="U27" s="21"/>
      <c r="V27" s="70"/>
      <c r="W27" s="70"/>
      <c r="X27" s="70"/>
      <c r="Y27" s="70"/>
      <c r="Z27" s="70"/>
      <c r="AA27" s="70">
        <v>30</v>
      </c>
      <c r="AB27" s="70"/>
      <c r="AC27" s="70"/>
      <c r="AD27" s="71"/>
      <c r="AE27" s="71"/>
      <c r="AF27" s="71"/>
      <c r="AG27" s="71"/>
      <c r="AH27" s="71"/>
      <c r="AI27" s="71">
        <v>20</v>
      </c>
      <c r="AJ27" s="71">
        <f t="shared" si="2"/>
        <v>30</v>
      </c>
      <c r="AK27" s="72">
        <f t="shared" si="3"/>
        <v>50</v>
      </c>
      <c r="AL27" s="76" t="s">
        <v>36</v>
      </c>
      <c r="AM27" s="21">
        <v>2</v>
      </c>
      <c r="AN27" s="74">
        <f t="shared" si="4"/>
        <v>50</v>
      </c>
      <c r="AO27" s="74">
        <f t="shared" si="5"/>
        <v>2</v>
      </c>
    </row>
    <row r="28" spans="1:41" s="56" customFormat="1" ht="21" customHeight="1" x14ac:dyDescent="0.25">
      <c r="A28" s="15">
        <v>12</v>
      </c>
      <c r="B28" s="67" t="s">
        <v>33</v>
      </c>
      <c r="C28" s="68" t="s">
        <v>76</v>
      </c>
      <c r="D28" s="69">
        <v>30</v>
      </c>
      <c r="E28" s="70"/>
      <c r="F28" s="71"/>
      <c r="G28" s="71"/>
      <c r="H28" s="71"/>
      <c r="I28" s="71"/>
      <c r="J28" s="71"/>
      <c r="K28" s="71"/>
      <c r="L28" s="71"/>
      <c r="M28" s="71"/>
      <c r="N28" s="71"/>
      <c r="O28" s="71"/>
      <c r="P28" s="71"/>
      <c r="Q28" s="71">
        <v>20</v>
      </c>
      <c r="R28" s="71">
        <f t="shared" si="0"/>
        <v>30</v>
      </c>
      <c r="S28" s="72">
        <f t="shared" si="1"/>
        <v>50</v>
      </c>
      <c r="T28" s="73" t="s">
        <v>35</v>
      </c>
      <c r="U28" s="21">
        <v>2</v>
      </c>
      <c r="V28" s="70"/>
      <c r="W28" s="70"/>
      <c r="X28" s="70"/>
      <c r="Y28" s="70"/>
      <c r="Z28" s="70"/>
      <c r="AA28" s="70"/>
      <c r="AB28" s="70"/>
      <c r="AC28" s="70"/>
      <c r="AD28" s="71"/>
      <c r="AE28" s="71"/>
      <c r="AF28" s="71"/>
      <c r="AG28" s="71"/>
      <c r="AH28" s="71"/>
      <c r="AI28" s="71"/>
      <c r="AJ28" s="71">
        <f t="shared" si="2"/>
        <v>0</v>
      </c>
      <c r="AK28" s="72">
        <f t="shared" si="3"/>
        <v>0</v>
      </c>
      <c r="AL28" s="76"/>
      <c r="AM28" s="21"/>
      <c r="AN28" s="74">
        <f t="shared" si="4"/>
        <v>50</v>
      </c>
      <c r="AO28" s="74">
        <f t="shared" si="5"/>
        <v>2</v>
      </c>
    </row>
    <row r="29" spans="1:41" ht="18.75" customHeight="1" x14ac:dyDescent="0.2">
      <c r="A29" s="15">
        <v>13</v>
      </c>
      <c r="B29" s="67" t="s">
        <v>33</v>
      </c>
      <c r="C29" s="68" t="s">
        <v>76</v>
      </c>
      <c r="D29" s="69"/>
      <c r="E29" s="70">
        <v>15</v>
      </c>
      <c r="F29" s="71"/>
      <c r="G29" s="71"/>
      <c r="H29" s="71"/>
      <c r="I29" s="71"/>
      <c r="J29" s="71"/>
      <c r="K29" s="71"/>
      <c r="L29" s="71"/>
      <c r="M29" s="71"/>
      <c r="N29" s="71"/>
      <c r="O29" s="71"/>
      <c r="P29" s="71"/>
      <c r="Q29" s="71">
        <v>10</v>
      </c>
      <c r="R29" s="71">
        <f t="shared" si="0"/>
        <v>15</v>
      </c>
      <c r="S29" s="72">
        <f t="shared" si="1"/>
        <v>25</v>
      </c>
      <c r="T29" s="75" t="s">
        <v>36</v>
      </c>
      <c r="U29" s="21">
        <v>1</v>
      </c>
      <c r="V29" s="70"/>
      <c r="W29" s="70"/>
      <c r="X29" s="70"/>
      <c r="Y29" s="70"/>
      <c r="Z29" s="70"/>
      <c r="AA29" s="70"/>
      <c r="AB29" s="70"/>
      <c r="AC29" s="70"/>
      <c r="AD29" s="71"/>
      <c r="AE29" s="71"/>
      <c r="AF29" s="71"/>
      <c r="AG29" s="71"/>
      <c r="AH29" s="71"/>
      <c r="AI29" s="71"/>
      <c r="AJ29" s="71">
        <f t="shared" si="2"/>
        <v>0</v>
      </c>
      <c r="AK29" s="72">
        <f t="shared" si="3"/>
        <v>0</v>
      </c>
      <c r="AL29" s="76"/>
      <c r="AM29" s="21"/>
      <c r="AN29" s="74">
        <f t="shared" si="4"/>
        <v>25</v>
      </c>
      <c r="AO29" s="74">
        <f t="shared" si="5"/>
        <v>1</v>
      </c>
    </row>
    <row r="30" spans="1:41" ht="19.5" customHeight="1" x14ac:dyDescent="0.2">
      <c r="A30" s="15">
        <v>14</v>
      </c>
      <c r="B30" s="67" t="s">
        <v>33</v>
      </c>
      <c r="C30" s="68" t="s">
        <v>76</v>
      </c>
      <c r="D30" s="69"/>
      <c r="E30" s="70"/>
      <c r="F30" s="71"/>
      <c r="G30" s="71"/>
      <c r="H30" s="71"/>
      <c r="I30" s="71">
        <v>30</v>
      </c>
      <c r="J30" s="71"/>
      <c r="K30" s="71"/>
      <c r="L30" s="71"/>
      <c r="M30" s="71"/>
      <c r="N30" s="71"/>
      <c r="O30" s="71"/>
      <c r="P30" s="71"/>
      <c r="Q30" s="71">
        <v>20</v>
      </c>
      <c r="R30" s="71">
        <f t="shared" si="0"/>
        <v>30</v>
      </c>
      <c r="S30" s="72">
        <f t="shared" si="1"/>
        <v>50</v>
      </c>
      <c r="T30" s="75" t="s">
        <v>36</v>
      </c>
      <c r="U30" s="21">
        <v>2</v>
      </c>
      <c r="V30" s="70"/>
      <c r="W30" s="70"/>
      <c r="X30" s="70"/>
      <c r="Y30" s="70"/>
      <c r="Z30" s="70"/>
      <c r="AA30" s="70"/>
      <c r="AB30" s="70"/>
      <c r="AC30" s="70"/>
      <c r="AD30" s="71"/>
      <c r="AE30" s="71"/>
      <c r="AF30" s="71"/>
      <c r="AG30" s="71"/>
      <c r="AH30" s="71"/>
      <c r="AI30" s="71"/>
      <c r="AJ30" s="71">
        <f t="shared" si="2"/>
        <v>0</v>
      </c>
      <c r="AK30" s="72">
        <f t="shared" si="3"/>
        <v>0</v>
      </c>
      <c r="AL30" s="76"/>
      <c r="AM30" s="21"/>
      <c r="AN30" s="74">
        <f t="shared" si="4"/>
        <v>50</v>
      </c>
      <c r="AO30" s="74">
        <f t="shared" si="5"/>
        <v>2</v>
      </c>
    </row>
    <row r="31" spans="1:41" ht="15" customHeight="1" x14ac:dyDescent="0.2">
      <c r="A31" s="15">
        <v>15</v>
      </c>
      <c r="B31" s="16" t="s">
        <v>33</v>
      </c>
      <c r="C31" s="68" t="s">
        <v>77</v>
      </c>
      <c r="D31" s="69"/>
      <c r="E31" s="78"/>
      <c r="F31" s="72"/>
      <c r="G31" s="72"/>
      <c r="H31" s="72"/>
      <c r="I31" s="72"/>
      <c r="J31" s="72"/>
      <c r="K31" s="72"/>
      <c r="L31" s="72"/>
      <c r="M31" s="72"/>
      <c r="N31" s="72"/>
      <c r="O31" s="72"/>
      <c r="P31" s="72"/>
      <c r="Q31" s="72"/>
      <c r="R31" s="71">
        <f t="shared" si="0"/>
        <v>0</v>
      </c>
      <c r="S31" s="72">
        <f t="shared" si="1"/>
        <v>0</v>
      </c>
      <c r="T31" s="75"/>
      <c r="U31" s="21"/>
      <c r="V31" s="78">
        <v>30</v>
      </c>
      <c r="W31" s="78"/>
      <c r="X31" s="78"/>
      <c r="Y31" s="78"/>
      <c r="Z31" s="78"/>
      <c r="AA31" s="78"/>
      <c r="AB31" s="78"/>
      <c r="AC31" s="78"/>
      <c r="AD31" s="72"/>
      <c r="AE31" s="72"/>
      <c r="AF31" s="72"/>
      <c r="AG31" s="72"/>
      <c r="AH31" s="72"/>
      <c r="AI31" s="72">
        <v>20</v>
      </c>
      <c r="AJ31" s="71">
        <f t="shared" si="2"/>
        <v>30</v>
      </c>
      <c r="AK31" s="72">
        <f t="shared" si="3"/>
        <v>50</v>
      </c>
      <c r="AL31" s="73" t="s">
        <v>35</v>
      </c>
      <c r="AM31" s="21">
        <v>2</v>
      </c>
      <c r="AN31" s="74">
        <f t="shared" si="4"/>
        <v>50</v>
      </c>
      <c r="AO31" s="74">
        <f t="shared" si="5"/>
        <v>2</v>
      </c>
    </row>
    <row r="32" spans="1:41" s="56" customFormat="1" ht="16.5" customHeight="1" x14ac:dyDescent="0.25">
      <c r="A32" s="15">
        <v>16</v>
      </c>
      <c r="B32" s="16" t="s">
        <v>33</v>
      </c>
      <c r="C32" s="68" t="s">
        <v>77</v>
      </c>
      <c r="D32" s="69"/>
      <c r="E32" s="78"/>
      <c r="F32" s="72"/>
      <c r="G32" s="72"/>
      <c r="H32" s="72"/>
      <c r="I32" s="72"/>
      <c r="J32" s="72"/>
      <c r="K32" s="72"/>
      <c r="L32" s="72"/>
      <c r="M32" s="72"/>
      <c r="N32" s="72"/>
      <c r="O32" s="72"/>
      <c r="P32" s="72"/>
      <c r="Q32" s="72"/>
      <c r="R32" s="71">
        <f t="shared" si="0"/>
        <v>0</v>
      </c>
      <c r="S32" s="72">
        <f t="shared" si="1"/>
        <v>0</v>
      </c>
      <c r="T32" s="75"/>
      <c r="U32" s="21"/>
      <c r="V32" s="78"/>
      <c r="W32" s="78">
        <v>15</v>
      </c>
      <c r="X32" s="78"/>
      <c r="Y32" s="78"/>
      <c r="Z32" s="78"/>
      <c r="AA32" s="78"/>
      <c r="AB32" s="78"/>
      <c r="AC32" s="78"/>
      <c r="AD32" s="72"/>
      <c r="AE32" s="72"/>
      <c r="AF32" s="72"/>
      <c r="AG32" s="72"/>
      <c r="AH32" s="72"/>
      <c r="AI32" s="72">
        <v>10</v>
      </c>
      <c r="AJ32" s="71">
        <f t="shared" si="2"/>
        <v>15</v>
      </c>
      <c r="AK32" s="72">
        <f t="shared" si="3"/>
        <v>25</v>
      </c>
      <c r="AL32" s="75" t="s">
        <v>36</v>
      </c>
      <c r="AM32" s="21">
        <v>1</v>
      </c>
      <c r="AN32" s="74">
        <f t="shared" si="4"/>
        <v>25</v>
      </c>
      <c r="AO32" s="74">
        <f t="shared" si="5"/>
        <v>1</v>
      </c>
    </row>
    <row r="33" spans="1:41" ht="16.5" customHeight="1" x14ac:dyDescent="0.2">
      <c r="A33" s="15">
        <v>17</v>
      </c>
      <c r="B33" s="16" t="s">
        <v>33</v>
      </c>
      <c r="C33" s="68" t="s">
        <v>77</v>
      </c>
      <c r="D33" s="69"/>
      <c r="E33" s="78"/>
      <c r="F33" s="72"/>
      <c r="G33" s="72"/>
      <c r="H33" s="72"/>
      <c r="I33" s="72"/>
      <c r="J33" s="72"/>
      <c r="K33" s="72"/>
      <c r="L33" s="72"/>
      <c r="M33" s="72"/>
      <c r="N33" s="72"/>
      <c r="O33" s="72"/>
      <c r="P33" s="72"/>
      <c r="Q33" s="72"/>
      <c r="R33" s="71">
        <f t="shared" si="0"/>
        <v>0</v>
      </c>
      <c r="S33" s="72">
        <f t="shared" si="1"/>
        <v>0</v>
      </c>
      <c r="T33" s="75"/>
      <c r="U33" s="21"/>
      <c r="V33" s="78"/>
      <c r="W33" s="78"/>
      <c r="X33" s="78"/>
      <c r="Y33" s="78"/>
      <c r="Z33" s="78"/>
      <c r="AA33" s="78">
        <v>30</v>
      </c>
      <c r="AB33" s="78"/>
      <c r="AC33" s="78"/>
      <c r="AD33" s="72"/>
      <c r="AE33" s="72"/>
      <c r="AF33" s="72"/>
      <c r="AG33" s="72"/>
      <c r="AH33" s="72"/>
      <c r="AI33" s="72">
        <v>20</v>
      </c>
      <c r="AJ33" s="71">
        <f t="shared" si="2"/>
        <v>30</v>
      </c>
      <c r="AK33" s="72">
        <f t="shared" si="3"/>
        <v>50</v>
      </c>
      <c r="AL33" s="75" t="s">
        <v>36</v>
      </c>
      <c r="AM33" s="21">
        <v>2</v>
      </c>
      <c r="AN33" s="74">
        <f t="shared" si="4"/>
        <v>50</v>
      </c>
      <c r="AO33" s="74">
        <f t="shared" si="5"/>
        <v>2</v>
      </c>
    </row>
    <row r="34" spans="1:41" ht="16.5" customHeight="1" x14ac:dyDescent="0.2">
      <c r="A34" s="15">
        <v>18</v>
      </c>
      <c r="B34" s="16" t="s">
        <v>33</v>
      </c>
      <c r="C34" s="68" t="s">
        <v>78</v>
      </c>
      <c r="D34" s="69">
        <v>10</v>
      </c>
      <c r="E34" s="78"/>
      <c r="F34" s="72"/>
      <c r="G34" s="72"/>
      <c r="H34" s="72"/>
      <c r="I34" s="72"/>
      <c r="J34" s="72"/>
      <c r="K34" s="72"/>
      <c r="L34" s="72"/>
      <c r="M34" s="72"/>
      <c r="N34" s="72"/>
      <c r="O34" s="72"/>
      <c r="P34" s="72"/>
      <c r="Q34" s="72">
        <v>15</v>
      </c>
      <c r="R34" s="71">
        <f t="shared" si="0"/>
        <v>10</v>
      </c>
      <c r="S34" s="72">
        <f t="shared" si="1"/>
        <v>25</v>
      </c>
      <c r="T34" s="75" t="s">
        <v>36</v>
      </c>
      <c r="U34" s="21">
        <v>1</v>
      </c>
      <c r="V34" s="78"/>
      <c r="W34" s="78"/>
      <c r="X34" s="78"/>
      <c r="Y34" s="78"/>
      <c r="Z34" s="78"/>
      <c r="AA34" s="78"/>
      <c r="AB34" s="78"/>
      <c r="AC34" s="78"/>
      <c r="AD34" s="72"/>
      <c r="AE34" s="72"/>
      <c r="AF34" s="72"/>
      <c r="AG34" s="72"/>
      <c r="AH34" s="72"/>
      <c r="AI34" s="72"/>
      <c r="AJ34" s="71">
        <f t="shared" si="2"/>
        <v>0</v>
      </c>
      <c r="AK34" s="72">
        <f t="shared" si="3"/>
        <v>0</v>
      </c>
      <c r="AL34" s="75"/>
      <c r="AM34" s="21"/>
      <c r="AN34" s="74">
        <f t="shared" si="4"/>
        <v>25</v>
      </c>
      <c r="AO34" s="74">
        <f t="shared" si="5"/>
        <v>1</v>
      </c>
    </row>
    <row r="35" spans="1:41" ht="15" customHeight="1" x14ac:dyDescent="0.2">
      <c r="A35" s="15">
        <v>19</v>
      </c>
      <c r="B35" s="16" t="s">
        <v>33</v>
      </c>
      <c r="C35" s="68" t="s">
        <v>78</v>
      </c>
      <c r="D35" s="69"/>
      <c r="E35" s="78">
        <v>20</v>
      </c>
      <c r="F35" s="72"/>
      <c r="G35" s="72"/>
      <c r="H35" s="72"/>
      <c r="I35" s="72"/>
      <c r="J35" s="72"/>
      <c r="K35" s="72"/>
      <c r="L35" s="72"/>
      <c r="M35" s="72"/>
      <c r="N35" s="72"/>
      <c r="O35" s="72"/>
      <c r="P35" s="72"/>
      <c r="Q35" s="72">
        <v>30</v>
      </c>
      <c r="R35" s="71">
        <f t="shared" si="0"/>
        <v>20</v>
      </c>
      <c r="S35" s="72">
        <f t="shared" si="1"/>
        <v>50</v>
      </c>
      <c r="T35" s="75" t="s">
        <v>36</v>
      </c>
      <c r="U35" s="21">
        <v>2</v>
      </c>
      <c r="V35" s="78"/>
      <c r="W35" s="78"/>
      <c r="X35" s="78"/>
      <c r="Y35" s="78"/>
      <c r="Z35" s="78"/>
      <c r="AA35" s="78"/>
      <c r="AB35" s="78"/>
      <c r="AC35" s="78"/>
      <c r="AD35" s="72"/>
      <c r="AE35" s="72"/>
      <c r="AF35" s="72"/>
      <c r="AG35" s="72"/>
      <c r="AH35" s="72"/>
      <c r="AI35" s="72"/>
      <c r="AJ35" s="71">
        <f t="shared" si="2"/>
        <v>0</v>
      </c>
      <c r="AK35" s="72">
        <f t="shared" si="3"/>
        <v>0</v>
      </c>
      <c r="AL35" s="75"/>
      <c r="AM35" s="21"/>
      <c r="AN35" s="74">
        <f t="shared" si="4"/>
        <v>50</v>
      </c>
      <c r="AO35" s="74">
        <f t="shared" si="5"/>
        <v>2</v>
      </c>
    </row>
    <row r="36" spans="1:41" ht="15" customHeight="1" x14ac:dyDescent="0.2">
      <c r="A36" s="15">
        <v>20</v>
      </c>
      <c r="B36" s="16" t="s">
        <v>33</v>
      </c>
      <c r="C36" s="68" t="s">
        <v>79</v>
      </c>
      <c r="D36" s="69"/>
      <c r="E36" s="78"/>
      <c r="F36" s="72"/>
      <c r="G36" s="72"/>
      <c r="H36" s="72"/>
      <c r="I36" s="72"/>
      <c r="J36" s="72"/>
      <c r="K36" s="72"/>
      <c r="L36" s="72"/>
      <c r="M36" s="72"/>
      <c r="N36" s="72"/>
      <c r="O36" s="72"/>
      <c r="P36" s="72"/>
      <c r="Q36" s="72"/>
      <c r="R36" s="71">
        <f t="shared" si="0"/>
        <v>0</v>
      </c>
      <c r="S36" s="72">
        <f t="shared" si="1"/>
        <v>0</v>
      </c>
      <c r="T36" s="75"/>
      <c r="U36" s="21"/>
      <c r="V36" s="78">
        <v>15</v>
      </c>
      <c r="W36" s="78"/>
      <c r="X36" s="78"/>
      <c r="Y36" s="78"/>
      <c r="Z36" s="78"/>
      <c r="AA36" s="78"/>
      <c r="AB36" s="78"/>
      <c r="AC36" s="78"/>
      <c r="AD36" s="72"/>
      <c r="AE36" s="72"/>
      <c r="AF36" s="72"/>
      <c r="AG36" s="72"/>
      <c r="AH36" s="72"/>
      <c r="AI36" s="72">
        <v>10</v>
      </c>
      <c r="AJ36" s="71">
        <f t="shared" si="2"/>
        <v>15</v>
      </c>
      <c r="AK36" s="72">
        <f t="shared" si="3"/>
        <v>25</v>
      </c>
      <c r="AL36" s="73" t="s">
        <v>35</v>
      </c>
      <c r="AM36" s="21">
        <v>1</v>
      </c>
      <c r="AN36" s="74">
        <f t="shared" si="4"/>
        <v>25</v>
      </c>
      <c r="AO36" s="74">
        <f t="shared" si="5"/>
        <v>1</v>
      </c>
    </row>
    <row r="37" spans="1:41" s="56" customFormat="1" ht="18" customHeight="1" x14ac:dyDescent="0.25">
      <c r="A37" s="15">
        <v>21</v>
      </c>
      <c r="B37" s="16" t="s">
        <v>33</v>
      </c>
      <c r="C37" s="68" t="s">
        <v>79</v>
      </c>
      <c r="D37" s="69"/>
      <c r="E37" s="78"/>
      <c r="F37" s="72"/>
      <c r="G37" s="72"/>
      <c r="H37" s="72"/>
      <c r="I37" s="72"/>
      <c r="J37" s="72"/>
      <c r="K37" s="72"/>
      <c r="L37" s="72"/>
      <c r="M37" s="72"/>
      <c r="N37" s="72"/>
      <c r="O37" s="72"/>
      <c r="P37" s="72"/>
      <c r="Q37" s="72"/>
      <c r="R37" s="71">
        <f t="shared" si="0"/>
        <v>0</v>
      </c>
      <c r="S37" s="72">
        <f t="shared" si="1"/>
        <v>0</v>
      </c>
      <c r="T37" s="75"/>
      <c r="U37" s="21"/>
      <c r="V37" s="78"/>
      <c r="W37" s="78">
        <v>15</v>
      </c>
      <c r="X37" s="78"/>
      <c r="Y37" s="78"/>
      <c r="Z37" s="78"/>
      <c r="AA37" s="78"/>
      <c r="AB37" s="78"/>
      <c r="AC37" s="78"/>
      <c r="AD37" s="72"/>
      <c r="AE37" s="72"/>
      <c r="AF37" s="72"/>
      <c r="AG37" s="72"/>
      <c r="AH37" s="72"/>
      <c r="AI37" s="72">
        <v>10</v>
      </c>
      <c r="AJ37" s="71">
        <f t="shared" si="2"/>
        <v>15</v>
      </c>
      <c r="AK37" s="72">
        <f t="shared" si="3"/>
        <v>25</v>
      </c>
      <c r="AL37" s="75" t="s">
        <v>36</v>
      </c>
      <c r="AM37" s="21">
        <v>1</v>
      </c>
      <c r="AN37" s="74">
        <f t="shared" si="4"/>
        <v>25</v>
      </c>
      <c r="AO37" s="74">
        <f t="shared" si="5"/>
        <v>1</v>
      </c>
    </row>
    <row r="38" spans="1:41" s="56" customFormat="1" ht="16.5" customHeight="1" x14ac:dyDescent="0.25">
      <c r="A38" s="15">
        <v>22</v>
      </c>
      <c r="B38" s="16" t="s">
        <v>33</v>
      </c>
      <c r="C38" s="68" t="s">
        <v>79</v>
      </c>
      <c r="D38" s="69"/>
      <c r="E38" s="78"/>
      <c r="F38" s="72"/>
      <c r="G38" s="72"/>
      <c r="H38" s="72"/>
      <c r="I38" s="72"/>
      <c r="J38" s="72"/>
      <c r="K38" s="72"/>
      <c r="L38" s="72"/>
      <c r="M38" s="72"/>
      <c r="N38" s="72"/>
      <c r="O38" s="72"/>
      <c r="P38" s="72"/>
      <c r="Q38" s="72"/>
      <c r="R38" s="71">
        <f t="shared" si="0"/>
        <v>0</v>
      </c>
      <c r="S38" s="72">
        <f t="shared" si="1"/>
        <v>0</v>
      </c>
      <c r="T38" s="75"/>
      <c r="U38" s="21"/>
      <c r="V38" s="78"/>
      <c r="W38" s="78"/>
      <c r="X38" s="78"/>
      <c r="Y38" s="78">
        <v>30</v>
      </c>
      <c r="Z38" s="78"/>
      <c r="AA38" s="78"/>
      <c r="AB38" s="78"/>
      <c r="AC38" s="78"/>
      <c r="AD38" s="72"/>
      <c r="AE38" s="72"/>
      <c r="AF38" s="72"/>
      <c r="AG38" s="72"/>
      <c r="AH38" s="72"/>
      <c r="AI38" s="72">
        <v>20</v>
      </c>
      <c r="AJ38" s="71">
        <f t="shared" si="2"/>
        <v>30</v>
      </c>
      <c r="AK38" s="72">
        <f t="shared" si="3"/>
        <v>50</v>
      </c>
      <c r="AL38" s="75" t="s">
        <v>36</v>
      </c>
      <c r="AM38" s="21">
        <v>2</v>
      </c>
      <c r="AN38" s="74">
        <f t="shared" si="4"/>
        <v>50</v>
      </c>
      <c r="AO38" s="74">
        <f t="shared" si="5"/>
        <v>2</v>
      </c>
    </row>
    <row r="39" spans="1:41" ht="19.5" customHeight="1" x14ac:dyDescent="0.2">
      <c r="A39" s="15">
        <v>23</v>
      </c>
      <c r="B39" s="16" t="s">
        <v>33</v>
      </c>
      <c r="C39" s="68" t="s">
        <v>80</v>
      </c>
      <c r="D39" s="69">
        <v>15</v>
      </c>
      <c r="E39" s="78"/>
      <c r="F39" s="72"/>
      <c r="G39" s="72"/>
      <c r="H39" s="72"/>
      <c r="I39" s="72"/>
      <c r="J39" s="72"/>
      <c r="K39" s="72"/>
      <c r="L39" s="72"/>
      <c r="M39" s="72"/>
      <c r="N39" s="72"/>
      <c r="O39" s="72"/>
      <c r="P39" s="72"/>
      <c r="Q39" s="72">
        <v>10</v>
      </c>
      <c r="R39" s="71">
        <f t="shared" si="0"/>
        <v>15</v>
      </c>
      <c r="S39" s="72">
        <f t="shared" si="1"/>
        <v>25</v>
      </c>
      <c r="T39" s="75" t="s">
        <v>36</v>
      </c>
      <c r="U39" s="21">
        <v>1</v>
      </c>
      <c r="V39" s="78"/>
      <c r="W39" s="78"/>
      <c r="X39" s="78"/>
      <c r="Y39" s="78"/>
      <c r="Z39" s="78"/>
      <c r="AA39" s="78"/>
      <c r="AB39" s="78"/>
      <c r="AC39" s="78"/>
      <c r="AD39" s="72"/>
      <c r="AE39" s="72"/>
      <c r="AF39" s="72"/>
      <c r="AG39" s="72"/>
      <c r="AH39" s="72"/>
      <c r="AI39" s="72"/>
      <c r="AJ39" s="71">
        <f t="shared" si="2"/>
        <v>0</v>
      </c>
      <c r="AK39" s="72">
        <f t="shared" si="3"/>
        <v>0</v>
      </c>
      <c r="AL39" s="19"/>
      <c r="AM39" s="21"/>
      <c r="AN39" s="74">
        <f t="shared" si="4"/>
        <v>25</v>
      </c>
      <c r="AO39" s="74">
        <f t="shared" si="5"/>
        <v>1</v>
      </c>
    </row>
    <row r="40" spans="1:41" ht="15" customHeight="1" x14ac:dyDescent="0.2">
      <c r="A40" s="15">
        <v>24</v>
      </c>
      <c r="B40" s="16" t="s">
        <v>33</v>
      </c>
      <c r="C40" s="68" t="s">
        <v>81</v>
      </c>
      <c r="D40" s="69"/>
      <c r="E40" s="78"/>
      <c r="F40" s="72"/>
      <c r="G40" s="72"/>
      <c r="H40" s="72"/>
      <c r="I40" s="72"/>
      <c r="J40" s="72"/>
      <c r="K40" s="72"/>
      <c r="L40" s="72"/>
      <c r="M40" s="72"/>
      <c r="N40" s="72"/>
      <c r="O40" s="72"/>
      <c r="P40" s="72"/>
      <c r="Q40" s="72"/>
      <c r="R40" s="71">
        <f t="shared" si="0"/>
        <v>0</v>
      </c>
      <c r="S40" s="72">
        <f t="shared" si="1"/>
        <v>0</v>
      </c>
      <c r="T40" s="75"/>
      <c r="U40" s="21"/>
      <c r="V40" s="78">
        <v>15</v>
      </c>
      <c r="W40" s="78"/>
      <c r="X40" s="78"/>
      <c r="Y40" s="78"/>
      <c r="Z40" s="78"/>
      <c r="AA40" s="78"/>
      <c r="AB40" s="78"/>
      <c r="AC40" s="78"/>
      <c r="AD40" s="72"/>
      <c r="AE40" s="72"/>
      <c r="AF40" s="72"/>
      <c r="AG40" s="72"/>
      <c r="AH40" s="72"/>
      <c r="AI40" s="72">
        <v>10</v>
      </c>
      <c r="AJ40" s="71">
        <f t="shared" si="2"/>
        <v>15</v>
      </c>
      <c r="AK40" s="72">
        <f t="shared" si="3"/>
        <v>25</v>
      </c>
      <c r="AL40" s="79" t="s">
        <v>35</v>
      </c>
      <c r="AM40" s="21">
        <v>1</v>
      </c>
      <c r="AN40" s="74">
        <f t="shared" si="4"/>
        <v>25</v>
      </c>
      <c r="AO40" s="74">
        <f t="shared" si="5"/>
        <v>1</v>
      </c>
    </row>
    <row r="41" spans="1:41" ht="15" customHeight="1" x14ac:dyDescent="0.2">
      <c r="A41" s="15">
        <v>25</v>
      </c>
      <c r="B41" s="16" t="s">
        <v>33</v>
      </c>
      <c r="C41" s="68" t="s">
        <v>81</v>
      </c>
      <c r="D41" s="69"/>
      <c r="E41" s="78"/>
      <c r="F41" s="72"/>
      <c r="G41" s="72"/>
      <c r="H41" s="72"/>
      <c r="I41" s="72"/>
      <c r="J41" s="72"/>
      <c r="K41" s="72"/>
      <c r="L41" s="72"/>
      <c r="M41" s="72"/>
      <c r="N41" s="72"/>
      <c r="O41" s="72"/>
      <c r="P41" s="72"/>
      <c r="Q41" s="72"/>
      <c r="R41" s="71">
        <f t="shared" si="0"/>
        <v>0</v>
      </c>
      <c r="S41" s="72">
        <f t="shared" si="1"/>
        <v>0</v>
      </c>
      <c r="T41" s="75"/>
      <c r="U41" s="21"/>
      <c r="V41" s="78"/>
      <c r="W41" s="78"/>
      <c r="X41" s="78"/>
      <c r="Y41" s="78"/>
      <c r="Z41" s="78"/>
      <c r="AA41" s="78">
        <v>30</v>
      </c>
      <c r="AB41" s="78"/>
      <c r="AC41" s="78"/>
      <c r="AD41" s="72"/>
      <c r="AE41" s="72"/>
      <c r="AF41" s="72"/>
      <c r="AG41" s="72"/>
      <c r="AH41" s="72"/>
      <c r="AI41" s="72">
        <v>20</v>
      </c>
      <c r="AJ41" s="71">
        <f t="shared" si="2"/>
        <v>30</v>
      </c>
      <c r="AK41" s="72">
        <f t="shared" si="3"/>
        <v>50</v>
      </c>
      <c r="AL41" s="19" t="s">
        <v>36</v>
      </c>
      <c r="AM41" s="21">
        <v>2</v>
      </c>
      <c r="AN41" s="74">
        <f t="shared" si="4"/>
        <v>50</v>
      </c>
      <c r="AO41" s="74">
        <f t="shared" si="5"/>
        <v>2</v>
      </c>
    </row>
    <row r="42" spans="1:41" ht="30.75" customHeight="1" x14ac:dyDescent="0.2">
      <c r="A42" s="15">
        <v>26</v>
      </c>
      <c r="B42" s="16" t="s">
        <v>33</v>
      </c>
      <c r="C42" s="68" t="s">
        <v>82</v>
      </c>
      <c r="D42" s="69"/>
      <c r="E42" s="78"/>
      <c r="F42" s="72"/>
      <c r="G42" s="72"/>
      <c r="H42" s="72"/>
      <c r="I42" s="72"/>
      <c r="J42" s="72"/>
      <c r="K42" s="72"/>
      <c r="L42" s="72"/>
      <c r="M42" s="72">
        <v>45</v>
      </c>
      <c r="N42" s="72"/>
      <c r="O42" s="72"/>
      <c r="P42" s="72"/>
      <c r="Q42" s="72">
        <v>5</v>
      </c>
      <c r="R42" s="71">
        <f t="shared" si="0"/>
        <v>45</v>
      </c>
      <c r="S42" s="72">
        <f t="shared" si="1"/>
        <v>50</v>
      </c>
      <c r="T42" s="75" t="s">
        <v>36</v>
      </c>
      <c r="U42" s="21">
        <v>2</v>
      </c>
      <c r="V42" s="78"/>
      <c r="W42" s="78"/>
      <c r="X42" s="78"/>
      <c r="Y42" s="78"/>
      <c r="Z42" s="78"/>
      <c r="AA42" s="78"/>
      <c r="AB42" s="78"/>
      <c r="AC42" s="78"/>
      <c r="AD42" s="72"/>
      <c r="AE42" s="72">
        <v>45</v>
      </c>
      <c r="AF42" s="72"/>
      <c r="AG42" s="72"/>
      <c r="AH42" s="72"/>
      <c r="AI42" s="72">
        <v>55</v>
      </c>
      <c r="AJ42" s="71">
        <f t="shared" si="2"/>
        <v>45</v>
      </c>
      <c r="AK42" s="72">
        <f t="shared" si="3"/>
        <v>100</v>
      </c>
      <c r="AL42" s="73" t="s">
        <v>35</v>
      </c>
      <c r="AM42" s="21">
        <v>4</v>
      </c>
      <c r="AN42" s="74">
        <f t="shared" si="4"/>
        <v>150</v>
      </c>
      <c r="AO42" s="74">
        <f t="shared" si="5"/>
        <v>6</v>
      </c>
    </row>
    <row r="43" spans="1:41" ht="19.5" customHeight="1" x14ac:dyDescent="0.2">
      <c r="A43" s="15">
        <v>27</v>
      </c>
      <c r="B43" s="16" t="s">
        <v>33</v>
      </c>
      <c r="C43" s="68" t="s">
        <v>83</v>
      </c>
      <c r="D43" s="69"/>
      <c r="E43" s="78"/>
      <c r="F43" s="72"/>
      <c r="G43" s="72"/>
      <c r="H43" s="72"/>
      <c r="I43" s="72"/>
      <c r="J43" s="72"/>
      <c r="K43" s="72"/>
      <c r="L43" s="72"/>
      <c r="M43" s="72"/>
      <c r="N43" s="72"/>
      <c r="O43" s="72"/>
      <c r="P43" s="72"/>
      <c r="Q43" s="72"/>
      <c r="R43" s="71">
        <f t="shared" si="0"/>
        <v>0</v>
      </c>
      <c r="S43" s="72">
        <f t="shared" si="1"/>
        <v>0</v>
      </c>
      <c r="T43" s="75"/>
      <c r="U43" s="21"/>
      <c r="V43" s="78">
        <v>15</v>
      </c>
      <c r="W43" s="78"/>
      <c r="X43" s="78"/>
      <c r="Y43" s="78"/>
      <c r="Z43" s="78"/>
      <c r="AA43" s="78"/>
      <c r="AB43" s="78"/>
      <c r="AC43" s="78"/>
      <c r="AD43" s="72"/>
      <c r="AE43" s="72"/>
      <c r="AF43" s="72"/>
      <c r="AG43" s="72"/>
      <c r="AH43" s="72"/>
      <c r="AI43" s="72">
        <v>35</v>
      </c>
      <c r="AJ43" s="71">
        <f t="shared" si="2"/>
        <v>15</v>
      </c>
      <c r="AK43" s="72">
        <f t="shared" si="3"/>
        <v>50</v>
      </c>
      <c r="AL43" s="75" t="s">
        <v>36</v>
      </c>
      <c r="AM43" s="21">
        <v>2</v>
      </c>
      <c r="AN43" s="74">
        <f t="shared" si="4"/>
        <v>50</v>
      </c>
      <c r="AO43" s="74">
        <f t="shared" si="5"/>
        <v>2</v>
      </c>
    </row>
    <row r="44" spans="1:41" ht="15" customHeight="1" x14ac:dyDescent="0.2">
      <c r="A44" s="15">
        <v>28</v>
      </c>
      <c r="B44" s="16" t="s">
        <v>33</v>
      </c>
      <c r="C44" s="68" t="s">
        <v>83</v>
      </c>
      <c r="D44" s="69"/>
      <c r="E44" s="78"/>
      <c r="F44" s="72"/>
      <c r="G44" s="72"/>
      <c r="H44" s="72"/>
      <c r="I44" s="72"/>
      <c r="J44" s="72"/>
      <c r="K44" s="72"/>
      <c r="L44" s="72"/>
      <c r="M44" s="72"/>
      <c r="N44" s="72"/>
      <c r="O44" s="72"/>
      <c r="P44" s="72"/>
      <c r="Q44" s="72"/>
      <c r="R44" s="71">
        <f t="shared" si="0"/>
        <v>0</v>
      </c>
      <c r="S44" s="72">
        <f t="shared" si="1"/>
        <v>0</v>
      </c>
      <c r="T44" s="75"/>
      <c r="U44" s="21"/>
      <c r="V44" s="78"/>
      <c r="W44" s="78"/>
      <c r="X44" s="78"/>
      <c r="Y44" s="78"/>
      <c r="Z44" s="78">
        <v>15</v>
      </c>
      <c r="AA44" s="78"/>
      <c r="AB44" s="78"/>
      <c r="AC44" s="78"/>
      <c r="AD44" s="72"/>
      <c r="AE44" s="72"/>
      <c r="AF44" s="72"/>
      <c r="AG44" s="72"/>
      <c r="AH44" s="72"/>
      <c r="AI44" s="72">
        <v>10</v>
      </c>
      <c r="AJ44" s="71">
        <f t="shared" si="2"/>
        <v>15</v>
      </c>
      <c r="AK44" s="72">
        <f t="shared" si="3"/>
        <v>25</v>
      </c>
      <c r="AL44" s="75" t="s">
        <v>36</v>
      </c>
      <c r="AM44" s="21">
        <v>1</v>
      </c>
      <c r="AN44" s="74">
        <f t="shared" si="4"/>
        <v>25</v>
      </c>
      <c r="AO44" s="74">
        <f t="shared" si="5"/>
        <v>1</v>
      </c>
    </row>
    <row r="45" spans="1:41" ht="34.5" customHeight="1" x14ac:dyDescent="0.2">
      <c r="A45" s="80">
        <v>29</v>
      </c>
      <c r="B45" s="81" t="s">
        <v>33</v>
      </c>
      <c r="C45" s="82" t="s">
        <v>84</v>
      </c>
      <c r="D45" s="69"/>
      <c r="E45" s="78">
        <v>15</v>
      </c>
      <c r="F45" s="72"/>
      <c r="G45" s="72"/>
      <c r="H45" s="72"/>
      <c r="I45" s="72"/>
      <c r="J45" s="72"/>
      <c r="K45" s="72"/>
      <c r="L45" s="72"/>
      <c r="M45" s="72"/>
      <c r="N45" s="72"/>
      <c r="O45" s="72"/>
      <c r="P45" s="72"/>
      <c r="Q45" s="72">
        <v>10</v>
      </c>
      <c r="R45" s="71">
        <f t="shared" si="0"/>
        <v>15</v>
      </c>
      <c r="S45" s="72">
        <f t="shared" si="1"/>
        <v>25</v>
      </c>
      <c r="T45" s="75" t="s">
        <v>36</v>
      </c>
      <c r="U45" s="21">
        <v>1</v>
      </c>
      <c r="V45" s="78"/>
      <c r="W45" s="78"/>
      <c r="X45" s="78"/>
      <c r="Y45" s="78"/>
      <c r="Z45" s="78"/>
      <c r="AA45" s="78"/>
      <c r="AB45" s="78"/>
      <c r="AC45" s="78"/>
      <c r="AD45" s="72"/>
      <c r="AE45" s="72"/>
      <c r="AF45" s="72"/>
      <c r="AG45" s="72"/>
      <c r="AH45" s="72"/>
      <c r="AI45" s="72"/>
      <c r="AJ45" s="71">
        <f t="shared" si="2"/>
        <v>0</v>
      </c>
      <c r="AK45" s="72">
        <f t="shared" si="3"/>
        <v>0</v>
      </c>
      <c r="AL45" s="75"/>
      <c r="AM45" s="21"/>
      <c r="AN45" s="74">
        <f t="shared" si="4"/>
        <v>25</v>
      </c>
      <c r="AO45" s="74">
        <f t="shared" si="5"/>
        <v>1</v>
      </c>
    </row>
    <row r="46" spans="1:41" ht="16.5" customHeight="1" x14ac:dyDescent="0.2">
      <c r="A46" s="80">
        <v>30</v>
      </c>
      <c r="B46" s="81" t="s">
        <v>33</v>
      </c>
      <c r="C46" s="82" t="s">
        <v>85</v>
      </c>
      <c r="D46" s="69"/>
      <c r="E46" s="70"/>
      <c r="F46" s="71">
        <v>30</v>
      </c>
      <c r="G46" s="71"/>
      <c r="H46" s="71"/>
      <c r="I46" s="71"/>
      <c r="J46" s="71"/>
      <c r="K46" s="71"/>
      <c r="L46" s="71"/>
      <c r="M46" s="71"/>
      <c r="N46" s="71"/>
      <c r="O46" s="71"/>
      <c r="P46" s="71"/>
      <c r="Q46" s="71">
        <v>20</v>
      </c>
      <c r="R46" s="71">
        <f t="shared" si="0"/>
        <v>30</v>
      </c>
      <c r="S46" s="72">
        <f t="shared" si="1"/>
        <v>50</v>
      </c>
      <c r="T46" s="76" t="s">
        <v>36</v>
      </c>
      <c r="U46" s="21">
        <v>2</v>
      </c>
      <c r="V46" s="70"/>
      <c r="W46" s="70"/>
      <c r="X46" s="70"/>
      <c r="Y46" s="70"/>
      <c r="Z46" s="70"/>
      <c r="AA46" s="70"/>
      <c r="AB46" s="70"/>
      <c r="AC46" s="70"/>
      <c r="AD46" s="71"/>
      <c r="AE46" s="71"/>
      <c r="AF46" s="71"/>
      <c r="AG46" s="71"/>
      <c r="AH46" s="71"/>
      <c r="AI46" s="71"/>
      <c r="AJ46" s="71">
        <f t="shared" si="2"/>
        <v>0</v>
      </c>
      <c r="AK46" s="72">
        <f t="shared" si="3"/>
        <v>0</v>
      </c>
      <c r="AL46" s="76"/>
      <c r="AM46" s="21"/>
      <c r="AN46" s="74">
        <f t="shared" si="4"/>
        <v>50</v>
      </c>
      <c r="AO46" s="74">
        <f t="shared" si="5"/>
        <v>2</v>
      </c>
    </row>
    <row r="47" spans="1:41" ht="15" customHeight="1" x14ac:dyDescent="0.2">
      <c r="A47" s="15">
        <v>31</v>
      </c>
      <c r="B47" s="16" t="s">
        <v>33</v>
      </c>
      <c r="C47" s="83" t="s">
        <v>86</v>
      </c>
      <c r="D47" s="69"/>
      <c r="E47" s="70"/>
      <c r="F47" s="71"/>
      <c r="G47" s="71"/>
      <c r="H47" s="71"/>
      <c r="I47" s="71"/>
      <c r="J47" s="71"/>
      <c r="K47" s="71"/>
      <c r="L47" s="71"/>
      <c r="M47" s="71"/>
      <c r="N47" s="71"/>
      <c r="O47" s="71"/>
      <c r="P47" s="71"/>
      <c r="Q47" s="71"/>
      <c r="R47" s="71">
        <f t="shared" si="0"/>
        <v>0</v>
      </c>
      <c r="S47" s="72">
        <f t="shared" si="1"/>
        <v>0</v>
      </c>
      <c r="T47" s="76"/>
      <c r="U47" s="21"/>
      <c r="V47" s="70"/>
      <c r="W47" s="70">
        <v>10</v>
      </c>
      <c r="X47" s="70"/>
      <c r="Y47" s="70"/>
      <c r="Z47" s="70"/>
      <c r="AA47" s="70"/>
      <c r="AB47" s="70"/>
      <c r="AC47" s="70"/>
      <c r="AD47" s="71"/>
      <c r="AE47" s="71"/>
      <c r="AF47" s="71"/>
      <c r="AG47" s="71"/>
      <c r="AH47" s="71"/>
      <c r="AI47" s="71">
        <v>15</v>
      </c>
      <c r="AJ47" s="71">
        <f t="shared" si="2"/>
        <v>10</v>
      </c>
      <c r="AK47" s="72">
        <f t="shared" si="3"/>
        <v>25</v>
      </c>
      <c r="AL47" s="76" t="s">
        <v>36</v>
      </c>
      <c r="AM47" s="21">
        <v>1</v>
      </c>
      <c r="AN47" s="74">
        <f t="shared" si="4"/>
        <v>25</v>
      </c>
      <c r="AO47" s="74">
        <f t="shared" si="5"/>
        <v>1</v>
      </c>
    </row>
    <row r="48" spans="1:41" ht="15" customHeight="1" x14ac:dyDescent="0.2">
      <c r="A48" s="15">
        <v>32</v>
      </c>
      <c r="B48" s="16" t="s">
        <v>33</v>
      </c>
      <c r="C48" s="68" t="s">
        <v>87</v>
      </c>
      <c r="D48" s="69"/>
      <c r="E48" s="70"/>
      <c r="F48" s="71"/>
      <c r="G48" s="71"/>
      <c r="H48" s="71"/>
      <c r="I48" s="71"/>
      <c r="J48" s="71"/>
      <c r="K48" s="71"/>
      <c r="L48" s="71"/>
      <c r="M48" s="71"/>
      <c r="N48" s="71"/>
      <c r="O48" s="71"/>
      <c r="P48" s="71"/>
      <c r="Q48" s="71"/>
      <c r="R48" s="71">
        <f t="shared" si="0"/>
        <v>0</v>
      </c>
      <c r="S48" s="72">
        <f t="shared" si="1"/>
        <v>0</v>
      </c>
      <c r="T48" s="76"/>
      <c r="U48" s="21"/>
      <c r="V48" s="70"/>
      <c r="W48" s="70">
        <v>15</v>
      </c>
      <c r="X48" s="70"/>
      <c r="Y48" s="70"/>
      <c r="Z48" s="70"/>
      <c r="AA48" s="70"/>
      <c r="AB48" s="70"/>
      <c r="AC48" s="70"/>
      <c r="AD48" s="71"/>
      <c r="AE48" s="71"/>
      <c r="AF48" s="71"/>
      <c r="AG48" s="71"/>
      <c r="AH48" s="71"/>
      <c r="AI48" s="71">
        <v>10</v>
      </c>
      <c r="AJ48" s="71">
        <f t="shared" si="2"/>
        <v>15</v>
      </c>
      <c r="AK48" s="72">
        <f t="shared" si="3"/>
        <v>25</v>
      </c>
      <c r="AL48" s="76" t="s">
        <v>36</v>
      </c>
      <c r="AM48" s="84">
        <v>1</v>
      </c>
      <c r="AN48" s="74">
        <f t="shared" si="4"/>
        <v>25</v>
      </c>
      <c r="AO48" s="74">
        <f t="shared" si="5"/>
        <v>1</v>
      </c>
    </row>
    <row r="49" spans="1:41" ht="15" customHeight="1" x14ac:dyDescent="0.2">
      <c r="A49" s="15">
        <v>33</v>
      </c>
      <c r="B49" s="16" t="s">
        <v>33</v>
      </c>
      <c r="C49" s="85" t="s">
        <v>88</v>
      </c>
      <c r="D49" s="69"/>
      <c r="E49" s="70"/>
      <c r="F49" s="71"/>
      <c r="G49" s="71"/>
      <c r="H49" s="71"/>
      <c r="I49" s="71"/>
      <c r="J49" s="71"/>
      <c r="K49" s="71"/>
      <c r="L49" s="71"/>
      <c r="M49" s="71"/>
      <c r="N49" s="71"/>
      <c r="O49" s="71"/>
      <c r="P49" s="71"/>
      <c r="Q49" s="71"/>
      <c r="R49" s="71">
        <f t="shared" si="0"/>
        <v>0</v>
      </c>
      <c r="S49" s="72">
        <f t="shared" si="1"/>
        <v>0</v>
      </c>
      <c r="T49" s="76"/>
      <c r="U49" s="21"/>
      <c r="V49" s="70">
        <v>15</v>
      </c>
      <c r="W49" s="70"/>
      <c r="X49" s="70"/>
      <c r="Y49" s="70"/>
      <c r="Z49" s="70"/>
      <c r="AA49" s="70"/>
      <c r="AB49" s="70"/>
      <c r="AC49" s="70"/>
      <c r="AD49" s="71"/>
      <c r="AE49" s="71"/>
      <c r="AF49" s="71"/>
      <c r="AG49" s="71"/>
      <c r="AH49" s="71"/>
      <c r="AI49" s="71">
        <v>10</v>
      </c>
      <c r="AJ49" s="71">
        <f t="shared" si="2"/>
        <v>15</v>
      </c>
      <c r="AK49" s="72">
        <f t="shared" si="3"/>
        <v>25</v>
      </c>
      <c r="AL49" s="76" t="s">
        <v>36</v>
      </c>
      <c r="AM49" s="84">
        <v>1</v>
      </c>
      <c r="AN49" s="74">
        <f t="shared" si="4"/>
        <v>25</v>
      </c>
      <c r="AO49" s="74">
        <f t="shared" si="5"/>
        <v>1</v>
      </c>
    </row>
    <row r="50" spans="1:41" ht="15" customHeight="1" x14ac:dyDescent="0.2">
      <c r="A50" s="15">
        <v>34</v>
      </c>
      <c r="B50" s="16" t="s">
        <v>33</v>
      </c>
      <c r="C50" s="85" t="s">
        <v>88</v>
      </c>
      <c r="D50" s="69"/>
      <c r="E50" s="70"/>
      <c r="F50" s="71"/>
      <c r="G50" s="71"/>
      <c r="H50" s="71"/>
      <c r="I50" s="71"/>
      <c r="J50" s="71"/>
      <c r="K50" s="71"/>
      <c r="L50" s="71"/>
      <c r="M50" s="71"/>
      <c r="N50" s="71"/>
      <c r="O50" s="71"/>
      <c r="P50" s="71"/>
      <c r="Q50" s="71"/>
      <c r="R50" s="71">
        <f t="shared" si="0"/>
        <v>0</v>
      </c>
      <c r="S50" s="72">
        <f t="shared" si="1"/>
        <v>0</v>
      </c>
      <c r="T50" s="76"/>
      <c r="U50" s="86"/>
      <c r="V50" s="70"/>
      <c r="W50" s="70"/>
      <c r="X50" s="70">
        <v>15</v>
      </c>
      <c r="Z50" s="70"/>
      <c r="AA50" s="70"/>
      <c r="AB50" s="70"/>
      <c r="AC50" s="70"/>
      <c r="AD50" s="71"/>
      <c r="AE50" s="71"/>
      <c r="AF50" s="71"/>
      <c r="AG50" s="71"/>
      <c r="AH50" s="71"/>
      <c r="AI50" s="71">
        <v>10</v>
      </c>
      <c r="AJ50" s="71">
        <f t="shared" si="2"/>
        <v>15</v>
      </c>
      <c r="AK50" s="72">
        <f t="shared" si="3"/>
        <v>25</v>
      </c>
      <c r="AL50" s="76" t="s">
        <v>36</v>
      </c>
      <c r="AM50" s="87">
        <v>1</v>
      </c>
      <c r="AN50" s="74">
        <f t="shared" si="4"/>
        <v>25</v>
      </c>
      <c r="AO50" s="74">
        <f t="shared" si="5"/>
        <v>1</v>
      </c>
    </row>
    <row r="51" spans="1:41" ht="15" customHeight="1" x14ac:dyDescent="0.2">
      <c r="A51" s="15">
        <v>35</v>
      </c>
      <c r="B51" s="16" t="s">
        <v>33</v>
      </c>
      <c r="C51" s="85" t="s">
        <v>89</v>
      </c>
      <c r="D51" s="69"/>
      <c r="E51" s="70"/>
      <c r="F51" s="71"/>
      <c r="G51" s="71"/>
      <c r="H51" s="71"/>
      <c r="I51" s="71"/>
      <c r="J51" s="71"/>
      <c r="K51" s="71"/>
      <c r="L51" s="71"/>
      <c r="M51" s="71"/>
      <c r="N51" s="71"/>
      <c r="O51" s="71"/>
      <c r="P51" s="71"/>
      <c r="Q51" s="71"/>
      <c r="R51" s="71">
        <f t="shared" si="0"/>
        <v>0</v>
      </c>
      <c r="S51" s="72">
        <f t="shared" si="1"/>
        <v>0</v>
      </c>
      <c r="T51" s="76"/>
      <c r="U51" s="86"/>
      <c r="V51" s="70"/>
      <c r="W51" s="70"/>
      <c r="X51" s="70"/>
      <c r="Y51" s="70">
        <v>30</v>
      </c>
      <c r="Z51" s="70"/>
      <c r="AB51" s="71"/>
      <c r="AC51" s="70"/>
      <c r="AD51" s="71"/>
      <c r="AE51" s="71"/>
      <c r="AF51" s="71"/>
      <c r="AG51" s="71"/>
      <c r="AH51" s="71"/>
      <c r="AI51" s="71">
        <v>20</v>
      </c>
      <c r="AJ51" s="71">
        <f t="shared" si="2"/>
        <v>30</v>
      </c>
      <c r="AK51" s="72">
        <f t="shared" si="3"/>
        <v>50</v>
      </c>
      <c r="AL51" s="76" t="s">
        <v>36</v>
      </c>
      <c r="AM51" s="87">
        <v>2</v>
      </c>
      <c r="AN51" s="74">
        <f t="shared" si="4"/>
        <v>50</v>
      </c>
      <c r="AO51" s="74">
        <f t="shared" si="5"/>
        <v>2</v>
      </c>
    </row>
    <row r="52" spans="1:41" ht="33" customHeight="1" x14ac:dyDescent="0.2">
      <c r="A52" s="88">
        <v>36</v>
      </c>
      <c r="B52" s="89" t="s">
        <v>47</v>
      </c>
      <c r="C52" s="90" t="s">
        <v>48</v>
      </c>
      <c r="D52" s="69"/>
      <c r="E52" s="70">
        <v>20</v>
      </c>
      <c r="F52" s="71"/>
      <c r="G52" s="71"/>
      <c r="H52" s="71"/>
      <c r="I52" s="71"/>
      <c r="J52" s="71"/>
      <c r="K52" s="71"/>
      <c r="L52" s="71"/>
      <c r="M52" s="71"/>
      <c r="N52" s="71"/>
      <c r="O52" s="71"/>
      <c r="P52" s="71"/>
      <c r="Q52" s="71">
        <v>5</v>
      </c>
      <c r="R52" s="71">
        <v>20</v>
      </c>
      <c r="S52" s="72">
        <f t="shared" si="1"/>
        <v>25</v>
      </c>
      <c r="T52" s="76" t="s">
        <v>36</v>
      </c>
      <c r="U52" s="86">
        <v>1</v>
      </c>
      <c r="V52" s="70"/>
      <c r="W52" s="70"/>
      <c r="X52" s="70"/>
      <c r="Y52" s="70"/>
      <c r="Z52" s="70"/>
      <c r="AA52" s="70"/>
      <c r="AB52" s="70"/>
      <c r="AC52" s="70"/>
      <c r="AD52" s="71"/>
      <c r="AE52" s="71"/>
      <c r="AF52" s="71"/>
      <c r="AG52" s="71"/>
      <c r="AH52" s="71"/>
      <c r="AI52" s="71"/>
      <c r="AJ52" s="71">
        <f t="shared" si="2"/>
        <v>0</v>
      </c>
      <c r="AK52" s="72"/>
      <c r="AL52" s="76"/>
      <c r="AM52" s="87"/>
      <c r="AN52" s="74">
        <f t="shared" si="4"/>
        <v>25</v>
      </c>
      <c r="AO52" s="74">
        <f t="shared" si="5"/>
        <v>1</v>
      </c>
    </row>
    <row r="53" spans="1:41" ht="20.25" customHeight="1" thickBot="1" x14ac:dyDescent="0.25">
      <c r="A53" s="15">
        <v>37</v>
      </c>
      <c r="B53" s="16" t="s">
        <v>33</v>
      </c>
      <c r="C53" s="68" t="s">
        <v>90</v>
      </c>
      <c r="D53" s="69"/>
      <c r="E53" s="70"/>
      <c r="F53" s="71"/>
      <c r="G53" s="71"/>
      <c r="H53" s="71"/>
      <c r="I53" s="71"/>
      <c r="J53" s="71"/>
      <c r="K53" s="71"/>
      <c r="L53" s="71"/>
      <c r="M53" s="71"/>
      <c r="N53" s="71"/>
      <c r="O53" s="71">
        <v>30</v>
      </c>
      <c r="P53" s="71"/>
      <c r="Q53" s="71"/>
      <c r="R53" s="71">
        <f t="shared" si="0"/>
        <v>30</v>
      </c>
      <c r="S53" s="72">
        <f t="shared" si="1"/>
        <v>30</v>
      </c>
      <c r="T53" s="76" t="s">
        <v>36</v>
      </c>
      <c r="U53" s="86"/>
      <c r="V53" s="70"/>
      <c r="W53" s="70"/>
      <c r="X53" s="70"/>
      <c r="Y53" s="70"/>
      <c r="Z53" s="70"/>
      <c r="AA53" s="70"/>
      <c r="AB53" s="70"/>
      <c r="AC53" s="70"/>
      <c r="AD53" s="71"/>
      <c r="AE53" s="71"/>
      <c r="AF53" s="71"/>
      <c r="AG53" s="71">
        <v>30</v>
      </c>
      <c r="AH53" s="71"/>
      <c r="AI53" s="71"/>
      <c r="AJ53" s="71">
        <f t="shared" si="2"/>
        <v>30</v>
      </c>
      <c r="AK53" s="72">
        <f t="shared" si="3"/>
        <v>30</v>
      </c>
      <c r="AL53" s="76" t="s">
        <v>91</v>
      </c>
      <c r="AM53" s="87"/>
      <c r="AN53" s="74">
        <f t="shared" si="4"/>
        <v>60</v>
      </c>
      <c r="AO53" s="74">
        <f t="shared" si="5"/>
        <v>0</v>
      </c>
    </row>
    <row r="54" spans="1:41" ht="15" customHeight="1" thickBot="1" x14ac:dyDescent="0.25">
      <c r="A54" s="199" t="s">
        <v>51</v>
      </c>
      <c r="B54" s="200"/>
      <c r="C54" s="201"/>
      <c r="D54" s="91">
        <f>SUM(D17:D53)</f>
        <v>120</v>
      </c>
      <c r="E54" s="91">
        <f>SUM(E17:E53)</f>
        <v>115</v>
      </c>
      <c r="F54" s="91">
        <f>SUM(F17:F53)</f>
        <v>30</v>
      </c>
      <c r="G54" s="91">
        <f t="shared" ref="G54:AO54" si="6">SUM(G17:G53)</f>
        <v>15</v>
      </c>
      <c r="H54" s="91">
        <f t="shared" si="6"/>
        <v>0</v>
      </c>
      <c r="I54" s="91">
        <f t="shared" si="6"/>
        <v>85</v>
      </c>
      <c r="J54" s="91">
        <f t="shared" si="6"/>
        <v>0</v>
      </c>
      <c r="K54" s="91">
        <f t="shared" si="6"/>
        <v>0</v>
      </c>
      <c r="L54" s="91">
        <f t="shared" si="6"/>
        <v>0</v>
      </c>
      <c r="M54" s="91">
        <f t="shared" si="6"/>
        <v>45</v>
      </c>
      <c r="N54" s="91">
        <f t="shared" si="6"/>
        <v>0</v>
      </c>
      <c r="O54" s="91">
        <f t="shared" si="6"/>
        <v>30</v>
      </c>
      <c r="P54" s="92">
        <f t="shared" si="6"/>
        <v>0</v>
      </c>
      <c r="Q54" s="92">
        <f t="shared" si="6"/>
        <v>340</v>
      </c>
      <c r="R54" s="92">
        <f t="shared" si="6"/>
        <v>440</v>
      </c>
      <c r="S54" s="92">
        <f>SUM(S17:S53)</f>
        <v>780</v>
      </c>
      <c r="T54" s="92">
        <f t="shared" si="6"/>
        <v>0</v>
      </c>
      <c r="U54" s="92">
        <f t="shared" si="6"/>
        <v>30</v>
      </c>
      <c r="V54" s="92">
        <f t="shared" si="6"/>
        <v>120</v>
      </c>
      <c r="W54" s="92">
        <f t="shared" si="6"/>
        <v>70</v>
      </c>
      <c r="X54" s="92">
        <f t="shared" si="6"/>
        <v>15</v>
      </c>
      <c r="Y54" s="92">
        <f t="shared" si="6"/>
        <v>60</v>
      </c>
      <c r="Z54" s="92">
        <f t="shared" si="6"/>
        <v>15</v>
      </c>
      <c r="AA54" s="92">
        <f t="shared" si="6"/>
        <v>90</v>
      </c>
      <c r="AB54" s="92">
        <f t="shared" si="6"/>
        <v>0</v>
      </c>
      <c r="AC54" s="92">
        <f t="shared" si="6"/>
        <v>0</v>
      </c>
      <c r="AD54" s="92">
        <f t="shared" si="6"/>
        <v>0</v>
      </c>
      <c r="AE54" s="92">
        <f t="shared" si="6"/>
        <v>45</v>
      </c>
      <c r="AF54" s="92">
        <f t="shared" si="6"/>
        <v>0</v>
      </c>
      <c r="AG54" s="92">
        <f t="shared" si="6"/>
        <v>30</v>
      </c>
      <c r="AH54" s="92">
        <f t="shared" si="6"/>
        <v>0</v>
      </c>
      <c r="AI54" s="92">
        <f t="shared" si="6"/>
        <v>335</v>
      </c>
      <c r="AJ54" s="92">
        <f t="shared" si="6"/>
        <v>445</v>
      </c>
      <c r="AK54" s="92">
        <f t="shared" si="6"/>
        <v>780</v>
      </c>
      <c r="AL54" s="92">
        <f t="shared" si="6"/>
        <v>0</v>
      </c>
      <c r="AM54" s="92">
        <f t="shared" si="6"/>
        <v>30</v>
      </c>
      <c r="AN54" s="92">
        <f>SUM(AN17:AN53)</f>
        <v>1560</v>
      </c>
      <c r="AO54" s="92">
        <f t="shared" si="6"/>
        <v>60</v>
      </c>
    </row>
    <row r="55" spans="1:41" ht="15" customHeight="1" x14ac:dyDescent="0.2">
      <c r="A55" s="15"/>
      <c r="B55" s="16" t="s">
        <v>33</v>
      </c>
      <c r="C55" s="93" t="s">
        <v>92</v>
      </c>
      <c r="D55" s="69">
        <v>4</v>
      </c>
      <c r="E55" s="70"/>
      <c r="F55" s="71"/>
      <c r="G55" s="71"/>
      <c r="H55" s="71"/>
      <c r="I55" s="71"/>
      <c r="J55" s="71"/>
      <c r="K55" s="71"/>
      <c r="L55" s="71"/>
      <c r="M55" s="71"/>
      <c r="N55" s="71"/>
      <c r="O55" s="71"/>
      <c r="P55" s="72"/>
      <c r="Q55" s="72"/>
      <c r="R55" s="72"/>
      <c r="S55" s="72"/>
      <c r="T55" s="75"/>
      <c r="U55" s="84"/>
      <c r="V55" s="78"/>
      <c r="W55" s="78"/>
      <c r="X55" s="78"/>
      <c r="Y55" s="78"/>
      <c r="Z55" s="78"/>
      <c r="AA55" s="78"/>
      <c r="AB55" s="78"/>
      <c r="AC55" s="78"/>
      <c r="AD55" s="72"/>
      <c r="AE55" s="72"/>
      <c r="AF55" s="72"/>
      <c r="AG55" s="72"/>
      <c r="AH55" s="72"/>
      <c r="AI55" s="72"/>
      <c r="AJ55" s="72"/>
      <c r="AK55" s="72"/>
      <c r="AL55" s="75"/>
      <c r="AM55" s="84"/>
      <c r="AN55" s="94"/>
      <c r="AO55" s="95"/>
    </row>
    <row r="56" spans="1:41" x14ac:dyDescent="0.2">
      <c r="C56" s="57" t="s">
        <v>93</v>
      </c>
    </row>
    <row r="57" spans="1:41" x14ac:dyDescent="0.2">
      <c r="C57" s="57" t="s">
        <v>94</v>
      </c>
    </row>
    <row r="58" spans="1:41" ht="25.5" x14ac:dyDescent="0.2">
      <c r="B58" s="96" t="s">
        <v>95</v>
      </c>
      <c r="C58" s="97"/>
    </row>
    <row r="59" spans="1:41" ht="25.5" x14ac:dyDescent="0.2">
      <c r="B59" s="98" t="s">
        <v>96</v>
      </c>
      <c r="C59" s="99" t="s">
        <v>97</v>
      </c>
      <c r="D59" s="100"/>
      <c r="E59" s="100"/>
      <c r="F59" s="100"/>
    </row>
    <row r="63" spans="1:41" x14ac:dyDescent="0.2">
      <c r="C63" s="57" t="s">
        <v>98</v>
      </c>
      <c r="O63" s="202" t="s">
        <v>99</v>
      </c>
      <c r="P63" s="203"/>
      <c r="Q63" s="203"/>
      <c r="R63" s="203"/>
      <c r="S63" s="203"/>
      <c r="T63" s="203"/>
      <c r="U63" s="203"/>
      <c r="AF63" s="204" t="s">
        <v>57</v>
      </c>
      <c r="AG63" s="204"/>
      <c r="AH63" s="204"/>
      <c r="AI63" s="204"/>
      <c r="AJ63" s="204"/>
      <c r="AK63" s="204"/>
      <c r="AL63" s="204"/>
    </row>
    <row r="64" spans="1:41" x14ac:dyDescent="0.2">
      <c r="C64" s="59" t="s">
        <v>58</v>
      </c>
      <c r="M64" s="101"/>
      <c r="O64" s="204" t="s">
        <v>59</v>
      </c>
      <c r="P64" s="204"/>
      <c r="Q64" s="204"/>
      <c r="R64" s="204"/>
      <c r="S64" s="204"/>
      <c r="T64" s="204"/>
      <c r="U64" s="204"/>
      <c r="AF64" s="204" t="s">
        <v>60</v>
      </c>
      <c r="AG64" s="204"/>
      <c r="AH64" s="204"/>
      <c r="AI64" s="204"/>
      <c r="AJ64" s="204"/>
      <c r="AK64" s="204"/>
      <c r="AL64" s="204"/>
    </row>
  </sheetData>
  <mergeCells count="12">
    <mergeCell ref="A54:C54"/>
    <mergeCell ref="O63:U63"/>
    <mergeCell ref="AF63:AL63"/>
    <mergeCell ref="O64:U64"/>
    <mergeCell ref="AF64:AL64"/>
    <mergeCell ref="A6:AO6"/>
    <mergeCell ref="A15:A16"/>
    <mergeCell ref="C15:C16"/>
    <mergeCell ref="D15:U15"/>
    <mergeCell ref="V15:AM15"/>
    <mergeCell ref="AN15:AN16"/>
    <mergeCell ref="AO15:AO16"/>
  </mergeCells>
  <dataValidations count="1">
    <dataValidation type="list" allowBlank="1" showInputMessage="1" showErrorMessage="1" sqref="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B17:B53 IX17:IX53 ST17:ST53 ACP17:ACP53 AML17:AML53 AWH17:AWH53 BGD17:BGD53 BPZ17:BPZ53 BZV17:BZV53 CJR17:CJR53 CTN17:CTN53 DDJ17:DDJ53 DNF17:DNF53 DXB17:DXB53 EGX17:EGX53 EQT17:EQT53 FAP17:FAP53 FKL17:FKL53 FUH17:FUH53 GED17:GED53 GNZ17:GNZ53 GXV17:GXV53 HHR17:HHR53 HRN17:HRN53 IBJ17:IBJ53 ILF17:ILF53 IVB17:IVB53 JEX17:JEX53 JOT17:JOT53 JYP17:JYP53 KIL17:KIL53 KSH17:KSH53 LCD17:LCD53 LLZ17:LLZ53 LVV17:LVV53 MFR17:MFR53 MPN17:MPN53 MZJ17:MZJ53 NJF17:NJF53 NTB17:NTB53 OCX17:OCX53 OMT17:OMT53 OWP17:OWP53 PGL17:PGL53 PQH17:PQH53 QAD17:QAD53 QJZ17:QJZ53 QTV17:QTV53 RDR17:RDR53 RNN17:RNN53 RXJ17:RXJ53 SHF17:SHF53 SRB17:SRB53 TAX17:TAX53 TKT17:TKT53 TUP17:TUP53 UEL17:UEL53 UOH17:UOH53 UYD17:UYD53 VHZ17:VHZ53 VRV17:VRV53 WBR17:WBR53 WLN17:WLN53 WVJ17:WVJ53 B65553:B65589 IX65553:IX65589 ST65553:ST65589 ACP65553:ACP65589 AML65553:AML65589 AWH65553:AWH65589 BGD65553:BGD65589 BPZ65553:BPZ65589 BZV65553:BZV65589 CJR65553:CJR65589 CTN65553:CTN65589 DDJ65553:DDJ65589 DNF65553:DNF65589 DXB65553:DXB65589 EGX65553:EGX65589 EQT65553:EQT65589 FAP65553:FAP65589 FKL65553:FKL65589 FUH65553:FUH65589 GED65553:GED65589 GNZ65553:GNZ65589 GXV65553:GXV65589 HHR65553:HHR65589 HRN65553:HRN65589 IBJ65553:IBJ65589 ILF65553:ILF65589 IVB65553:IVB65589 JEX65553:JEX65589 JOT65553:JOT65589 JYP65553:JYP65589 KIL65553:KIL65589 KSH65553:KSH65589 LCD65553:LCD65589 LLZ65553:LLZ65589 LVV65553:LVV65589 MFR65553:MFR65589 MPN65553:MPN65589 MZJ65553:MZJ65589 NJF65553:NJF65589 NTB65553:NTB65589 OCX65553:OCX65589 OMT65553:OMT65589 OWP65553:OWP65589 PGL65553:PGL65589 PQH65553:PQH65589 QAD65553:QAD65589 QJZ65553:QJZ65589 QTV65553:QTV65589 RDR65553:RDR65589 RNN65553:RNN65589 RXJ65553:RXJ65589 SHF65553:SHF65589 SRB65553:SRB65589 TAX65553:TAX65589 TKT65553:TKT65589 TUP65553:TUP65589 UEL65553:UEL65589 UOH65553:UOH65589 UYD65553:UYD65589 VHZ65553:VHZ65589 VRV65553:VRV65589 WBR65553:WBR65589 WLN65553:WLN65589 WVJ65553:WVJ65589 B131089:B131125 IX131089:IX131125 ST131089:ST131125 ACP131089:ACP131125 AML131089:AML131125 AWH131089:AWH131125 BGD131089:BGD131125 BPZ131089:BPZ131125 BZV131089:BZV131125 CJR131089:CJR131125 CTN131089:CTN131125 DDJ131089:DDJ131125 DNF131089:DNF131125 DXB131089:DXB131125 EGX131089:EGX131125 EQT131089:EQT131125 FAP131089:FAP131125 FKL131089:FKL131125 FUH131089:FUH131125 GED131089:GED131125 GNZ131089:GNZ131125 GXV131089:GXV131125 HHR131089:HHR131125 HRN131089:HRN131125 IBJ131089:IBJ131125 ILF131089:ILF131125 IVB131089:IVB131125 JEX131089:JEX131125 JOT131089:JOT131125 JYP131089:JYP131125 KIL131089:KIL131125 KSH131089:KSH131125 LCD131089:LCD131125 LLZ131089:LLZ131125 LVV131089:LVV131125 MFR131089:MFR131125 MPN131089:MPN131125 MZJ131089:MZJ131125 NJF131089:NJF131125 NTB131089:NTB131125 OCX131089:OCX131125 OMT131089:OMT131125 OWP131089:OWP131125 PGL131089:PGL131125 PQH131089:PQH131125 QAD131089:QAD131125 QJZ131089:QJZ131125 QTV131089:QTV131125 RDR131089:RDR131125 RNN131089:RNN131125 RXJ131089:RXJ131125 SHF131089:SHF131125 SRB131089:SRB131125 TAX131089:TAX131125 TKT131089:TKT131125 TUP131089:TUP131125 UEL131089:UEL131125 UOH131089:UOH131125 UYD131089:UYD131125 VHZ131089:VHZ131125 VRV131089:VRV131125 WBR131089:WBR131125 WLN131089:WLN131125 WVJ131089:WVJ131125 B196625:B196661 IX196625:IX196661 ST196625:ST196661 ACP196625:ACP196661 AML196625:AML196661 AWH196625:AWH196661 BGD196625:BGD196661 BPZ196625:BPZ196661 BZV196625:BZV196661 CJR196625:CJR196661 CTN196625:CTN196661 DDJ196625:DDJ196661 DNF196625:DNF196661 DXB196625:DXB196661 EGX196625:EGX196661 EQT196625:EQT196661 FAP196625:FAP196661 FKL196625:FKL196661 FUH196625:FUH196661 GED196625:GED196661 GNZ196625:GNZ196661 GXV196625:GXV196661 HHR196625:HHR196661 HRN196625:HRN196661 IBJ196625:IBJ196661 ILF196625:ILF196661 IVB196625:IVB196661 JEX196625:JEX196661 JOT196625:JOT196661 JYP196625:JYP196661 KIL196625:KIL196661 KSH196625:KSH196661 LCD196625:LCD196661 LLZ196625:LLZ196661 LVV196625:LVV196661 MFR196625:MFR196661 MPN196625:MPN196661 MZJ196625:MZJ196661 NJF196625:NJF196661 NTB196625:NTB196661 OCX196625:OCX196661 OMT196625:OMT196661 OWP196625:OWP196661 PGL196625:PGL196661 PQH196625:PQH196661 QAD196625:QAD196661 QJZ196625:QJZ196661 QTV196625:QTV196661 RDR196625:RDR196661 RNN196625:RNN196661 RXJ196625:RXJ196661 SHF196625:SHF196661 SRB196625:SRB196661 TAX196625:TAX196661 TKT196625:TKT196661 TUP196625:TUP196661 UEL196625:UEL196661 UOH196625:UOH196661 UYD196625:UYD196661 VHZ196625:VHZ196661 VRV196625:VRV196661 WBR196625:WBR196661 WLN196625:WLN196661 WVJ196625:WVJ196661 B262161:B262197 IX262161:IX262197 ST262161:ST262197 ACP262161:ACP262197 AML262161:AML262197 AWH262161:AWH262197 BGD262161:BGD262197 BPZ262161:BPZ262197 BZV262161:BZV262197 CJR262161:CJR262197 CTN262161:CTN262197 DDJ262161:DDJ262197 DNF262161:DNF262197 DXB262161:DXB262197 EGX262161:EGX262197 EQT262161:EQT262197 FAP262161:FAP262197 FKL262161:FKL262197 FUH262161:FUH262197 GED262161:GED262197 GNZ262161:GNZ262197 GXV262161:GXV262197 HHR262161:HHR262197 HRN262161:HRN262197 IBJ262161:IBJ262197 ILF262161:ILF262197 IVB262161:IVB262197 JEX262161:JEX262197 JOT262161:JOT262197 JYP262161:JYP262197 KIL262161:KIL262197 KSH262161:KSH262197 LCD262161:LCD262197 LLZ262161:LLZ262197 LVV262161:LVV262197 MFR262161:MFR262197 MPN262161:MPN262197 MZJ262161:MZJ262197 NJF262161:NJF262197 NTB262161:NTB262197 OCX262161:OCX262197 OMT262161:OMT262197 OWP262161:OWP262197 PGL262161:PGL262197 PQH262161:PQH262197 QAD262161:QAD262197 QJZ262161:QJZ262197 QTV262161:QTV262197 RDR262161:RDR262197 RNN262161:RNN262197 RXJ262161:RXJ262197 SHF262161:SHF262197 SRB262161:SRB262197 TAX262161:TAX262197 TKT262161:TKT262197 TUP262161:TUP262197 UEL262161:UEL262197 UOH262161:UOH262197 UYD262161:UYD262197 VHZ262161:VHZ262197 VRV262161:VRV262197 WBR262161:WBR262197 WLN262161:WLN262197 WVJ262161:WVJ262197 B327697:B327733 IX327697:IX327733 ST327697:ST327733 ACP327697:ACP327733 AML327697:AML327733 AWH327697:AWH327733 BGD327697:BGD327733 BPZ327697:BPZ327733 BZV327697:BZV327733 CJR327697:CJR327733 CTN327697:CTN327733 DDJ327697:DDJ327733 DNF327697:DNF327733 DXB327697:DXB327733 EGX327697:EGX327733 EQT327697:EQT327733 FAP327697:FAP327733 FKL327697:FKL327733 FUH327697:FUH327733 GED327697:GED327733 GNZ327697:GNZ327733 GXV327697:GXV327733 HHR327697:HHR327733 HRN327697:HRN327733 IBJ327697:IBJ327733 ILF327697:ILF327733 IVB327697:IVB327733 JEX327697:JEX327733 JOT327697:JOT327733 JYP327697:JYP327733 KIL327697:KIL327733 KSH327697:KSH327733 LCD327697:LCD327733 LLZ327697:LLZ327733 LVV327697:LVV327733 MFR327697:MFR327733 MPN327697:MPN327733 MZJ327697:MZJ327733 NJF327697:NJF327733 NTB327697:NTB327733 OCX327697:OCX327733 OMT327697:OMT327733 OWP327697:OWP327733 PGL327697:PGL327733 PQH327697:PQH327733 QAD327697:QAD327733 QJZ327697:QJZ327733 QTV327697:QTV327733 RDR327697:RDR327733 RNN327697:RNN327733 RXJ327697:RXJ327733 SHF327697:SHF327733 SRB327697:SRB327733 TAX327697:TAX327733 TKT327697:TKT327733 TUP327697:TUP327733 UEL327697:UEL327733 UOH327697:UOH327733 UYD327697:UYD327733 VHZ327697:VHZ327733 VRV327697:VRV327733 WBR327697:WBR327733 WLN327697:WLN327733 WVJ327697:WVJ327733 B393233:B393269 IX393233:IX393269 ST393233:ST393269 ACP393233:ACP393269 AML393233:AML393269 AWH393233:AWH393269 BGD393233:BGD393269 BPZ393233:BPZ393269 BZV393233:BZV393269 CJR393233:CJR393269 CTN393233:CTN393269 DDJ393233:DDJ393269 DNF393233:DNF393269 DXB393233:DXB393269 EGX393233:EGX393269 EQT393233:EQT393269 FAP393233:FAP393269 FKL393233:FKL393269 FUH393233:FUH393269 GED393233:GED393269 GNZ393233:GNZ393269 GXV393233:GXV393269 HHR393233:HHR393269 HRN393233:HRN393269 IBJ393233:IBJ393269 ILF393233:ILF393269 IVB393233:IVB393269 JEX393233:JEX393269 JOT393233:JOT393269 JYP393233:JYP393269 KIL393233:KIL393269 KSH393233:KSH393269 LCD393233:LCD393269 LLZ393233:LLZ393269 LVV393233:LVV393269 MFR393233:MFR393269 MPN393233:MPN393269 MZJ393233:MZJ393269 NJF393233:NJF393269 NTB393233:NTB393269 OCX393233:OCX393269 OMT393233:OMT393269 OWP393233:OWP393269 PGL393233:PGL393269 PQH393233:PQH393269 QAD393233:QAD393269 QJZ393233:QJZ393269 QTV393233:QTV393269 RDR393233:RDR393269 RNN393233:RNN393269 RXJ393233:RXJ393269 SHF393233:SHF393269 SRB393233:SRB393269 TAX393233:TAX393269 TKT393233:TKT393269 TUP393233:TUP393269 UEL393233:UEL393269 UOH393233:UOH393269 UYD393233:UYD393269 VHZ393233:VHZ393269 VRV393233:VRV393269 WBR393233:WBR393269 WLN393233:WLN393269 WVJ393233:WVJ393269 B458769:B458805 IX458769:IX458805 ST458769:ST458805 ACP458769:ACP458805 AML458769:AML458805 AWH458769:AWH458805 BGD458769:BGD458805 BPZ458769:BPZ458805 BZV458769:BZV458805 CJR458769:CJR458805 CTN458769:CTN458805 DDJ458769:DDJ458805 DNF458769:DNF458805 DXB458769:DXB458805 EGX458769:EGX458805 EQT458769:EQT458805 FAP458769:FAP458805 FKL458769:FKL458805 FUH458769:FUH458805 GED458769:GED458805 GNZ458769:GNZ458805 GXV458769:GXV458805 HHR458769:HHR458805 HRN458769:HRN458805 IBJ458769:IBJ458805 ILF458769:ILF458805 IVB458769:IVB458805 JEX458769:JEX458805 JOT458769:JOT458805 JYP458769:JYP458805 KIL458769:KIL458805 KSH458769:KSH458805 LCD458769:LCD458805 LLZ458769:LLZ458805 LVV458769:LVV458805 MFR458769:MFR458805 MPN458769:MPN458805 MZJ458769:MZJ458805 NJF458769:NJF458805 NTB458769:NTB458805 OCX458769:OCX458805 OMT458769:OMT458805 OWP458769:OWP458805 PGL458769:PGL458805 PQH458769:PQH458805 QAD458769:QAD458805 QJZ458769:QJZ458805 QTV458769:QTV458805 RDR458769:RDR458805 RNN458769:RNN458805 RXJ458769:RXJ458805 SHF458769:SHF458805 SRB458769:SRB458805 TAX458769:TAX458805 TKT458769:TKT458805 TUP458769:TUP458805 UEL458769:UEL458805 UOH458769:UOH458805 UYD458769:UYD458805 VHZ458769:VHZ458805 VRV458769:VRV458805 WBR458769:WBR458805 WLN458769:WLN458805 WVJ458769:WVJ458805 B524305:B524341 IX524305:IX524341 ST524305:ST524341 ACP524305:ACP524341 AML524305:AML524341 AWH524305:AWH524341 BGD524305:BGD524341 BPZ524305:BPZ524341 BZV524305:BZV524341 CJR524305:CJR524341 CTN524305:CTN524341 DDJ524305:DDJ524341 DNF524305:DNF524341 DXB524305:DXB524341 EGX524305:EGX524341 EQT524305:EQT524341 FAP524305:FAP524341 FKL524305:FKL524341 FUH524305:FUH524341 GED524305:GED524341 GNZ524305:GNZ524341 GXV524305:GXV524341 HHR524305:HHR524341 HRN524305:HRN524341 IBJ524305:IBJ524341 ILF524305:ILF524341 IVB524305:IVB524341 JEX524305:JEX524341 JOT524305:JOT524341 JYP524305:JYP524341 KIL524305:KIL524341 KSH524305:KSH524341 LCD524305:LCD524341 LLZ524305:LLZ524341 LVV524305:LVV524341 MFR524305:MFR524341 MPN524305:MPN524341 MZJ524305:MZJ524341 NJF524305:NJF524341 NTB524305:NTB524341 OCX524305:OCX524341 OMT524305:OMT524341 OWP524305:OWP524341 PGL524305:PGL524341 PQH524305:PQH524341 QAD524305:QAD524341 QJZ524305:QJZ524341 QTV524305:QTV524341 RDR524305:RDR524341 RNN524305:RNN524341 RXJ524305:RXJ524341 SHF524305:SHF524341 SRB524305:SRB524341 TAX524305:TAX524341 TKT524305:TKT524341 TUP524305:TUP524341 UEL524305:UEL524341 UOH524305:UOH524341 UYD524305:UYD524341 VHZ524305:VHZ524341 VRV524305:VRV524341 WBR524305:WBR524341 WLN524305:WLN524341 WVJ524305:WVJ524341 B589841:B589877 IX589841:IX589877 ST589841:ST589877 ACP589841:ACP589877 AML589841:AML589877 AWH589841:AWH589877 BGD589841:BGD589877 BPZ589841:BPZ589877 BZV589841:BZV589877 CJR589841:CJR589877 CTN589841:CTN589877 DDJ589841:DDJ589877 DNF589841:DNF589877 DXB589841:DXB589877 EGX589841:EGX589877 EQT589841:EQT589877 FAP589841:FAP589877 FKL589841:FKL589877 FUH589841:FUH589877 GED589841:GED589877 GNZ589841:GNZ589877 GXV589841:GXV589877 HHR589841:HHR589877 HRN589841:HRN589877 IBJ589841:IBJ589877 ILF589841:ILF589877 IVB589841:IVB589877 JEX589841:JEX589877 JOT589841:JOT589877 JYP589841:JYP589877 KIL589841:KIL589877 KSH589841:KSH589877 LCD589841:LCD589877 LLZ589841:LLZ589877 LVV589841:LVV589877 MFR589841:MFR589877 MPN589841:MPN589877 MZJ589841:MZJ589877 NJF589841:NJF589877 NTB589841:NTB589877 OCX589841:OCX589877 OMT589841:OMT589877 OWP589841:OWP589877 PGL589841:PGL589877 PQH589841:PQH589877 QAD589841:QAD589877 QJZ589841:QJZ589877 QTV589841:QTV589877 RDR589841:RDR589877 RNN589841:RNN589877 RXJ589841:RXJ589877 SHF589841:SHF589877 SRB589841:SRB589877 TAX589841:TAX589877 TKT589841:TKT589877 TUP589841:TUP589877 UEL589841:UEL589877 UOH589841:UOH589877 UYD589841:UYD589877 VHZ589841:VHZ589877 VRV589841:VRV589877 WBR589841:WBR589877 WLN589841:WLN589877 WVJ589841:WVJ589877 B655377:B655413 IX655377:IX655413 ST655377:ST655413 ACP655377:ACP655413 AML655377:AML655413 AWH655377:AWH655413 BGD655377:BGD655413 BPZ655377:BPZ655413 BZV655377:BZV655413 CJR655377:CJR655413 CTN655377:CTN655413 DDJ655377:DDJ655413 DNF655377:DNF655413 DXB655377:DXB655413 EGX655377:EGX655413 EQT655377:EQT655413 FAP655377:FAP655413 FKL655377:FKL655413 FUH655377:FUH655413 GED655377:GED655413 GNZ655377:GNZ655413 GXV655377:GXV655413 HHR655377:HHR655413 HRN655377:HRN655413 IBJ655377:IBJ655413 ILF655377:ILF655413 IVB655377:IVB655413 JEX655377:JEX655413 JOT655377:JOT655413 JYP655377:JYP655413 KIL655377:KIL655413 KSH655377:KSH655413 LCD655377:LCD655413 LLZ655377:LLZ655413 LVV655377:LVV655413 MFR655377:MFR655413 MPN655377:MPN655413 MZJ655377:MZJ655413 NJF655377:NJF655413 NTB655377:NTB655413 OCX655377:OCX655413 OMT655377:OMT655413 OWP655377:OWP655413 PGL655377:PGL655413 PQH655377:PQH655413 QAD655377:QAD655413 QJZ655377:QJZ655413 QTV655377:QTV655413 RDR655377:RDR655413 RNN655377:RNN655413 RXJ655377:RXJ655413 SHF655377:SHF655413 SRB655377:SRB655413 TAX655377:TAX655413 TKT655377:TKT655413 TUP655377:TUP655413 UEL655377:UEL655413 UOH655377:UOH655413 UYD655377:UYD655413 VHZ655377:VHZ655413 VRV655377:VRV655413 WBR655377:WBR655413 WLN655377:WLN655413 WVJ655377:WVJ655413 B720913:B720949 IX720913:IX720949 ST720913:ST720949 ACP720913:ACP720949 AML720913:AML720949 AWH720913:AWH720949 BGD720913:BGD720949 BPZ720913:BPZ720949 BZV720913:BZV720949 CJR720913:CJR720949 CTN720913:CTN720949 DDJ720913:DDJ720949 DNF720913:DNF720949 DXB720913:DXB720949 EGX720913:EGX720949 EQT720913:EQT720949 FAP720913:FAP720949 FKL720913:FKL720949 FUH720913:FUH720949 GED720913:GED720949 GNZ720913:GNZ720949 GXV720913:GXV720949 HHR720913:HHR720949 HRN720913:HRN720949 IBJ720913:IBJ720949 ILF720913:ILF720949 IVB720913:IVB720949 JEX720913:JEX720949 JOT720913:JOT720949 JYP720913:JYP720949 KIL720913:KIL720949 KSH720913:KSH720949 LCD720913:LCD720949 LLZ720913:LLZ720949 LVV720913:LVV720949 MFR720913:MFR720949 MPN720913:MPN720949 MZJ720913:MZJ720949 NJF720913:NJF720949 NTB720913:NTB720949 OCX720913:OCX720949 OMT720913:OMT720949 OWP720913:OWP720949 PGL720913:PGL720949 PQH720913:PQH720949 QAD720913:QAD720949 QJZ720913:QJZ720949 QTV720913:QTV720949 RDR720913:RDR720949 RNN720913:RNN720949 RXJ720913:RXJ720949 SHF720913:SHF720949 SRB720913:SRB720949 TAX720913:TAX720949 TKT720913:TKT720949 TUP720913:TUP720949 UEL720913:UEL720949 UOH720913:UOH720949 UYD720913:UYD720949 VHZ720913:VHZ720949 VRV720913:VRV720949 WBR720913:WBR720949 WLN720913:WLN720949 WVJ720913:WVJ720949 B786449:B786485 IX786449:IX786485 ST786449:ST786485 ACP786449:ACP786485 AML786449:AML786485 AWH786449:AWH786485 BGD786449:BGD786485 BPZ786449:BPZ786485 BZV786449:BZV786485 CJR786449:CJR786485 CTN786449:CTN786485 DDJ786449:DDJ786485 DNF786449:DNF786485 DXB786449:DXB786485 EGX786449:EGX786485 EQT786449:EQT786485 FAP786449:FAP786485 FKL786449:FKL786485 FUH786449:FUH786485 GED786449:GED786485 GNZ786449:GNZ786485 GXV786449:GXV786485 HHR786449:HHR786485 HRN786449:HRN786485 IBJ786449:IBJ786485 ILF786449:ILF786485 IVB786449:IVB786485 JEX786449:JEX786485 JOT786449:JOT786485 JYP786449:JYP786485 KIL786449:KIL786485 KSH786449:KSH786485 LCD786449:LCD786485 LLZ786449:LLZ786485 LVV786449:LVV786485 MFR786449:MFR786485 MPN786449:MPN786485 MZJ786449:MZJ786485 NJF786449:NJF786485 NTB786449:NTB786485 OCX786449:OCX786485 OMT786449:OMT786485 OWP786449:OWP786485 PGL786449:PGL786485 PQH786449:PQH786485 QAD786449:QAD786485 QJZ786449:QJZ786485 QTV786449:QTV786485 RDR786449:RDR786485 RNN786449:RNN786485 RXJ786449:RXJ786485 SHF786449:SHF786485 SRB786449:SRB786485 TAX786449:TAX786485 TKT786449:TKT786485 TUP786449:TUP786485 UEL786449:UEL786485 UOH786449:UOH786485 UYD786449:UYD786485 VHZ786449:VHZ786485 VRV786449:VRV786485 WBR786449:WBR786485 WLN786449:WLN786485 WVJ786449:WVJ786485 B851985:B852021 IX851985:IX852021 ST851985:ST852021 ACP851985:ACP852021 AML851985:AML852021 AWH851985:AWH852021 BGD851985:BGD852021 BPZ851985:BPZ852021 BZV851985:BZV852021 CJR851985:CJR852021 CTN851985:CTN852021 DDJ851985:DDJ852021 DNF851985:DNF852021 DXB851985:DXB852021 EGX851985:EGX852021 EQT851985:EQT852021 FAP851985:FAP852021 FKL851985:FKL852021 FUH851985:FUH852021 GED851985:GED852021 GNZ851985:GNZ852021 GXV851985:GXV852021 HHR851985:HHR852021 HRN851985:HRN852021 IBJ851985:IBJ852021 ILF851985:ILF852021 IVB851985:IVB852021 JEX851985:JEX852021 JOT851985:JOT852021 JYP851985:JYP852021 KIL851985:KIL852021 KSH851985:KSH852021 LCD851985:LCD852021 LLZ851985:LLZ852021 LVV851985:LVV852021 MFR851985:MFR852021 MPN851985:MPN852021 MZJ851985:MZJ852021 NJF851985:NJF852021 NTB851985:NTB852021 OCX851985:OCX852021 OMT851985:OMT852021 OWP851985:OWP852021 PGL851985:PGL852021 PQH851985:PQH852021 QAD851985:QAD852021 QJZ851985:QJZ852021 QTV851985:QTV852021 RDR851985:RDR852021 RNN851985:RNN852021 RXJ851985:RXJ852021 SHF851985:SHF852021 SRB851985:SRB852021 TAX851985:TAX852021 TKT851985:TKT852021 TUP851985:TUP852021 UEL851985:UEL852021 UOH851985:UOH852021 UYD851985:UYD852021 VHZ851985:VHZ852021 VRV851985:VRV852021 WBR851985:WBR852021 WLN851985:WLN852021 WVJ851985:WVJ852021 B917521:B917557 IX917521:IX917557 ST917521:ST917557 ACP917521:ACP917557 AML917521:AML917557 AWH917521:AWH917557 BGD917521:BGD917557 BPZ917521:BPZ917557 BZV917521:BZV917557 CJR917521:CJR917557 CTN917521:CTN917557 DDJ917521:DDJ917557 DNF917521:DNF917557 DXB917521:DXB917557 EGX917521:EGX917557 EQT917521:EQT917557 FAP917521:FAP917557 FKL917521:FKL917557 FUH917521:FUH917557 GED917521:GED917557 GNZ917521:GNZ917557 GXV917521:GXV917557 HHR917521:HHR917557 HRN917521:HRN917557 IBJ917521:IBJ917557 ILF917521:ILF917557 IVB917521:IVB917557 JEX917521:JEX917557 JOT917521:JOT917557 JYP917521:JYP917557 KIL917521:KIL917557 KSH917521:KSH917557 LCD917521:LCD917557 LLZ917521:LLZ917557 LVV917521:LVV917557 MFR917521:MFR917557 MPN917521:MPN917557 MZJ917521:MZJ917557 NJF917521:NJF917557 NTB917521:NTB917557 OCX917521:OCX917557 OMT917521:OMT917557 OWP917521:OWP917557 PGL917521:PGL917557 PQH917521:PQH917557 QAD917521:QAD917557 QJZ917521:QJZ917557 QTV917521:QTV917557 RDR917521:RDR917557 RNN917521:RNN917557 RXJ917521:RXJ917557 SHF917521:SHF917557 SRB917521:SRB917557 TAX917521:TAX917557 TKT917521:TKT917557 TUP917521:TUP917557 UEL917521:UEL917557 UOH917521:UOH917557 UYD917521:UYD917557 VHZ917521:VHZ917557 VRV917521:VRV917557 WBR917521:WBR917557 WLN917521:WLN917557 WVJ917521:WVJ917557 B983057:B983093 IX983057:IX983093 ST983057:ST983093 ACP983057:ACP983093 AML983057:AML983093 AWH983057:AWH983093 BGD983057:BGD983093 BPZ983057:BPZ983093 BZV983057:BZV983093 CJR983057:CJR983093 CTN983057:CTN983093 DDJ983057:DDJ983093 DNF983057:DNF983093 DXB983057:DXB983093 EGX983057:EGX983093 EQT983057:EQT983093 FAP983057:FAP983093 FKL983057:FKL983093 FUH983057:FUH983093 GED983057:GED983093 GNZ983057:GNZ983093 GXV983057:GXV983093 HHR983057:HHR983093 HRN983057:HRN983093 IBJ983057:IBJ983093 ILF983057:ILF983093 IVB983057:IVB983093 JEX983057:JEX983093 JOT983057:JOT983093 JYP983057:JYP983093 KIL983057:KIL983093 KSH983057:KSH983093 LCD983057:LCD983093 LLZ983057:LLZ983093 LVV983057:LVV983093 MFR983057:MFR983093 MPN983057:MPN983093 MZJ983057:MZJ983093 NJF983057:NJF983093 NTB983057:NTB983093 OCX983057:OCX983093 OMT983057:OMT983093 OWP983057:OWP983093 PGL983057:PGL983093 PQH983057:PQH983093 QAD983057:QAD983093 QJZ983057:QJZ983093 QTV983057:QTV983093 RDR983057:RDR983093 RNN983057:RNN983093 RXJ983057:RXJ983093 SHF983057:SHF983093 SRB983057:SRB983093 TAX983057:TAX983093 TKT983057:TKT983093 TUP983057:TUP983093 UEL983057:UEL983093 UOH983057:UOH983093 UYD983057:UYD983093 VHZ983057:VHZ983093 VRV983057:VRV983093 WBR983057:WBR983093 WLN983057:WLN983093 WVJ983057:WVJ983093" xr:uid="{937834FA-12DD-4082-9CA0-E7B492CB4358}">
      <formula1>RodzajeZajec</formula1>
    </dataValidation>
  </dataValidations>
  <printOptions horizontalCentered="1"/>
  <pageMargins left="0.19685039370078741" right="7.874015748031496E-2" top="0.19685039370078741" bottom="0.19685039370078741" header="0.31496062992125984" footer="0.31496062992125984"/>
  <pageSetup paperSize="9" scale="43" orientation="landscape" r:id="rId1"/>
  <headerFooter>
    <oddHeader xml:space="preserve">&amp;C
</oddHead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C569-BAA6-458E-B5DB-FEE1AA486CAD}">
  <sheetPr>
    <pageSetUpPr fitToPage="1"/>
  </sheetPr>
  <dimension ref="A1:AO62"/>
  <sheetViews>
    <sheetView showZeros="0" tabSelected="1" showWhiteSpace="0" view="pageBreakPreview" topLeftCell="A26" zoomScale="60" zoomScaleNormal="60" zoomScalePageLayoutView="70" workbookViewId="0">
      <selection activeCell="E29" sqref="E29"/>
    </sheetView>
  </sheetViews>
  <sheetFormatPr defaultRowHeight="15" x14ac:dyDescent="0.25"/>
  <cols>
    <col min="1" max="1" width="4.28515625" style="1" customWidth="1"/>
    <col min="2" max="2" width="19.7109375" style="1" customWidth="1"/>
    <col min="3" max="3" width="48.140625" style="1" customWidth="1"/>
    <col min="4" max="21" width="5.7109375" style="1" customWidth="1"/>
    <col min="22" max="22" width="7" style="1" customWidth="1"/>
    <col min="23" max="34" width="5.7109375" style="1" customWidth="1"/>
    <col min="35" max="35" width="7.42578125" style="1" customWidth="1"/>
    <col min="36" max="36" width="5.7109375" style="1" customWidth="1"/>
    <col min="37" max="37" width="7.5703125" style="1" customWidth="1"/>
    <col min="38" max="39" width="5.7109375" style="1" customWidth="1"/>
    <col min="40" max="40" width="7.140625" style="1" customWidth="1"/>
    <col min="41" max="41" width="5.7109375" style="1" customWidth="1"/>
    <col min="42" max="16384" width="9.140625" style="1"/>
  </cols>
  <sheetData>
    <row r="1" spans="1:41" ht="15.75" x14ac:dyDescent="0.25">
      <c r="AH1" s="2" t="s">
        <v>61</v>
      </c>
      <c r="AI1" s="2"/>
      <c r="AJ1" s="2"/>
      <c r="AK1" s="3"/>
      <c r="AL1" s="2"/>
      <c r="AM1" s="2"/>
      <c r="AN1" s="4"/>
      <c r="AO1" s="4"/>
    </row>
    <row r="2" spans="1:41" x14ac:dyDescent="0.2">
      <c r="AH2" s="5" t="s">
        <v>150</v>
      </c>
      <c r="AI2" s="5"/>
      <c r="AJ2" s="5"/>
      <c r="AK2" s="5"/>
      <c r="AL2" s="5"/>
      <c r="AM2" s="2"/>
      <c r="AN2" s="4"/>
      <c r="AO2" s="4"/>
    </row>
    <row r="3" spans="1:41" ht="15.75" x14ac:dyDescent="0.25">
      <c r="AH3" s="2" t="s">
        <v>0</v>
      </c>
      <c r="AI3" s="2"/>
      <c r="AJ3" s="2"/>
      <c r="AK3" s="3"/>
      <c r="AL3" s="2"/>
      <c r="AM3" s="2"/>
      <c r="AN3" s="4"/>
      <c r="AO3" s="4"/>
    </row>
    <row r="4" spans="1:41" x14ac:dyDescent="0.2">
      <c r="AH4" s="5" t="s">
        <v>62</v>
      </c>
      <c r="AI4" s="5" t="s">
        <v>63</v>
      </c>
      <c r="AJ4" s="5"/>
      <c r="AK4" s="5"/>
      <c r="AL4" s="5"/>
      <c r="AM4" s="2"/>
      <c r="AN4" s="4"/>
      <c r="AO4" s="4"/>
    </row>
    <row r="6" spans="1:41" s="6" customFormat="1" ht="20.100000000000001" customHeight="1" x14ac:dyDescent="0.25">
      <c r="A6" s="187" t="s">
        <v>2</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1" ht="15.75" x14ac:dyDescent="0.25">
      <c r="U7" s="7"/>
      <c r="V7" s="7"/>
      <c r="W7" s="7"/>
    </row>
    <row r="8" spans="1:41" ht="15" customHeight="1" x14ac:dyDescent="0.25">
      <c r="A8" s="1" t="s">
        <v>3</v>
      </c>
    </row>
    <row r="9" spans="1:41" ht="15" customHeight="1" x14ac:dyDescent="0.25">
      <c r="A9" s="6" t="s">
        <v>4</v>
      </c>
    </row>
    <row r="10" spans="1:41" ht="15" customHeight="1" x14ac:dyDescent="0.25">
      <c r="A10" s="1" t="s">
        <v>5</v>
      </c>
    </row>
    <row r="11" spans="1:41" ht="15" customHeight="1" x14ac:dyDescent="0.25">
      <c r="A11" s="8" t="s">
        <v>66</v>
      </c>
    </row>
    <row r="12" spans="1:41" ht="15" customHeight="1" x14ac:dyDescent="0.25">
      <c r="A12" s="1" t="s">
        <v>6</v>
      </c>
    </row>
    <row r="13" spans="1:41" ht="15" customHeight="1" thickBot="1" x14ac:dyDescent="0.3"/>
    <row r="14" spans="1:41" ht="13.5" customHeight="1" thickBot="1" x14ac:dyDescent="0.3">
      <c r="A14" s="188" t="s">
        <v>7</v>
      </c>
      <c r="B14" s="9"/>
      <c r="C14" s="190" t="s">
        <v>8</v>
      </c>
      <c r="D14" s="206" t="s">
        <v>9</v>
      </c>
      <c r="E14" s="206"/>
      <c r="F14" s="207"/>
      <c r="G14" s="207"/>
      <c r="H14" s="207"/>
      <c r="I14" s="207"/>
      <c r="J14" s="207"/>
      <c r="K14" s="207"/>
      <c r="L14" s="207"/>
      <c r="M14" s="207"/>
      <c r="N14" s="207"/>
      <c r="O14" s="207"/>
      <c r="P14" s="207"/>
      <c r="Q14" s="207"/>
      <c r="R14" s="207"/>
      <c r="S14" s="207"/>
      <c r="T14" s="207"/>
      <c r="U14" s="208"/>
      <c r="V14" s="209" t="s">
        <v>10</v>
      </c>
      <c r="W14" s="206"/>
      <c r="X14" s="206"/>
      <c r="Y14" s="206"/>
      <c r="Z14" s="206"/>
      <c r="AA14" s="206"/>
      <c r="AB14" s="206"/>
      <c r="AC14" s="206"/>
      <c r="AD14" s="207"/>
      <c r="AE14" s="207"/>
      <c r="AF14" s="207"/>
      <c r="AG14" s="207"/>
      <c r="AH14" s="207"/>
      <c r="AI14" s="207"/>
      <c r="AJ14" s="207"/>
      <c r="AK14" s="207"/>
      <c r="AL14" s="207"/>
      <c r="AM14" s="208"/>
      <c r="AN14" s="195" t="s">
        <v>11</v>
      </c>
      <c r="AO14" s="197" t="s">
        <v>12</v>
      </c>
    </row>
    <row r="15" spans="1:41" ht="284.25" customHeight="1" x14ac:dyDescent="0.25">
      <c r="A15" s="189"/>
      <c r="B15" s="181" t="s">
        <v>151</v>
      </c>
      <c r="C15" s="191"/>
      <c r="D15" s="10" t="s">
        <v>14</v>
      </c>
      <c r="E15" s="10" t="s">
        <v>15</v>
      </c>
      <c r="F15" s="11" t="s">
        <v>16</v>
      </c>
      <c r="G15" s="11" t="s">
        <v>17</v>
      </c>
      <c r="H15" s="11" t="s">
        <v>18</v>
      </c>
      <c r="I15" s="12" t="s">
        <v>19</v>
      </c>
      <c r="J15" s="11" t="s">
        <v>20</v>
      </c>
      <c r="K15" s="11" t="s">
        <v>21</v>
      </c>
      <c r="L15" s="11" t="s">
        <v>22</v>
      </c>
      <c r="M15" s="12" t="s">
        <v>23</v>
      </c>
      <c r="N15" s="11" t="s">
        <v>24</v>
      </c>
      <c r="O15" s="11" t="s">
        <v>25</v>
      </c>
      <c r="P15" s="11" t="s">
        <v>26</v>
      </c>
      <c r="Q15" s="11" t="s">
        <v>27</v>
      </c>
      <c r="R15" s="11" t="s">
        <v>28</v>
      </c>
      <c r="S15" s="11" t="s">
        <v>29</v>
      </c>
      <c r="T15" s="11" t="s">
        <v>30</v>
      </c>
      <c r="U15" s="13" t="s">
        <v>31</v>
      </c>
      <c r="V15" s="10" t="s">
        <v>14</v>
      </c>
      <c r="W15" s="10" t="s">
        <v>15</v>
      </c>
      <c r="X15" s="14" t="s">
        <v>16</v>
      </c>
      <c r="Y15" s="14" t="s">
        <v>17</v>
      </c>
      <c r="Z15" s="14" t="s">
        <v>18</v>
      </c>
      <c r="AA15" s="10" t="s">
        <v>19</v>
      </c>
      <c r="AB15" s="14" t="s">
        <v>20</v>
      </c>
      <c r="AC15" s="11" t="s">
        <v>32</v>
      </c>
      <c r="AD15" s="11" t="s">
        <v>22</v>
      </c>
      <c r="AE15" s="12" t="s">
        <v>23</v>
      </c>
      <c r="AF15" s="11" t="s">
        <v>24</v>
      </c>
      <c r="AG15" s="11" t="s">
        <v>25</v>
      </c>
      <c r="AH15" s="11" t="s">
        <v>26</v>
      </c>
      <c r="AI15" s="11" t="s">
        <v>27</v>
      </c>
      <c r="AJ15" s="11" t="s">
        <v>28</v>
      </c>
      <c r="AK15" s="11" t="s">
        <v>29</v>
      </c>
      <c r="AL15" s="11" t="s">
        <v>30</v>
      </c>
      <c r="AM15" s="13" t="s">
        <v>31</v>
      </c>
      <c r="AN15" s="196"/>
      <c r="AO15" s="198"/>
    </row>
    <row r="16" spans="1:41" ht="15" customHeight="1" x14ac:dyDescent="0.25">
      <c r="A16" s="15">
        <v>1</v>
      </c>
      <c r="B16" s="16" t="s">
        <v>33</v>
      </c>
      <c r="C16" s="17" t="s">
        <v>34</v>
      </c>
      <c r="D16" s="18">
        <v>30</v>
      </c>
      <c r="E16" s="18"/>
      <c r="F16" s="19"/>
      <c r="G16" s="19"/>
      <c r="H16" s="19"/>
      <c r="I16" s="19"/>
      <c r="J16" s="19"/>
      <c r="K16" s="19"/>
      <c r="L16" s="19"/>
      <c r="M16" s="19"/>
      <c r="N16" s="19"/>
      <c r="O16" s="19"/>
      <c r="P16" s="19"/>
      <c r="Q16" s="19">
        <v>20</v>
      </c>
      <c r="R16" s="19">
        <f>P16+O16+N16+M16+L16+K16+J16+I16+H16+G16+F16+E16+D16</f>
        <v>30</v>
      </c>
      <c r="S16" s="19">
        <f>R16+Q16</f>
        <v>50</v>
      </c>
      <c r="T16" s="20" t="s">
        <v>35</v>
      </c>
      <c r="U16" s="21">
        <v>2</v>
      </c>
      <c r="V16" s="18"/>
      <c r="W16" s="18"/>
      <c r="X16" s="18"/>
      <c r="Y16" s="18"/>
      <c r="Z16" s="18"/>
      <c r="AA16" s="18"/>
      <c r="AB16" s="18"/>
      <c r="AC16" s="18"/>
      <c r="AD16" s="19"/>
      <c r="AE16" s="19"/>
      <c r="AF16" s="19"/>
      <c r="AG16" s="19"/>
      <c r="AH16" s="19"/>
      <c r="AI16" s="19"/>
      <c r="AJ16" s="19">
        <f>AH16+AG16+AF16+AE16+AD16+AC16+AB16+AA16+Z16+Y16+X16+W16+V16</f>
        <v>0</v>
      </c>
      <c r="AK16" s="19">
        <f>AJ16+AI16</f>
        <v>0</v>
      </c>
      <c r="AL16" s="20"/>
      <c r="AM16" s="21"/>
      <c r="AN16" s="22">
        <f t="shared" ref="AN16:AN48" si="0">SUM(S16,AK16)</f>
        <v>50</v>
      </c>
      <c r="AO16" s="22">
        <f t="shared" ref="AO16:AO26" si="1">SUM(U16,AM16)</f>
        <v>2</v>
      </c>
    </row>
    <row r="17" spans="1:41" ht="15" customHeight="1" x14ac:dyDescent="0.25">
      <c r="A17" s="15">
        <v>2</v>
      </c>
      <c r="B17" s="16" t="s">
        <v>33</v>
      </c>
      <c r="C17" s="17" t="s">
        <v>34</v>
      </c>
      <c r="D17" s="18"/>
      <c r="E17" s="18"/>
      <c r="F17" s="19"/>
      <c r="G17" s="19"/>
      <c r="H17" s="19"/>
      <c r="I17" s="19">
        <v>30</v>
      </c>
      <c r="J17" s="19"/>
      <c r="K17" s="19"/>
      <c r="L17" s="19"/>
      <c r="M17" s="19"/>
      <c r="N17" s="19"/>
      <c r="O17" s="19"/>
      <c r="P17" s="19"/>
      <c r="Q17" s="19">
        <v>20</v>
      </c>
      <c r="R17" s="19">
        <f t="shared" ref="R17:R48" si="2">P17+O17+N17+M17+L17+K17+J17+I17+H17+G17+F17+E17+D17</f>
        <v>30</v>
      </c>
      <c r="S17" s="19">
        <f t="shared" ref="S17:S48" si="3">R17+Q17</f>
        <v>50</v>
      </c>
      <c r="T17" s="23" t="s">
        <v>36</v>
      </c>
      <c r="U17" s="21">
        <v>2</v>
      </c>
      <c r="V17" s="18"/>
      <c r="W17" s="18"/>
      <c r="X17" s="18"/>
      <c r="Y17" s="18"/>
      <c r="Z17" s="18"/>
      <c r="AA17" s="18"/>
      <c r="AB17" s="18"/>
      <c r="AC17" s="18"/>
      <c r="AD17" s="19"/>
      <c r="AE17" s="19"/>
      <c r="AF17" s="19"/>
      <c r="AG17" s="19"/>
      <c r="AH17" s="19"/>
      <c r="AI17" s="19"/>
      <c r="AJ17" s="19">
        <f t="shared" ref="AJ17:AJ48" si="4">AH17+AG17+AF17+AE17+AD17+AC17+AB17+AA17+Z17+Y17+X17+W17+V17</f>
        <v>0</v>
      </c>
      <c r="AK17" s="19">
        <f t="shared" ref="AK17:AK48" si="5">AJ17+AI17</f>
        <v>0</v>
      </c>
      <c r="AL17" s="23"/>
      <c r="AM17" s="21"/>
      <c r="AN17" s="22">
        <f t="shared" si="0"/>
        <v>50</v>
      </c>
      <c r="AO17" s="22">
        <f t="shared" si="1"/>
        <v>2</v>
      </c>
    </row>
    <row r="18" spans="1:41" ht="15" customHeight="1" x14ac:dyDescent="0.25">
      <c r="A18" s="15">
        <v>3</v>
      </c>
      <c r="B18" s="16" t="s">
        <v>33</v>
      </c>
      <c r="C18" s="17" t="s">
        <v>37</v>
      </c>
      <c r="D18" s="24">
        <v>30</v>
      </c>
      <c r="E18" s="18"/>
      <c r="F18" s="19"/>
      <c r="G18" s="19"/>
      <c r="H18" s="19"/>
      <c r="I18" s="19"/>
      <c r="J18" s="18"/>
      <c r="K18" s="18"/>
      <c r="L18" s="19"/>
      <c r="M18" s="19"/>
      <c r="N18" s="19"/>
      <c r="O18" s="19"/>
      <c r="P18" s="19"/>
      <c r="Q18" s="19">
        <v>20</v>
      </c>
      <c r="R18" s="19">
        <f t="shared" si="2"/>
        <v>30</v>
      </c>
      <c r="S18" s="19">
        <f t="shared" si="3"/>
        <v>50</v>
      </c>
      <c r="T18" s="20" t="s">
        <v>35</v>
      </c>
      <c r="U18" s="21">
        <v>2</v>
      </c>
      <c r="V18" s="24"/>
      <c r="W18" s="18"/>
      <c r="X18" s="19"/>
      <c r="Y18" s="19"/>
      <c r="Z18" s="19"/>
      <c r="AA18" s="19"/>
      <c r="AB18" s="18"/>
      <c r="AC18" s="18"/>
      <c r="AD18" s="19"/>
      <c r="AE18" s="19"/>
      <c r="AF18" s="19"/>
      <c r="AG18" s="19"/>
      <c r="AH18" s="19"/>
      <c r="AI18" s="19"/>
      <c r="AJ18" s="19">
        <f t="shared" si="4"/>
        <v>0</v>
      </c>
      <c r="AK18" s="19">
        <f t="shared" si="5"/>
        <v>0</v>
      </c>
      <c r="AL18" s="20"/>
      <c r="AM18" s="21"/>
      <c r="AN18" s="25">
        <f t="shared" si="0"/>
        <v>50</v>
      </c>
      <c r="AO18" s="25">
        <f>SUM(U18,AM18)</f>
        <v>2</v>
      </c>
    </row>
    <row r="19" spans="1:41" ht="15" customHeight="1" x14ac:dyDescent="0.25">
      <c r="A19" s="15">
        <v>4</v>
      </c>
      <c r="B19" s="16" t="s">
        <v>33</v>
      </c>
      <c r="C19" s="17" t="s">
        <v>37</v>
      </c>
      <c r="D19" s="24"/>
      <c r="E19" s="18">
        <v>30</v>
      </c>
      <c r="F19" s="19"/>
      <c r="G19" s="19"/>
      <c r="H19" s="19"/>
      <c r="I19" s="19"/>
      <c r="J19" s="18"/>
      <c r="K19" s="18"/>
      <c r="L19" s="19"/>
      <c r="M19" s="19"/>
      <c r="N19" s="19"/>
      <c r="O19" s="19"/>
      <c r="P19" s="19"/>
      <c r="Q19" s="19">
        <v>20</v>
      </c>
      <c r="R19" s="19">
        <f t="shared" si="2"/>
        <v>30</v>
      </c>
      <c r="S19" s="19">
        <f t="shared" si="3"/>
        <v>50</v>
      </c>
      <c r="T19" s="23" t="s">
        <v>36</v>
      </c>
      <c r="U19" s="21">
        <v>2</v>
      </c>
      <c r="V19" s="24"/>
      <c r="W19" s="18"/>
      <c r="X19" s="19"/>
      <c r="Y19" s="19"/>
      <c r="Z19" s="19"/>
      <c r="AA19" s="19"/>
      <c r="AB19" s="18"/>
      <c r="AC19" s="18"/>
      <c r="AD19" s="19"/>
      <c r="AE19" s="19"/>
      <c r="AF19" s="19"/>
      <c r="AG19" s="19"/>
      <c r="AH19" s="19"/>
      <c r="AI19" s="19"/>
      <c r="AJ19" s="19">
        <f t="shared" si="4"/>
        <v>0</v>
      </c>
      <c r="AK19" s="19">
        <f t="shared" si="5"/>
        <v>0</v>
      </c>
      <c r="AL19" s="23"/>
      <c r="AM19" s="21"/>
      <c r="AN19" s="25">
        <f t="shared" si="0"/>
        <v>50</v>
      </c>
      <c r="AO19" s="25">
        <f>SUM(U19,AM19)</f>
        <v>2</v>
      </c>
    </row>
    <row r="20" spans="1:41" ht="15" customHeight="1" x14ac:dyDescent="0.25">
      <c r="A20" s="15">
        <v>5</v>
      </c>
      <c r="B20" s="16" t="s">
        <v>33</v>
      </c>
      <c r="C20" s="17" t="s">
        <v>37</v>
      </c>
      <c r="D20" s="24"/>
      <c r="E20" s="18"/>
      <c r="F20" s="19"/>
      <c r="G20" s="19"/>
      <c r="H20" s="19"/>
      <c r="I20" s="19">
        <v>45</v>
      </c>
      <c r="J20" s="18"/>
      <c r="K20" s="18"/>
      <c r="L20" s="19"/>
      <c r="M20" s="19"/>
      <c r="N20" s="19"/>
      <c r="O20" s="19"/>
      <c r="P20" s="19"/>
      <c r="Q20" s="19">
        <v>30</v>
      </c>
      <c r="R20" s="19">
        <f t="shared" si="2"/>
        <v>45</v>
      </c>
      <c r="S20" s="19">
        <f t="shared" si="3"/>
        <v>75</v>
      </c>
      <c r="T20" s="23" t="s">
        <v>36</v>
      </c>
      <c r="U20" s="21">
        <v>3</v>
      </c>
      <c r="V20" s="24"/>
      <c r="W20" s="18"/>
      <c r="X20" s="19"/>
      <c r="Y20" s="19"/>
      <c r="Z20" s="19"/>
      <c r="AA20" s="19"/>
      <c r="AB20" s="18"/>
      <c r="AC20" s="18"/>
      <c r="AD20" s="19"/>
      <c r="AE20" s="19"/>
      <c r="AF20" s="19"/>
      <c r="AG20" s="19"/>
      <c r="AH20" s="19"/>
      <c r="AI20" s="19"/>
      <c r="AJ20" s="19">
        <f t="shared" si="4"/>
        <v>0</v>
      </c>
      <c r="AK20" s="19">
        <f t="shared" si="5"/>
        <v>0</v>
      </c>
      <c r="AL20" s="23"/>
      <c r="AM20" s="21"/>
      <c r="AN20" s="25">
        <f t="shared" si="0"/>
        <v>75</v>
      </c>
      <c r="AO20" s="25">
        <f>SUM(U20,AM20)</f>
        <v>3</v>
      </c>
    </row>
    <row r="21" spans="1:41" ht="15" customHeight="1" x14ac:dyDescent="0.25">
      <c r="A21" s="15">
        <v>6</v>
      </c>
      <c r="B21" s="16" t="s">
        <v>33</v>
      </c>
      <c r="C21" s="17" t="s">
        <v>38</v>
      </c>
      <c r="D21" s="18"/>
      <c r="E21" s="18"/>
      <c r="F21" s="19"/>
      <c r="G21" s="19"/>
      <c r="H21" s="19"/>
      <c r="I21" s="19"/>
      <c r="J21" s="18"/>
      <c r="K21" s="18"/>
      <c r="L21" s="19"/>
      <c r="M21" s="19"/>
      <c r="N21" s="19"/>
      <c r="O21" s="19"/>
      <c r="P21" s="19"/>
      <c r="Q21" s="19"/>
      <c r="R21" s="19"/>
      <c r="S21" s="19"/>
      <c r="T21" s="23"/>
      <c r="U21" s="21"/>
      <c r="V21" s="18">
        <v>30</v>
      </c>
      <c r="W21" s="18"/>
      <c r="X21" s="18"/>
      <c r="Y21" s="18"/>
      <c r="Z21" s="18"/>
      <c r="AA21" s="18"/>
      <c r="AB21" s="18"/>
      <c r="AC21" s="18"/>
      <c r="AD21" s="19"/>
      <c r="AE21" s="19"/>
      <c r="AF21" s="19"/>
      <c r="AG21" s="19"/>
      <c r="AH21" s="19"/>
      <c r="AI21" s="19">
        <v>20</v>
      </c>
      <c r="AJ21" s="19">
        <v>30</v>
      </c>
      <c r="AK21" s="19">
        <v>50</v>
      </c>
      <c r="AL21" s="23" t="s">
        <v>35</v>
      </c>
      <c r="AM21" s="21">
        <v>2</v>
      </c>
      <c r="AN21" s="25">
        <v>50</v>
      </c>
      <c r="AO21" s="25">
        <v>2</v>
      </c>
    </row>
    <row r="22" spans="1:41" ht="15" customHeight="1" x14ac:dyDescent="0.25">
      <c r="A22" s="15">
        <v>7</v>
      </c>
      <c r="B22" s="16" t="s">
        <v>33</v>
      </c>
      <c r="C22" s="17" t="s">
        <v>38</v>
      </c>
      <c r="D22" s="18"/>
      <c r="E22" s="18"/>
      <c r="F22" s="19"/>
      <c r="G22" s="19"/>
      <c r="H22" s="19"/>
      <c r="I22" s="19"/>
      <c r="J22" s="18"/>
      <c r="K22" s="18"/>
      <c r="L22" s="19"/>
      <c r="M22" s="19"/>
      <c r="N22" s="19"/>
      <c r="O22" s="19"/>
      <c r="P22" s="19"/>
      <c r="Q22" s="19"/>
      <c r="R22" s="19"/>
      <c r="S22" s="19"/>
      <c r="T22" s="23"/>
      <c r="U22" s="21"/>
      <c r="V22" s="18"/>
      <c r="W22" s="18">
        <v>15</v>
      </c>
      <c r="X22" s="18"/>
      <c r="Y22" s="18"/>
      <c r="Z22" s="18"/>
      <c r="AA22" s="18"/>
      <c r="AB22" s="18"/>
      <c r="AC22" s="18"/>
      <c r="AD22" s="19"/>
      <c r="AE22" s="19"/>
      <c r="AF22" s="19"/>
      <c r="AG22" s="19"/>
      <c r="AH22" s="19"/>
      <c r="AI22" s="19">
        <v>10</v>
      </c>
      <c r="AJ22" s="19">
        <v>15</v>
      </c>
      <c r="AK22" s="19">
        <v>25</v>
      </c>
      <c r="AL22" s="23" t="s">
        <v>36</v>
      </c>
      <c r="AM22" s="21">
        <v>1</v>
      </c>
      <c r="AN22" s="25">
        <v>25</v>
      </c>
      <c r="AO22" s="25">
        <v>1</v>
      </c>
    </row>
    <row r="23" spans="1:41" ht="15" customHeight="1" x14ac:dyDescent="0.25">
      <c r="A23" s="26">
        <v>8</v>
      </c>
      <c r="B23" s="16" t="s">
        <v>33</v>
      </c>
      <c r="C23" s="17" t="s">
        <v>38</v>
      </c>
      <c r="D23" s="18"/>
      <c r="E23" s="18"/>
      <c r="F23" s="19"/>
      <c r="G23" s="19"/>
      <c r="H23" s="19"/>
      <c r="I23" s="19"/>
      <c r="J23" s="18"/>
      <c r="K23" s="18"/>
      <c r="L23" s="19"/>
      <c r="M23" s="19"/>
      <c r="N23" s="19"/>
      <c r="O23" s="19"/>
      <c r="P23" s="19"/>
      <c r="Q23" s="19"/>
      <c r="R23" s="19"/>
      <c r="S23" s="19"/>
      <c r="T23" s="23"/>
      <c r="U23" s="21"/>
      <c r="V23" s="18"/>
      <c r="W23" s="18"/>
      <c r="X23" s="18"/>
      <c r="Y23" s="18"/>
      <c r="Z23" s="18"/>
      <c r="AA23" s="18">
        <v>30</v>
      </c>
      <c r="AB23" s="18"/>
      <c r="AC23" s="18"/>
      <c r="AD23" s="19"/>
      <c r="AE23" s="19"/>
      <c r="AF23" s="19"/>
      <c r="AG23" s="19"/>
      <c r="AH23" s="19"/>
      <c r="AI23" s="19">
        <v>20</v>
      </c>
      <c r="AJ23" s="19">
        <v>30</v>
      </c>
      <c r="AK23" s="19">
        <v>50</v>
      </c>
      <c r="AL23" s="23" t="s">
        <v>36</v>
      </c>
      <c r="AM23" s="21">
        <v>2</v>
      </c>
      <c r="AN23" s="25">
        <v>50</v>
      </c>
      <c r="AO23" s="25">
        <v>2</v>
      </c>
    </row>
    <row r="24" spans="1:41" ht="15" customHeight="1" x14ac:dyDescent="0.25">
      <c r="A24" s="26">
        <v>9</v>
      </c>
      <c r="B24" s="27" t="s">
        <v>33</v>
      </c>
      <c r="C24" s="28" t="s">
        <v>156</v>
      </c>
      <c r="D24" s="29">
        <v>30</v>
      </c>
      <c r="E24" s="29"/>
      <c r="F24" s="30"/>
      <c r="G24" s="30"/>
      <c r="H24" s="30"/>
      <c r="I24" s="30"/>
      <c r="J24" s="30"/>
      <c r="K24" s="30"/>
      <c r="L24" s="30"/>
      <c r="M24" s="30"/>
      <c r="N24" s="30"/>
      <c r="O24" s="30"/>
      <c r="P24" s="30"/>
      <c r="Q24" s="30">
        <v>20</v>
      </c>
      <c r="R24" s="30">
        <f t="shared" si="2"/>
        <v>30</v>
      </c>
      <c r="S24" s="30">
        <f t="shared" si="3"/>
        <v>50</v>
      </c>
      <c r="T24" s="30" t="s">
        <v>36</v>
      </c>
      <c r="U24" s="31">
        <v>2</v>
      </c>
      <c r="V24" s="29"/>
      <c r="W24" s="29"/>
      <c r="X24" s="29"/>
      <c r="Y24" s="29"/>
      <c r="Z24" s="29"/>
      <c r="AA24" s="29"/>
      <c r="AB24" s="29"/>
      <c r="AC24" s="29"/>
      <c r="AD24" s="30"/>
      <c r="AE24" s="30"/>
      <c r="AF24" s="30"/>
      <c r="AG24" s="30"/>
      <c r="AH24" s="30"/>
      <c r="AI24" s="30"/>
      <c r="AJ24" s="30"/>
      <c r="AK24" s="30"/>
      <c r="AL24" s="32"/>
      <c r="AM24" s="31"/>
      <c r="AN24" s="33">
        <f t="shared" si="0"/>
        <v>50</v>
      </c>
      <c r="AO24" s="33">
        <f t="shared" si="1"/>
        <v>2</v>
      </c>
    </row>
    <row r="25" spans="1:41" ht="15" customHeight="1" x14ac:dyDescent="0.25">
      <c r="A25" s="15">
        <v>10</v>
      </c>
      <c r="B25" s="27" t="s">
        <v>33</v>
      </c>
      <c r="C25" s="28" t="s">
        <v>156</v>
      </c>
      <c r="D25" s="29"/>
      <c r="E25" s="29">
        <v>50</v>
      </c>
      <c r="F25" s="30"/>
      <c r="G25" s="30"/>
      <c r="H25" s="30"/>
      <c r="I25" s="30"/>
      <c r="J25" s="30"/>
      <c r="K25" s="30"/>
      <c r="L25" s="30"/>
      <c r="M25" s="30"/>
      <c r="N25" s="30"/>
      <c r="O25" s="30"/>
      <c r="P25" s="30"/>
      <c r="Q25" s="30">
        <v>25</v>
      </c>
      <c r="R25" s="30">
        <f t="shared" si="2"/>
        <v>50</v>
      </c>
      <c r="S25" s="30">
        <f t="shared" si="3"/>
        <v>75</v>
      </c>
      <c r="T25" s="30" t="s">
        <v>36</v>
      </c>
      <c r="U25" s="31">
        <v>3</v>
      </c>
      <c r="V25" s="29"/>
      <c r="W25" s="29"/>
      <c r="X25" s="29"/>
      <c r="Y25" s="29"/>
      <c r="Z25" s="29"/>
      <c r="AA25" s="29"/>
      <c r="AB25" s="29"/>
      <c r="AC25" s="29"/>
      <c r="AD25" s="30"/>
      <c r="AE25" s="30"/>
      <c r="AF25" s="30"/>
      <c r="AG25" s="30"/>
      <c r="AH25" s="30"/>
      <c r="AI25" s="30"/>
      <c r="AJ25" s="30"/>
      <c r="AK25" s="30"/>
      <c r="AL25" s="32"/>
      <c r="AM25" s="31"/>
      <c r="AN25" s="33">
        <f t="shared" si="0"/>
        <v>75</v>
      </c>
      <c r="AO25" s="33">
        <f t="shared" si="1"/>
        <v>3</v>
      </c>
    </row>
    <row r="26" spans="1:41" ht="15" customHeight="1" x14ac:dyDescent="0.25">
      <c r="A26" s="15">
        <v>11</v>
      </c>
      <c r="B26" s="27" t="s">
        <v>33</v>
      </c>
      <c r="C26" s="34" t="s">
        <v>39</v>
      </c>
      <c r="D26" s="29">
        <v>15</v>
      </c>
      <c r="E26" s="29"/>
      <c r="F26" s="30"/>
      <c r="G26" s="30"/>
      <c r="H26" s="30"/>
      <c r="I26" s="30"/>
      <c r="J26" s="30"/>
      <c r="K26" s="30"/>
      <c r="L26" s="30"/>
      <c r="M26" s="30"/>
      <c r="N26" s="30"/>
      <c r="O26" s="30"/>
      <c r="P26" s="30"/>
      <c r="Q26" s="30">
        <v>10</v>
      </c>
      <c r="R26" s="30">
        <f t="shared" si="2"/>
        <v>15</v>
      </c>
      <c r="S26" s="30">
        <f t="shared" si="3"/>
        <v>25</v>
      </c>
      <c r="T26" s="35" t="s">
        <v>35</v>
      </c>
      <c r="U26" s="31">
        <v>1</v>
      </c>
      <c r="V26" s="29"/>
      <c r="W26" s="29"/>
      <c r="X26" s="29"/>
      <c r="Y26" s="29"/>
      <c r="Z26" s="29"/>
      <c r="AA26" s="29"/>
      <c r="AB26" s="29"/>
      <c r="AC26" s="29"/>
      <c r="AD26" s="30"/>
      <c r="AE26" s="30"/>
      <c r="AF26" s="30"/>
      <c r="AG26" s="30"/>
      <c r="AH26" s="30"/>
      <c r="AI26" s="30"/>
      <c r="AJ26" s="30">
        <f t="shared" si="4"/>
        <v>0</v>
      </c>
      <c r="AK26" s="30">
        <f t="shared" si="5"/>
        <v>0</v>
      </c>
      <c r="AL26" s="32"/>
      <c r="AM26" s="31"/>
      <c r="AN26" s="33">
        <f t="shared" si="0"/>
        <v>25</v>
      </c>
      <c r="AO26" s="33">
        <f t="shared" si="1"/>
        <v>1</v>
      </c>
    </row>
    <row r="27" spans="1:41" ht="15" customHeight="1" x14ac:dyDescent="0.25">
      <c r="A27" s="15">
        <v>12</v>
      </c>
      <c r="B27" s="27" t="s">
        <v>33</v>
      </c>
      <c r="C27" s="34" t="s">
        <v>39</v>
      </c>
      <c r="D27" s="29"/>
      <c r="E27" s="29">
        <v>15</v>
      </c>
      <c r="F27" s="30"/>
      <c r="G27" s="30"/>
      <c r="H27" s="30"/>
      <c r="I27" s="30"/>
      <c r="J27" s="30"/>
      <c r="K27" s="30"/>
      <c r="L27" s="30"/>
      <c r="M27" s="30"/>
      <c r="N27" s="30"/>
      <c r="O27" s="30"/>
      <c r="P27" s="30"/>
      <c r="Q27" s="30">
        <v>10</v>
      </c>
      <c r="R27" s="30">
        <f t="shared" si="2"/>
        <v>15</v>
      </c>
      <c r="S27" s="30">
        <f t="shared" si="3"/>
        <v>25</v>
      </c>
      <c r="T27" s="32" t="s">
        <v>36</v>
      </c>
      <c r="U27" s="31">
        <v>1</v>
      </c>
      <c r="V27" s="29"/>
      <c r="W27" s="29"/>
      <c r="X27" s="29"/>
      <c r="Y27" s="29"/>
      <c r="Z27" s="29"/>
      <c r="AA27" s="29"/>
      <c r="AB27" s="29"/>
      <c r="AC27" s="29"/>
      <c r="AD27" s="30"/>
      <c r="AE27" s="30"/>
      <c r="AF27" s="30"/>
      <c r="AG27" s="30"/>
      <c r="AH27" s="30"/>
      <c r="AI27" s="30"/>
      <c r="AJ27" s="30">
        <f t="shared" si="4"/>
        <v>0</v>
      </c>
      <c r="AK27" s="30">
        <f t="shared" si="5"/>
        <v>0</v>
      </c>
      <c r="AL27" s="32"/>
      <c r="AM27" s="31"/>
      <c r="AN27" s="33">
        <v>25</v>
      </c>
      <c r="AO27" s="33">
        <v>1</v>
      </c>
    </row>
    <row r="28" spans="1:41" ht="15" customHeight="1" x14ac:dyDescent="0.25">
      <c r="A28" s="15">
        <v>15</v>
      </c>
      <c r="B28" s="27" t="s">
        <v>33</v>
      </c>
      <c r="C28" s="34" t="s">
        <v>39</v>
      </c>
      <c r="D28" s="29"/>
      <c r="E28" s="36"/>
      <c r="F28" s="37"/>
      <c r="G28" s="37"/>
      <c r="H28" s="37"/>
      <c r="I28" s="37">
        <v>30</v>
      </c>
      <c r="J28" s="37"/>
      <c r="K28" s="37"/>
      <c r="L28" s="37"/>
      <c r="M28" s="37"/>
      <c r="N28" s="37"/>
      <c r="O28" s="37"/>
      <c r="P28" s="37"/>
      <c r="Q28" s="30">
        <v>20</v>
      </c>
      <c r="R28" s="30">
        <f t="shared" si="2"/>
        <v>30</v>
      </c>
      <c r="S28" s="30">
        <f t="shared" si="3"/>
        <v>50</v>
      </c>
      <c r="T28" s="30" t="s">
        <v>36</v>
      </c>
      <c r="U28" s="31">
        <v>2</v>
      </c>
      <c r="V28" s="29"/>
      <c r="W28" s="29"/>
      <c r="X28" s="29"/>
      <c r="Y28" s="29"/>
      <c r="Z28" s="29"/>
      <c r="AA28" s="29"/>
      <c r="AB28" s="29"/>
      <c r="AC28" s="29"/>
      <c r="AD28" s="30"/>
      <c r="AE28" s="30"/>
      <c r="AF28" s="30"/>
      <c r="AG28" s="30"/>
      <c r="AH28" s="30"/>
      <c r="AI28" s="30"/>
      <c r="AJ28" s="30">
        <f t="shared" si="4"/>
        <v>0</v>
      </c>
      <c r="AK28" s="30">
        <f t="shared" si="5"/>
        <v>0</v>
      </c>
      <c r="AL28" s="32"/>
      <c r="AM28" s="31"/>
      <c r="AN28" s="33">
        <v>50</v>
      </c>
      <c r="AO28" s="33">
        <v>2</v>
      </c>
    </row>
    <row r="29" spans="1:41" ht="37.15" customHeight="1" x14ac:dyDescent="0.25">
      <c r="A29" s="15">
        <v>16</v>
      </c>
      <c r="B29" s="27" t="s">
        <v>33</v>
      </c>
      <c r="C29" s="28" t="s">
        <v>40</v>
      </c>
      <c r="D29" s="38"/>
      <c r="E29" s="38"/>
      <c r="F29" s="39"/>
      <c r="G29" s="39"/>
      <c r="H29" s="39"/>
      <c r="I29" s="39"/>
      <c r="J29" s="30"/>
      <c r="K29" s="30"/>
      <c r="L29" s="30"/>
      <c r="M29" s="30"/>
      <c r="N29" s="30"/>
      <c r="O29" s="30"/>
      <c r="P29" s="30"/>
      <c r="Q29" s="39"/>
      <c r="R29" s="30">
        <f t="shared" si="2"/>
        <v>0</v>
      </c>
      <c r="S29" s="30">
        <f t="shared" si="3"/>
        <v>0</v>
      </c>
      <c r="T29" s="40"/>
      <c r="U29" s="31"/>
      <c r="V29" s="38">
        <v>30</v>
      </c>
      <c r="W29" s="38"/>
      <c r="X29" s="39"/>
      <c r="Y29" s="39"/>
      <c r="Z29" s="39"/>
      <c r="AA29" s="39"/>
      <c r="AB29" s="30"/>
      <c r="AC29" s="30"/>
      <c r="AD29" s="30"/>
      <c r="AE29" s="30"/>
      <c r="AF29" s="30"/>
      <c r="AG29" s="30"/>
      <c r="AH29" s="30"/>
      <c r="AI29" s="39">
        <v>20</v>
      </c>
      <c r="AJ29" s="30">
        <f t="shared" si="4"/>
        <v>30</v>
      </c>
      <c r="AK29" s="30">
        <f t="shared" si="5"/>
        <v>50</v>
      </c>
      <c r="AL29" s="40" t="s">
        <v>35</v>
      </c>
      <c r="AM29" s="31">
        <v>2</v>
      </c>
      <c r="AN29" s="33">
        <v>50</v>
      </c>
      <c r="AO29" s="33">
        <v>2</v>
      </c>
    </row>
    <row r="30" spans="1:41" ht="37.5" customHeight="1" x14ac:dyDescent="0.25">
      <c r="A30" s="15">
        <v>17</v>
      </c>
      <c r="B30" s="27" t="s">
        <v>33</v>
      </c>
      <c r="C30" s="28" t="s">
        <v>40</v>
      </c>
      <c r="D30" s="38"/>
      <c r="E30" s="38"/>
      <c r="F30" s="39"/>
      <c r="G30" s="39"/>
      <c r="H30" s="39"/>
      <c r="I30" s="39"/>
      <c r="J30" s="30"/>
      <c r="K30" s="30"/>
      <c r="L30" s="30"/>
      <c r="M30" s="30"/>
      <c r="N30" s="30"/>
      <c r="O30" s="30"/>
      <c r="P30" s="30"/>
      <c r="Q30" s="39"/>
      <c r="R30" s="30">
        <f t="shared" si="2"/>
        <v>0</v>
      </c>
      <c r="S30" s="30">
        <f t="shared" si="3"/>
        <v>0</v>
      </c>
      <c r="T30" s="41"/>
      <c r="U30" s="31"/>
      <c r="V30" s="38"/>
      <c r="W30" s="38"/>
      <c r="X30" s="39"/>
      <c r="Y30" s="39"/>
      <c r="Z30" s="39"/>
      <c r="AA30" s="39">
        <v>25</v>
      </c>
      <c r="AB30" s="30"/>
      <c r="AC30" s="30"/>
      <c r="AD30" s="30"/>
      <c r="AE30" s="30"/>
      <c r="AF30" s="30"/>
      <c r="AG30" s="30"/>
      <c r="AH30" s="30"/>
      <c r="AI30" s="39">
        <v>25</v>
      </c>
      <c r="AJ30" s="30">
        <f t="shared" si="4"/>
        <v>25</v>
      </c>
      <c r="AK30" s="30">
        <f t="shared" si="5"/>
        <v>50</v>
      </c>
      <c r="AL30" s="41" t="s">
        <v>36</v>
      </c>
      <c r="AM30" s="31">
        <v>2</v>
      </c>
      <c r="AN30" s="33">
        <v>50</v>
      </c>
      <c r="AO30" s="33">
        <v>2</v>
      </c>
    </row>
    <row r="31" spans="1:41" ht="34.15" customHeight="1" x14ac:dyDescent="0.25">
      <c r="A31" s="15">
        <v>18</v>
      </c>
      <c r="B31" s="27" t="s">
        <v>33</v>
      </c>
      <c r="C31" s="28" t="s">
        <v>40</v>
      </c>
      <c r="D31" s="38"/>
      <c r="E31" s="38"/>
      <c r="F31" s="39"/>
      <c r="G31" s="39"/>
      <c r="H31" s="39"/>
      <c r="I31" s="39"/>
      <c r="J31" s="30"/>
      <c r="K31" s="30"/>
      <c r="L31" s="30"/>
      <c r="M31" s="30"/>
      <c r="N31" s="30"/>
      <c r="O31" s="30"/>
      <c r="P31" s="30"/>
      <c r="Q31" s="39"/>
      <c r="R31" s="30">
        <f t="shared" si="2"/>
        <v>0</v>
      </c>
      <c r="S31" s="30">
        <f t="shared" si="3"/>
        <v>0</v>
      </c>
      <c r="T31" s="41"/>
      <c r="U31" s="31"/>
      <c r="V31" s="38"/>
      <c r="W31" s="38">
        <v>10</v>
      </c>
      <c r="X31" s="39"/>
      <c r="Y31" s="39"/>
      <c r="Z31" s="39"/>
      <c r="AA31" s="39"/>
      <c r="AB31" s="30"/>
      <c r="AC31" s="30"/>
      <c r="AD31" s="30"/>
      <c r="AE31" s="30"/>
      <c r="AF31" s="30"/>
      <c r="AG31" s="30"/>
      <c r="AH31" s="30"/>
      <c r="AI31" s="39">
        <v>15</v>
      </c>
      <c r="AJ31" s="30">
        <f t="shared" si="4"/>
        <v>10</v>
      </c>
      <c r="AK31" s="30">
        <f t="shared" si="5"/>
        <v>25</v>
      </c>
      <c r="AL31" s="41" t="s">
        <v>36</v>
      </c>
      <c r="AM31" s="31">
        <v>1</v>
      </c>
      <c r="AN31" s="33">
        <v>25</v>
      </c>
      <c r="AO31" s="33">
        <v>1</v>
      </c>
    </row>
    <row r="32" spans="1:41" ht="17.25" customHeight="1" x14ac:dyDescent="0.25">
      <c r="A32" s="15">
        <v>19</v>
      </c>
      <c r="B32" s="27" t="s">
        <v>33</v>
      </c>
      <c r="C32" s="34" t="s">
        <v>41</v>
      </c>
      <c r="D32" s="29">
        <v>30</v>
      </c>
      <c r="E32" s="29"/>
      <c r="F32" s="30"/>
      <c r="G32" s="30"/>
      <c r="H32" s="30"/>
      <c r="I32" s="30"/>
      <c r="J32" s="30"/>
      <c r="K32" s="30"/>
      <c r="L32" s="30"/>
      <c r="M32" s="30"/>
      <c r="N32" s="30"/>
      <c r="O32" s="30"/>
      <c r="P32" s="30"/>
      <c r="Q32" s="30">
        <v>20</v>
      </c>
      <c r="R32" s="30">
        <f t="shared" si="2"/>
        <v>30</v>
      </c>
      <c r="S32" s="30">
        <f t="shared" si="3"/>
        <v>50</v>
      </c>
      <c r="T32" s="32" t="s">
        <v>36</v>
      </c>
      <c r="U32" s="31">
        <v>2</v>
      </c>
      <c r="V32" s="29"/>
      <c r="W32" s="29"/>
      <c r="X32" s="29"/>
      <c r="Y32" s="29"/>
      <c r="Z32" s="29"/>
      <c r="AA32" s="29"/>
      <c r="AB32" s="29"/>
      <c r="AC32" s="29"/>
      <c r="AD32" s="30"/>
      <c r="AE32" s="30"/>
      <c r="AF32" s="30"/>
      <c r="AG32" s="30"/>
      <c r="AH32" s="30"/>
      <c r="AI32" s="30"/>
      <c r="AJ32" s="30">
        <f t="shared" si="4"/>
        <v>0</v>
      </c>
      <c r="AK32" s="30">
        <f t="shared" si="5"/>
        <v>0</v>
      </c>
      <c r="AL32" s="32"/>
      <c r="AM32" s="31"/>
      <c r="AN32" s="33">
        <f t="shared" si="0"/>
        <v>50</v>
      </c>
      <c r="AO32" s="33">
        <f t="shared" ref="AO32:AO48" si="6">SUM(AM32,U32)</f>
        <v>2</v>
      </c>
    </row>
    <row r="33" spans="1:41" ht="15" customHeight="1" x14ac:dyDescent="0.25">
      <c r="A33" s="15">
        <v>20</v>
      </c>
      <c r="B33" s="27" t="s">
        <v>33</v>
      </c>
      <c r="C33" s="34" t="s">
        <v>41</v>
      </c>
      <c r="D33" s="29"/>
      <c r="E33" s="29"/>
      <c r="F33" s="30"/>
      <c r="G33" s="30"/>
      <c r="H33" s="30"/>
      <c r="I33" s="30">
        <v>15</v>
      </c>
      <c r="J33" s="30"/>
      <c r="K33" s="30"/>
      <c r="L33" s="30"/>
      <c r="M33" s="30"/>
      <c r="N33" s="30"/>
      <c r="O33" s="30"/>
      <c r="P33" s="30"/>
      <c r="Q33" s="30">
        <v>10</v>
      </c>
      <c r="R33" s="30">
        <f t="shared" si="2"/>
        <v>15</v>
      </c>
      <c r="S33" s="30">
        <f t="shared" si="3"/>
        <v>25</v>
      </c>
      <c r="T33" s="32" t="s">
        <v>36</v>
      </c>
      <c r="U33" s="31">
        <v>1</v>
      </c>
      <c r="V33" s="29"/>
      <c r="W33" s="29"/>
      <c r="X33" s="29"/>
      <c r="Y33" s="29"/>
      <c r="Z33" s="29"/>
      <c r="AA33" s="29"/>
      <c r="AB33" s="29"/>
      <c r="AC33" s="29"/>
      <c r="AD33" s="30"/>
      <c r="AE33" s="30"/>
      <c r="AF33" s="30"/>
      <c r="AG33" s="30"/>
      <c r="AH33" s="30"/>
      <c r="AI33" s="30"/>
      <c r="AJ33" s="30">
        <f t="shared" si="4"/>
        <v>0</v>
      </c>
      <c r="AK33" s="30">
        <f t="shared" si="5"/>
        <v>0</v>
      </c>
      <c r="AL33" s="30"/>
      <c r="AM33" s="31"/>
      <c r="AN33" s="33">
        <f t="shared" si="0"/>
        <v>25</v>
      </c>
      <c r="AO33" s="33">
        <f t="shared" si="6"/>
        <v>1</v>
      </c>
    </row>
    <row r="34" spans="1:41" ht="15" customHeight="1" x14ac:dyDescent="0.25">
      <c r="A34" s="42">
        <v>21</v>
      </c>
      <c r="B34" s="27" t="s">
        <v>33</v>
      </c>
      <c r="C34" s="34" t="s">
        <v>42</v>
      </c>
      <c r="D34" s="29"/>
      <c r="E34" s="29"/>
      <c r="F34" s="30"/>
      <c r="G34" s="30"/>
      <c r="H34" s="30"/>
      <c r="I34" s="30"/>
      <c r="J34" s="30"/>
      <c r="K34" s="30"/>
      <c r="L34" s="30"/>
      <c r="M34" s="30"/>
      <c r="N34" s="30"/>
      <c r="O34" s="30"/>
      <c r="P34" s="30"/>
      <c r="Q34" s="30"/>
      <c r="R34" s="30">
        <f t="shared" si="2"/>
        <v>0</v>
      </c>
      <c r="S34" s="30">
        <f t="shared" si="3"/>
        <v>0</v>
      </c>
      <c r="T34" s="30"/>
      <c r="U34" s="31"/>
      <c r="V34" s="29">
        <v>30</v>
      </c>
      <c r="W34" s="29"/>
      <c r="X34" s="29"/>
      <c r="Y34" s="29"/>
      <c r="Z34" s="29"/>
      <c r="AA34" s="29"/>
      <c r="AB34" s="29"/>
      <c r="AC34" s="29"/>
      <c r="AD34" s="30"/>
      <c r="AE34" s="30"/>
      <c r="AF34" s="30"/>
      <c r="AG34" s="30"/>
      <c r="AH34" s="30"/>
      <c r="AI34" s="30">
        <v>45</v>
      </c>
      <c r="AJ34" s="30">
        <f t="shared" si="4"/>
        <v>30</v>
      </c>
      <c r="AK34" s="30">
        <f t="shared" si="5"/>
        <v>75</v>
      </c>
      <c r="AL34" s="35" t="s">
        <v>35</v>
      </c>
      <c r="AM34" s="31">
        <v>3</v>
      </c>
      <c r="AN34" s="33">
        <f t="shared" si="0"/>
        <v>75</v>
      </c>
      <c r="AO34" s="33">
        <f t="shared" si="6"/>
        <v>3</v>
      </c>
    </row>
    <row r="35" spans="1:41" ht="15" customHeight="1" x14ac:dyDescent="0.25">
      <c r="A35" s="15">
        <v>22</v>
      </c>
      <c r="B35" s="27" t="s">
        <v>33</v>
      </c>
      <c r="C35" s="34" t="s">
        <v>42</v>
      </c>
      <c r="D35" s="29"/>
      <c r="E35" s="29"/>
      <c r="F35" s="30"/>
      <c r="G35" s="30"/>
      <c r="H35" s="30"/>
      <c r="I35" s="30"/>
      <c r="J35" s="30"/>
      <c r="K35" s="30"/>
      <c r="L35" s="30"/>
      <c r="M35" s="30"/>
      <c r="N35" s="30"/>
      <c r="O35" s="30"/>
      <c r="P35" s="30"/>
      <c r="Q35" s="30"/>
      <c r="R35" s="30">
        <f t="shared" si="2"/>
        <v>0</v>
      </c>
      <c r="S35" s="30">
        <f t="shared" si="3"/>
        <v>0</v>
      </c>
      <c r="T35" s="30"/>
      <c r="U35" s="31"/>
      <c r="V35" s="29"/>
      <c r="W35" s="29"/>
      <c r="X35" s="29"/>
      <c r="Y35" s="29">
        <v>30</v>
      </c>
      <c r="Z35" s="29"/>
      <c r="AA35" s="29"/>
      <c r="AB35" s="29"/>
      <c r="AC35" s="29"/>
      <c r="AD35" s="30"/>
      <c r="AE35" s="30"/>
      <c r="AF35" s="30"/>
      <c r="AG35" s="30"/>
      <c r="AH35" s="30"/>
      <c r="AI35" s="30">
        <v>20</v>
      </c>
      <c r="AJ35" s="30">
        <f t="shared" si="4"/>
        <v>30</v>
      </c>
      <c r="AK35" s="30">
        <f t="shared" si="5"/>
        <v>50</v>
      </c>
      <c r="AL35" s="32" t="s">
        <v>36</v>
      </c>
      <c r="AM35" s="31">
        <v>2</v>
      </c>
      <c r="AN35" s="33">
        <f t="shared" si="0"/>
        <v>50</v>
      </c>
      <c r="AO35" s="33">
        <f t="shared" si="6"/>
        <v>2</v>
      </c>
    </row>
    <row r="36" spans="1:41" ht="15" customHeight="1" x14ac:dyDescent="0.25">
      <c r="A36" s="15">
        <v>23</v>
      </c>
      <c r="B36" s="27" t="s">
        <v>33</v>
      </c>
      <c r="C36" s="34" t="s">
        <v>43</v>
      </c>
      <c r="D36" s="29">
        <v>30</v>
      </c>
      <c r="E36" s="29"/>
      <c r="F36" s="30"/>
      <c r="G36" s="30"/>
      <c r="H36" s="30"/>
      <c r="I36" s="30"/>
      <c r="J36" s="30"/>
      <c r="K36" s="30"/>
      <c r="L36" s="30"/>
      <c r="M36" s="30"/>
      <c r="N36" s="30"/>
      <c r="O36" s="30"/>
      <c r="P36" s="30"/>
      <c r="Q36" s="30">
        <v>45</v>
      </c>
      <c r="R36" s="30">
        <f t="shared" si="2"/>
        <v>30</v>
      </c>
      <c r="S36" s="30">
        <f t="shared" si="3"/>
        <v>75</v>
      </c>
      <c r="T36" s="35" t="s">
        <v>35</v>
      </c>
      <c r="U36" s="31">
        <v>3</v>
      </c>
      <c r="V36" s="29"/>
      <c r="W36" s="29"/>
      <c r="X36" s="29"/>
      <c r="Y36" s="29"/>
      <c r="Z36" s="29"/>
      <c r="AA36" s="29"/>
      <c r="AB36" s="29"/>
      <c r="AC36" s="29"/>
      <c r="AD36" s="30"/>
      <c r="AE36" s="30"/>
      <c r="AF36" s="30"/>
      <c r="AG36" s="30"/>
      <c r="AH36" s="30"/>
      <c r="AI36" s="30"/>
      <c r="AJ36" s="30">
        <f t="shared" si="4"/>
        <v>0</v>
      </c>
      <c r="AK36" s="30">
        <f t="shared" si="5"/>
        <v>0</v>
      </c>
      <c r="AL36" s="30"/>
      <c r="AM36" s="31"/>
      <c r="AN36" s="33">
        <f t="shared" si="0"/>
        <v>75</v>
      </c>
      <c r="AO36" s="33">
        <f t="shared" si="6"/>
        <v>3</v>
      </c>
    </row>
    <row r="37" spans="1:41" ht="15" customHeight="1" x14ac:dyDescent="0.25">
      <c r="A37" s="15">
        <v>24</v>
      </c>
      <c r="B37" s="27" t="s">
        <v>33</v>
      </c>
      <c r="C37" s="34" t="s">
        <v>43</v>
      </c>
      <c r="D37" s="29"/>
      <c r="E37" s="29"/>
      <c r="F37" s="30">
        <v>15</v>
      </c>
      <c r="G37" s="30"/>
      <c r="H37" s="30"/>
      <c r="I37" s="30">
        <v>15</v>
      </c>
      <c r="J37" s="30"/>
      <c r="K37" s="30"/>
      <c r="L37" s="30"/>
      <c r="M37" s="30"/>
      <c r="N37" s="30"/>
      <c r="O37" s="30"/>
      <c r="P37" s="30"/>
      <c r="Q37" s="30">
        <v>20</v>
      </c>
      <c r="R37" s="30">
        <f t="shared" si="2"/>
        <v>30</v>
      </c>
      <c r="S37" s="30">
        <f t="shared" si="3"/>
        <v>50</v>
      </c>
      <c r="T37" s="32" t="s">
        <v>36</v>
      </c>
      <c r="U37" s="31">
        <v>2</v>
      </c>
      <c r="V37" s="29"/>
      <c r="W37" s="29"/>
      <c r="X37" s="29"/>
      <c r="Y37" s="29"/>
      <c r="Z37" s="29"/>
      <c r="AA37" s="29"/>
      <c r="AB37" s="29"/>
      <c r="AC37" s="29"/>
      <c r="AD37" s="30"/>
      <c r="AE37" s="30"/>
      <c r="AF37" s="30"/>
      <c r="AG37" s="30"/>
      <c r="AH37" s="30"/>
      <c r="AI37" s="30"/>
      <c r="AJ37" s="30">
        <f t="shared" si="4"/>
        <v>0</v>
      </c>
      <c r="AK37" s="30">
        <f t="shared" si="5"/>
        <v>0</v>
      </c>
      <c r="AL37" s="30"/>
      <c r="AM37" s="31"/>
      <c r="AN37" s="33">
        <f t="shared" si="0"/>
        <v>50</v>
      </c>
      <c r="AO37" s="33">
        <f t="shared" si="6"/>
        <v>2</v>
      </c>
    </row>
    <row r="38" spans="1:41" ht="15" customHeight="1" x14ac:dyDescent="0.25">
      <c r="A38" s="15">
        <v>25</v>
      </c>
      <c r="B38" s="27" t="s">
        <v>33</v>
      </c>
      <c r="C38" s="34" t="s">
        <v>43</v>
      </c>
      <c r="D38" s="29"/>
      <c r="E38" s="29">
        <v>15</v>
      </c>
      <c r="F38" s="30"/>
      <c r="G38" s="30"/>
      <c r="H38" s="30"/>
      <c r="I38" s="30"/>
      <c r="J38" s="30"/>
      <c r="K38" s="30"/>
      <c r="L38" s="30"/>
      <c r="M38" s="30"/>
      <c r="N38" s="30"/>
      <c r="O38" s="30"/>
      <c r="P38" s="30"/>
      <c r="Q38" s="30">
        <v>10</v>
      </c>
      <c r="R38" s="30">
        <f t="shared" si="2"/>
        <v>15</v>
      </c>
      <c r="S38" s="30">
        <f t="shared" si="3"/>
        <v>25</v>
      </c>
      <c r="T38" s="32" t="s">
        <v>36</v>
      </c>
      <c r="U38" s="31">
        <v>1</v>
      </c>
      <c r="V38" s="29"/>
      <c r="W38" s="29"/>
      <c r="X38" s="29"/>
      <c r="Y38" s="29"/>
      <c r="Z38" s="29"/>
      <c r="AA38" s="29"/>
      <c r="AB38" s="29"/>
      <c r="AC38" s="29"/>
      <c r="AD38" s="30"/>
      <c r="AE38" s="30"/>
      <c r="AF38" s="30"/>
      <c r="AG38" s="30"/>
      <c r="AH38" s="30"/>
      <c r="AI38" s="30"/>
      <c r="AJ38" s="30">
        <f t="shared" si="4"/>
        <v>0</v>
      </c>
      <c r="AK38" s="30">
        <f t="shared" si="5"/>
        <v>0</v>
      </c>
      <c r="AL38" s="30"/>
      <c r="AM38" s="31"/>
      <c r="AN38" s="33">
        <f t="shared" si="0"/>
        <v>25</v>
      </c>
      <c r="AO38" s="33">
        <f t="shared" si="6"/>
        <v>1</v>
      </c>
    </row>
    <row r="39" spans="1:41" ht="15" customHeight="1" x14ac:dyDescent="0.25">
      <c r="A39" s="15">
        <v>26</v>
      </c>
      <c r="B39" s="27" t="s">
        <v>33</v>
      </c>
      <c r="C39" s="28" t="s">
        <v>44</v>
      </c>
      <c r="D39" s="29"/>
      <c r="E39" s="29"/>
      <c r="F39" s="30"/>
      <c r="G39" s="30"/>
      <c r="H39" s="30"/>
      <c r="I39" s="30"/>
      <c r="J39" s="30"/>
      <c r="K39" s="30"/>
      <c r="L39" s="30"/>
      <c r="M39" s="30"/>
      <c r="N39" s="30"/>
      <c r="O39" s="30"/>
      <c r="P39" s="30"/>
      <c r="Q39" s="30"/>
      <c r="R39" s="30">
        <f t="shared" si="2"/>
        <v>0</v>
      </c>
      <c r="S39" s="30">
        <f t="shared" si="3"/>
        <v>0</v>
      </c>
      <c r="T39" s="30"/>
      <c r="U39" s="31"/>
      <c r="V39" s="29">
        <v>30</v>
      </c>
      <c r="W39" s="29"/>
      <c r="X39" s="29"/>
      <c r="Y39" s="29"/>
      <c r="Z39" s="29"/>
      <c r="AA39" s="29"/>
      <c r="AB39" s="29"/>
      <c r="AC39" s="29"/>
      <c r="AD39" s="30"/>
      <c r="AE39" s="30"/>
      <c r="AF39" s="30"/>
      <c r="AG39" s="30"/>
      <c r="AH39" s="30"/>
      <c r="AI39" s="30">
        <v>20</v>
      </c>
      <c r="AJ39" s="30">
        <f t="shared" si="4"/>
        <v>30</v>
      </c>
      <c r="AK39" s="30">
        <f t="shared" si="5"/>
        <v>50</v>
      </c>
      <c r="AL39" s="35" t="s">
        <v>35</v>
      </c>
      <c r="AM39" s="31">
        <v>2</v>
      </c>
      <c r="AN39" s="33">
        <f t="shared" si="0"/>
        <v>50</v>
      </c>
      <c r="AO39" s="33">
        <f t="shared" si="6"/>
        <v>2</v>
      </c>
    </row>
    <row r="40" spans="1:41" ht="15" customHeight="1" x14ac:dyDescent="0.25">
      <c r="A40" s="15">
        <v>27</v>
      </c>
      <c r="B40" s="27" t="s">
        <v>33</v>
      </c>
      <c r="C40" s="28" t="s">
        <v>44</v>
      </c>
      <c r="D40" s="29"/>
      <c r="E40" s="29"/>
      <c r="F40" s="30"/>
      <c r="G40" s="30"/>
      <c r="H40" s="30"/>
      <c r="I40" s="30"/>
      <c r="J40" s="30"/>
      <c r="K40" s="30"/>
      <c r="L40" s="30"/>
      <c r="M40" s="30"/>
      <c r="N40" s="30"/>
      <c r="O40" s="30"/>
      <c r="P40" s="30"/>
      <c r="Q40" s="30"/>
      <c r="R40" s="30">
        <f t="shared" si="2"/>
        <v>0</v>
      </c>
      <c r="S40" s="30">
        <f t="shared" si="3"/>
        <v>0</v>
      </c>
      <c r="T40" s="30"/>
      <c r="U40" s="31"/>
      <c r="V40" s="29"/>
      <c r="W40" s="29">
        <v>30</v>
      </c>
      <c r="X40" s="29"/>
      <c r="Y40" s="29"/>
      <c r="Z40" s="29"/>
      <c r="AA40" s="29"/>
      <c r="AB40" s="29"/>
      <c r="AC40" s="29"/>
      <c r="AD40" s="30"/>
      <c r="AE40" s="30"/>
      <c r="AF40" s="30"/>
      <c r="AG40" s="30"/>
      <c r="AH40" s="30"/>
      <c r="AI40" s="30">
        <v>20</v>
      </c>
      <c r="AJ40" s="30">
        <f t="shared" si="4"/>
        <v>30</v>
      </c>
      <c r="AK40" s="30">
        <f t="shared" si="5"/>
        <v>50</v>
      </c>
      <c r="AL40" s="32" t="s">
        <v>36</v>
      </c>
      <c r="AM40" s="31">
        <v>2</v>
      </c>
      <c r="AN40" s="33">
        <f t="shared" si="0"/>
        <v>50</v>
      </c>
      <c r="AO40" s="33">
        <f t="shared" si="6"/>
        <v>2</v>
      </c>
    </row>
    <row r="41" spans="1:41" ht="15" customHeight="1" x14ac:dyDescent="0.25">
      <c r="A41" s="15">
        <v>28</v>
      </c>
      <c r="B41" s="27" t="s">
        <v>33</v>
      </c>
      <c r="C41" s="28" t="s">
        <v>44</v>
      </c>
      <c r="D41" s="29"/>
      <c r="E41" s="29"/>
      <c r="F41" s="30"/>
      <c r="G41" s="30"/>
      <c r="H41" s="30"/>
      <c r="I41" s="30"/>
      <c r="J41" s="30"/>
      <c r="K41" s="30"/>
      <c r="L41" s="30"/>
      <c r="M41" s="30"/>
      <c r="N41" s="30"/>
      <c r="O41" s="30"/>
      <c r="P41" s="30"/>
      <c r="Q41" s="30"/>
      <c r="R41" s="30">
        <f t="shared" si="2"/>
        <v>0</v>
      </c>
      <c r="S41" s="30">
        <f t="shared" si="3"/>
        <v>0</v>
      </c>
      <c r="T41" s="30"/>
      <c r="U41" s="31"/>
      <c r="V41" s="29"/>
      <c r="W41" s="29"/>
      <c r="X41" s="29">
        <v>30</v>
      </c>
      <c r="Y41" s="29"/>
      <c r="Z41" s="29"/>
      <c r="AA41" s="29"/>
      <c r="AB41" s="29"/>
      <c r="AC41" s="29"/>
      <c r="AD41" s="30"/>
      <c r="AE41" s="30"/>
      <c r="AF41" s="30"/>
      <c r="AG41" s="30"/>
      <c r="AH41" s="30"/>
      <c r="AI41" s="30">
        <v>20</v>
      </c>
      <c r="AJ41" s="30">
        <f t="shared" si="4"/>
        <v>30</v>
      </c>
      <c r="AK41" s="30">
        <f t="shared" si="5"/>
        <v>50</v>
      </c>
      <c r="AL41" s="32" t="s">
        <v>36</v>
      </c>
      <c r="AM41" s="31">
        <v>2</v>
      </c>
      <c r="AN41" s="33">
        <f t="shared" si="0"/>
        <v>50</v>
      </c>
      <c r="AO41" s="33">
        <f t="shared" si="6"/>
        <v>2</v>
      </c>
    </row>
    <row r="42" spans="1:41" ht="15" customHeight="1" x14ac:dyDescent="0.25">
      <c r="A42" s="15">
        <v>29</v>
      </c>
      <c r="B42" s="27" t="s">
        <v>33</v>
      </c>
      <c r="C42" s="28" t="s">
        <v>45</v>
      </c>
      <c r="D42" s="29"/>
      <c r="E42" s="29"/>
      <c r="F42" s="29"/>
      <c r="G42" s="30"/>
      <c r="H42" s="30"/>
      <c r="I42" s="30"/>
      <c r="J42" s="30"/>
      <c r="K42" s="30"/>
      <c r="L42" s="30"/>
      <c r="M42" s="30"/>
      <c r="N42" s="30"/>
      <c r="O42" s="30"/>
      <c r="P42" s="30"/>
      <c r="Q42" s="30"/>
      <c r="R42" s="30"/>
      <c r="S42" s="30"/>
      <c r="T42" s="35"/>
      <c r="U42" s="31"/>
      <c r="V42" s="29">
        <v>30</v>
      </c>
      <c r="W42" s="29"/>
      <c r="X42" s="29"/>
      <c r="Y42" s="29"/>
      <c r="Z42" s="29"/>
      <c r="AA42" s="29"/>
      <c r="AB42" s="29"/>
      <c r="AC42" s="29"/>
      <c r="AD42" s="30"/>
      <c r="AE42" s="30"/>
      <c r="AF42" s="30"/>
      <c r="AG42" s="30"/>
      <c r="AH42" s="30"/>
      <c r="AI42" s="30">
        <v>20</v>
      </c>
      <c r="AJ42" s="30">
        <f t="shared" si="4"/>
        <v>30</v>
      </c>
      <c r="AK42" s="30">
        <f t="shared" si="5"/>
        <v>50</v>
      </c>
      <c r="AL42" s="35" t="s">
        <v>35</v>
      </c>
      <c r="AM42" s="31">
        <v>2</v>
      </c>
      <c r="AN42" s="33">
        <f t="shared" si="0"/>
        <v>50</v>
      </c>
      <c r="AO42" s="33">
        <f t="shared" si="6"/>
        <v>2</v>
      </c>
    </row>
    <row r="43" spans="1:41" ht="15" customHeight="1" x14ac:dyDescent="0.25">
      <c r="A43" s="15">
        <v>30</v>
      </c>
      <c r="B43" s="27" t="s">
        <v>33</v>
      </c>
      <c r="C43" s="28" t="s">
        <v>45</v>
      </c>
      <c r="D43" s="29"/>
      <c r="E43" s="29"/>
      <c r="F43" s="29"/>
      <c r="G43" s="30"/>
      <c r="H43" s="30"/>
      <c r="I43" s="30"/>
      <c r="J43" s="30"/>
      <c r="K43" s="30"/>
      <c r="L43" s="30"/>
      <c r="M43" s="30"/>
      <c r="N43" s="30"/>
      <c r="O43" s="30"/>
      <c r="P43" s="30"/>
      <c r="Q43" s="30"/>
      <c r="R43" s="30"/>
      <c r="S43" s="30"/>
      <c r="T43" s="32"/>
      <c r="U43" s="31"/>
      <c r="V43" s="29"/>
      <c r="W43" s="29">
        <v>10</v>
      </c>
      <c r="X43" s="29"/>
      <c r="Y43" s="29"/>
      <c r="Z43" s="29"/>
      <c r="AA43" s="29"/>
      <c r="AB43" s="29"/>
      <c r="AC43" s="29"/>
      <c r="AD43" s="30"/>
      <c r="AE43" s="30"/>
      <c r="AF43" s="30"/>
      <c r="AG43" s="30"/>
      <c r="AH43" s="30"/>
      <c r="AI43" s="30">
        <v>15</v>
      </c>
      <c r="AJ43" s="30">
        <f t="shared" si="4"/>
        <v>10</v>
      </c>
      <c r="AK43" s="30">
        <f t="shared" si="5"/>
        <v>25</v>
      </c>
      <c r="AL43" s="32" t="s">
        <v>36</v>
      </c>
      <c r="AM43" s="31">
        <v>1</v>
      </c>
      <c r="AN43" s="33">
        <f t="shared" si="0"/>
        <v>25</v>
      </c>
      <c r="AO43" s="33">
        <f t="shared" si="6"/>
        <v>1</v>
      </c>
    </row>
    <row r="44" spans="1:41" ht="15" customHeight="1" x14ac:dyDescent="0.25">
      <c r="A44" s="26">
        <v>33</v>
      </c>
      <c r="B44" s="27" t="s">
        <v>33</v>
      </c>
      <c r="C44" s="28" t="s">
        <v>45</v>
      </c>
      <c r="D44" s="29"/>
      <c r="E44" s="29"/>
      <c r="F44" s="29"/>
      <c r="G44" s="30"/>
      <c r="H44" s="30"/>
      <c r="I44" s="30"/>
      <c r="J44" s="30"/>
      <c r="K44" s="30"/>
      <c r="L44" s="30"/>
      <c r="M44" s="30"/>
      <c r="N44" s="30"/>
      <c r="O44" s="30"/>
      <c r="P44" s="30"/>
      <c r="Q44" s="30"/>
      <c r="R44" s="30"/>
      <c r="S44" s="30"/>
      <c r="T44" s="32"/>
      <c r="U44" s="31"/>
      <c r="V44" s="29"/>
      <c r="W44" s="29"/>
      <c r="X44" s="29">
        <v>30</v>
      </c>
      <c r="Y44" s="29"/>
      <c r="Z44" s="29"/>
      <c r="AA44" s="29"/>
      <c r="AB44" s="29"/>
      <c r="AC44" s="29"/>
      <c r="AD44" s="30"/>
      <c r="AE44" s="30"/>
      <c r="AF44" s="30"/>
      <c r="AG44" s="30"/>
      <c r="AH44" s="30"/>
      <c r="AI44" s="30">
        <v>20</v>
      </c>
      <c r="AJ44" s="30">
        <f t="shared" si="4"/>
        <v>30</v>
      </c>
      <c r="AK44" s="30">
        <f t="shared" si="5"/>
        <v>50</v>
      </c>
      <c r="AL44" s="32" t="s">
        <v>36</v>
      </c>
      <c r="AM44" s="31">
        <v>2</v>
      </c>
      <c r="AN44" s="33">
        <f t="shared" si="0"/>
        <v>50</v>
      </c>
      <c r="AO44" s="33">
        <f t="shared" si="6"/>
        <v>2</v>
      </c>
    </row>
    <row r="45" spans="1:41" ht="15" customHeight="1" x14ac:dyDescent="0.25">
      <c r="A45" s="26">
        <v>34</v>
      </c>
      <c r="B45" s="27" t="s">
        <v>33</v>
      </c>
      <c r="C45" s="28" t="s">
        <v>46</v>
      </c>
      <c r="D45" s="29">
        <v>20</v>
      </c>
      <c r="E45" s="29"/>
      <c r="F45" s="29"/>
      <c r="G45" s="30"/>
      <c r="H45" s="30"/>
      <c r="I45" s="30"/>
      <c r="J45" s="30"/>
      <c r="K45" s="30"/>
      <c r="L45" s="30"/>
      <c r="M45" s="30"/>
      <c r="N45" s="30"/>
      <c r="O45" s="30"/>
      <c r="P45" s="30"/>
      <c r="Q45" s="30">
        <v>5</v>
      </c>
      <c r="R45" s="30">
        <v>20</v>
      </c>
      <c r="S45" s="30">
        <v>25</v>
      </c>
      <c r="T45" s="32" t="s">
        <v>36</v>
      </c>
      <c r="U45" s="31">
        <v>1</v>
      </c>
      <c r="V45" s="29"/>
      <c r="W45" s="29"/>
      <c r="X45" s="29"/>
      <c r="Y45" s="29"/>
      <c r="Z45" s="29"/>
      <c r="AA45" s="29"/>
      <c r="AB45" s="29"/>
      <c r="AC45" s="29"/>
      <c r="AD45" s="30"/>
      <c r="AE45" s="30"/>
      <c r="AF45" s="30"/>
      <c r="AG45" s="30"/>
      <c r="AH45" s="30"/>
      <c r="AI45" s="30"/>
      <c r="AJ45" s="30"/>
      <c r="AK45" s="30"/>
      <c r="AL45" s="32"/>
      <c r="AM45" s="31"/>
      <c r="AN45" s="33">
        <v>25</v>
      </c>
      <c r="AO45" s="33">
        <v>1</v>
      </c>
    </row>
    <row r="46" spans="1:41" ht="36" customHeight="1" x14ac:dyDescent="0.25">
      <c r="A46" s="43">
        <v>35</v>
      </c>
      <c r="B46" s="44" t="s">
        <v>47</v>
      </c>
      <c r="C46" s="45" t="s">
        <v>48</v>
      </c>
      <c r="D46" s="46"/>
      <c r="E46" s="18"/>
      <c r="F46" s="19"/>
      <c r="G46" s="19"/>
      <c r="H46" s="19"/>
      <c r="I46" s="19"/>
      <c r="J46" s="19"/>
      <c r="K46" s="19"/>
      <c r="L46" s="19"/>
      <c r="M46" s="19"/>
      <c r="N46" s="19"/>
      <c r="O46" s="19"/>
      <c r="P46" s="19"/>
      <c r="Q46" s="47"/>
      <c r="R46" s="19">
        <f t="shared" si="2"/>
        <v>0</v>
      </c>
      <c r="S46" s="19">
        <f t="shared" si="3"/>
        <v>0</v>
      </c>
      <c r="T46" s="23"/>
      <c r="U46" s="21"/>
      <c r="V46" s="18"/>
      <c r="W46" s="18">
        <v>20</v>
      </c>
      <c r="X46" s="18"/>
      <c r="Y46" s="18"/>
      <c r="Z46" s="18"/>
      <c r="AA46" s="18"/>
      <c r="AB46" s="18"/>
      <c r="AC46" s="18"/>
      <c r="AD46" s="19"/>
      <c r="AE46" s="19"/>
      <c r="AF46" s="19"/>
      <c r="AG46" s="19"/>
      <c r="AH46" s="19"/>
      <c r="AI46" s="19">
        <v>10</v>
      </c>
      <c r="AJ46" s="19">
        <f t="shared" si="4"/>
        <v>20</v>
      </c>
      <c r="AK46" s="19">
        <f t="shared" si="5"/>
        <v>30</v>
      </c>
      <c r="AL46" s="23" t="s">
        <v>36</v>
      </c>
      <c r="AM46" s="21">
        <v>1</v>
      </c>
      <c r="AN46" s="25">
        <f t="shared" si="0"/>
        <v>30</v>
      </c>
      <c r="AO46" s="25">
        <v>1</v>
      </c>
    </row>
    <row r="47" spans="1:41" ht="46.5" customHeight="1" x14ac:dyDescent="0.25">
      <c r="A47" s="15">
        <v>36</v>
      </c>
      <c r="B47" s="16" t="s">
        <v>33</v>
      </c>
      <c r="C47" s="48" t="s">
        <v>49</v>
      </c>
      <c r="D47" s="46"/>
      <c r="E47" s="46"/>
      <c r="F47" s="26"/>
      <c r="G47" s="26"/>
      <c r="H47" s="26"/>
      <c r="I47" s="26"/>
      <c r="J47" s="26"/>
      <c r="K47" s="26"/>
      <c r="L47" s="26"/>
      <c r="M47" s="26"/>
      <c r="N47" s="26"/>
      <c r="O47" s="26"/>
      <c r="P47" s="26"/>
      <c r="Q47" s="49"/>
      <c r="R47" s="19">
        <f t="shared" si="2"/>
        <v>0</v>
      </c>
      <c r="S47" s="19">
        <f t="shared" si="3"/>
        <v>0</v>
      </c>
      <c r="T47" s="50"/>
      <c r="U47" s="51"/>
      <c r="V47" s="46"/>
      <c r="W47" s="46"/>
      <c r="X47" s="46"/>
      <c r="Y47" s="46"/>
      <c r="Z47" s="46"/>
      <c r="AA47" s="46"/>
      <c r="AB47" s="46"/>
      <c r="AC47" s="46"/>
      <c r="AD47" s="26"/>
      <c r="AE47" s="26"/>
      <c r="AF47" s="26"/>
      <c r="AG47" s="26"/>
      <c r="AH47" s="26">
        <v>60</v>
      </c>
      <c r="AI47" s="26"/>
      <c r="AJ47" s="19">
        <f t="shared" si="4"/>
        <v>60</v>
      </c>
      <c r="AK47" s="19">
        <f t="shared" si="5"/>
        <v>60</v>
      </c>
      <c r="AL47" s="50" t="s">
        <v>36</v>
      </c>
      <c r="AM47" s="51">
        <v>2</v>
      </c>
      <c r="AN47" s="22">
        <f t="shared" si="0"/>
        <v>60</v>
      </c>
      <c r="AO47" s="22">
        <f t="shared" si="6"/>
        <v>2</v>
      </c>
    </row>
    <row r="48" spans="1:41" ht="40.5" customHeight="1" thickBot="1" x14ac:dyDescent="0.3">
      <c r="A48" s="15">
        <v>37</v>
      </c>
      <c r="B48" s="16" t="s">
        <v>33</v>
      </c>
      <c r="C48" s="52" t="s">
        <v>50</v>
      </c>
      <c r="D48" s="53"/>
      <c r="E48" s="53"/>
      <c r="F48" s="49"/>
      <c r="G48" s="49"/>
      <c r="H48" s="49"/>
      <c r="I48" s="49"/>
      <c r="J48" s="49"/>
      <c r="K48" s="49"/>
      <c r="L48" s="49"/>
      <c r="M48" s="49"/>
      <c r="N48" s="49"/>
      <c r="O48" s="49"/>
      <c r="P48" s="49"/>
      <c r="Q48" s="49"/>
      <c r="R48" s="19">
        <f t="shared" si="2"/>
        <v>0</v>
      </c>
      <c r="S48" s="19">
        <f t="shared" si="3"/>
        <v>0</v>
      </c>
      <c r="T48" s="26"/>
      <c r="U48" s="54"/>
      <c r="V48" s="46"/>
      <c r="W48" s="46"/>
      <c r="X48" s="46"/>
      <c r="Y48" s="46"/>
      <c r="Z48" s="46"/>
      <c r="AA48" s="46"/>
      <c r="AB48" s="46"/>
      <c r="AC48" s="46"/>
      <c r="AD48" s="26"/>
      <c r="AE48" s="26"/>
      <c r="AF48" s="26"/>
      <c r="AG48" s="26"/>
      <c r="AH48" s="26">
        <v>30</v>
      </c>
      <c r="AI48" s="26"/>
      <c r="AJ48" s="19">
        <f t="shared" si="4"/>
        <v>30</v>
      </c>
      <c r="AK48" s="19">
        <f t="shared" si="5"/>
        <v>30</v>
      </c>
      <c r="AL48" s="50" t="s">
        <v>36</v>
      </c>
      <c r="AM48" s="51">
        <v>1</v>
      </c>
      <c r="AN48" s="22">
        <f t="shared" si="0"/>
        <v>30</v>
      </c>
      <c r="AO48" s="22">
        <f t="shared" si="6"/>
        <v>1</v>
      </c>
    </row>
    <row r="49" spans="1:41" ht="15" customHeight="1" thickBot="1" x14ac:dyDescent="0.3">
      <c r="A49" s="199" t="s">
        <v>51</v>
      </c>
      <c r="B49" s="200"/>
      <c r="C49" s="201"/>
      <c r="D49" s="55">
        <f>SUM(D16:D48)</f>
        <v>185</v>
      </c>
      <c r="E49" s="55">
        <f t="shared" ref="E49:AO49" si="7">SUM(E16:E48)</f>
        <v>110</v>
      </c>
      <c r="F49" s="55">
        <f t="shared" si="7"/>
        <v>15</v>
      </c>
      <c r="G49" s="55">
        <f t="shared" si="7"/>
        <v>0</v>
      </c>
      <c r="H49" s="55">
        <f t="shared" si="7"/>
        <v>0</v>
      </c>
      <c r="I49" s="55">
        <f t="shared" si="7"/>
        <v>135</v>
      </c>
      <c r="J49" s="55">
        <f t="shared" si="7"/>
        <v>0</v>
      </c>
      <c r="K49" s="55">
        <f t="shared" si="7"/>
        <v>0</v>
      </c>
      <c r="L49" s="55">
        <f t="shared" si="7"/>
        <v>0</v>
      </c>
      <c r="M49" s="55">
        <f t="shared" si="7"/>
        <v>0</v>
      </c>
      <c r="N49" s="55">
        <f t="shared" si="7"/>
        <v>0</v>
      </c>
      <c r="O49" s="55">
        <f t="shared" si="7"/>
        <v>0</v>
      </c>
      <c r="P49" s="55">
        <f t="shared" si="7"/>
        <v>0</v>
      </c>
      <c r="Q49" s="55">
        <f t="shared" si="7"/>
        <v>305</v>
      </c>
      <c r="R49" s="55">
        <f t="shared" si="7"/>
        <v>445</v>
      </c>
      <c r="S49" s="55">
        <f t="shared" si="7"/>
        <v>750</v>
      </c>
      <c r="T49" s="55">
        <f t="shared" si="7"/>
        <v>0</v>
      </c>
      <c r="U49" s="55">
        <f t="shared" si="7"/>
        <v>30</v>
      </c>
      <c r="V49" s="55">
        <f t="shared" si="7"/>
        <v>150</v>
      </c>
      <c r="W49" s="55">
        <f t="shared" si="7"/>
        <v>85</v>
      </c>
      <c r="X49" s="55">
        <f t="shared" si="7"/>
        <v>60</v>
      </c>
      <c r="Y49" s="55">
        <f t="shared" si="7"/>
        <v>30</v>
      </c>
      <c r="Z49" s="55">
        <f t="shared" si="7"/>
        <v>0</v>
      </c>
      <c r="AA49" s="55">
        <f t="shared" si="7"/>
        <v>55</v>
      </c>
      <c r="AB49" s="55">
        <f t="shared" si="7"/>
        <v>0</v>
      </c>
      <c r="AC49" s="55">
        <f t="shared" si="7"/>
        <v>0</v>
      </c>
      <c r="AD49" s="55">
        <f t="shared" si="7"/>
        <v>0</v>
      </c>
      <c r="AE49" s="55">
        <f t="shared" si="7"/>
        <v>0</v>
      </c>
      <c r="AF49" s="55">
        <f t="shared" si="7"/>
        <v>0</v>
      </c>
      <c r="AG49" s="55">
        <f t="shared" si="7"/>
        <v>0</v>
      </c>
      <c r="AH49" s="55">
        <f t="shared" si="7"/>
        <v>90</v>
      </c>
      <c r="AI49" s="55">
        <f t="shared" si="7"/>
        <v>300</v>
      </c>
      <c r="AJ49" s="55">
        <f t="shared" si="7"/>
        <v>470</v>
      </c>
      <c r="AK49" s="55">
        <f t="shared" si="7"/>
        <v>770</v>
      </c>
      <c r="AL49" s="55">
        <f t="shared" si="7"/>
        <v>0</v>
      </c>
      <c r="AM49" s="55">
        <f t="shared" si="7"/>
        <v>30</v>
      </c>
      <c r="AN49" s="55">
        <f t="shared" si="7"/>
        <v>1520</v>
      </c>
      <c r="AO49" s="55">
        <f t="shared" si="7"/>
        <v>60</v>
      </c>
    </row>
    <row r="51" spans="1:41" x14ac:dyDescent="0.2">
      <c r="B51" s="56"/>
      <c r="C51" s="57" t="s">
        <v>52</v>
      </c>
      <c r="D51" s="57"/>
      <c r="E51" s="56"/>
      <c r="F51" s="56"/>
      <c r="G51" s="56"/>
      <c r="H51" s="56"/>
      <c r="I51" s="56"/>
      <c r="J51" s="56"/>
      <c r="K51" s="56"/>
      <c r="L51" s="56"/>
    </row>
    <row r="52" spans="1:41" x14ac:dyDescent="0.2">
      <c r="B52" s="56"/>
      <c r="C52" s="57" t="s">
        <v>53</v>
      </c>
      <c r="D52" s="57"/>
      <c r="E52" s="56"/>
      <c r="F52" s="56"/>
      <c r="G52" s="56"/>
      <c r="H52" s="56"/>
      <c r="I52" s="56"/>
      <c r="J52" s="56"/>
      <c r="K52" s="56"/>
      <c r="L52" s="56"/>
    </row>
    <row r="53" spans="1:41" ht="40.5" customHeight="1" x14ac:dyDescent="0.25">
      <c r="B53" s="58" t="s">
        <v>54</v>
      </c>
      <c r="C53" s="56" t="s">
        <v>55</v>
      </c>
      <c r="D53" s="56"/>
      <c r="E53" s="56"/>
      <c r="F53" s="56"/>
      <c r="G53" s="56"/>
      <c r="H53" s="56"/>
      <c r="I53" s="56"/>
      <c r="J53" s="56"/>
      <c r="K53" s="56"/>
      <c r="L53" s="56"/>
    </row>
    <row r="54" spans="1:41" x14ac:dyDescent="0.25">
      <c r="B54" s="56"/>
      <c r="C54" s="56" t="s">
        <v>56</v>
      </c>
      <c r="D54" s="56"/>
      <c r="E54" s="56"/>
      <c r="F54" s="56"/>
      <c r="G54" s="56"/>
      <c r="H54" s="56"/>
      <c r="I54" s="56"/>
      <c r="J54" s="56"/>
      <c r="K54" s="56"/>
      <c r="L54" s="56"/>
    </row>
    <row r="59" spans="1:41" x14ac:dyDescent="0.2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row>
    <row r="60" spans="1:41" x14ac:dyDescent="0.2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row>
    <row r="61" spans="1:41" x14ac:dyDescent="0.25">
      <c r="C61" s="56" t="s">
        <v>57</v>
      </c>
      <c r="D61" s="56"/>
      <c r="E61" s="56"/>
      <c r="F61" s="56"/>
      <c r="G61" s="56"/>
      <c r="H61" s="56"/>
      <c r="I61" s="56"/>
      <c r="J61" s="56"/>
      <c r="K61" s="56"/>
      <c r="L61" s="56"/>
      <c r="M61" s="56"/>
      <c r="N61" s="56"/>
      <c r="O61" s="56" t="s">
        <v>57</v>
      </c>
      <c r="P61" s="56"/>
      <c r="Q61" s="56"/>
      <c r="R61" s="56"/>
      <c r="S61" s="56"/>
      <c r="T61" s="56"/>
      <c r="U61" s="56"/>
      <c r="V61" s="56"/>
      <c r="W61" s="56"/>
      <c r="X61" s="56"/>
      <c r="Y61" s="56"/>
      <c r="Z61" s="56"/>
      <c r="AA61" s="56"/>
      <c r="AB61" s="56"/>
      <c r="AC61" s="56"/>
      <c r="AD61" s="56"/>
      <c r="AE61" s="56"/>
      <c r="AF61" s="205" t="s">
        <v>57</v>
      </c>
      <c r="AG61" s="205"/>
      <c r="AH61" s="205"/>
      <c r="AI61" s="205"/>
      <c r="AJ61" s="205"/>
      <c r="AK61" s="205"/>
      <c r="AL61" s="205"/>
      <c r="AM61" s="56"/>
      <c r="AN61" s="56"/>
    </row>
    <row r="62" spans="1:41" x14ac:dyDescent="0.25">
      <c r="C62" s="59" t="s">
        <v>58</v>
      </c>
      <c r="D62" s="56"/>
      <c r="E62" s="56"/>
      <c r="F62" s="56"/>
      <c r="G62" s="56"/>
      <c r="H62" s="56"/>
      <c r="I62" s="56"/>
      <c r="J62" s="56"/>
      <c r="K62" s="56"/>
      <c r="L62" s="56"/>
      <c r="M62" s="59"/>
      <c r="N62" s="56"/>
      <c r="O62" s="205" t="s">
        <v>59</v>
      </c>
      <c r="P62" s="205"/>
      <c r="Q62" s="205"/>
      <c r="R62" s="205"/>
      <c r="S62" s="205"/>
      <c r="T62" s="205"/>
      <c r="U62" s="205"/>
      <c r="V62" s="56"/>
      <c r="W62" s="56"/>
      <c r="X62" s="56"/>
      <c r="Y62" s="56"/>
      <c r="Z62" s="56"/>
      <c r="AA62" s="56"/>
      <c r="AB62" s="56"/>
      <c r="AC62" s="56"/>
      <c r="AD62" s="56"/>
      <c r="AE62" s="56"/>
      <c r="AF62" s="205" t="s">
        <v>60</v>
      </c>
      <c r="AG62" s="205"/>
      <c r="AH62" s="205"/>
      <c r="AI62" s="205"/>
      <c r="AJ62" s="205"/>
      <c r="AK62" s="205"/>
      <c r="AL62" s="205"/>
      <c r="AM62" s="56"/>
      <c r="AN62" s="56"/>
    </row>
  </sheetData>
  <mergeCells count="11">
    <mergeCell ref="A49:C49"/>
    <mergeCell ref="AF61:AL61"/>
    <mergeCell ref="O62:U62"/>
    <mergeCell ref="AF62:AL62"/>
    <mergeCell ref="A6:AO6"/>
    <mergeCell ref="A14:A15"/>
    <mergeCell ref="C14:C15"/>
    <mergeCell ref="D14:U14"/>
    <mergeCell ref="V14:AM14"/>
    <mergeCell ref="AN14:AN15"/>
    <mergeCell ref="AO14:AO15"/>
  </mergeCells>
  <dataValidations count="1">
    <dataValidation type="list" allowBlank="1" showInputMessage="1" showErrorMessage="1" sqref="B16:B48" xr:uid="{3E1DE1AE-96B3-43BF-9602-283C9F03BFF5}">
      <formula1>RodzajeZajec</formula1>
    </dataValidation>
  </dataValidations>
  <printOptions horizontalCentered="1"/>
  <pageMargins left="0.19685039370078741" right="7.874015748031496E-2" top="0.19685039370078741" bottom="0.19685039370078741" header="0.31496062992125984" footer="0.31496062992125984"/>
  <pageSetup paperSize="9" scale="42" orientation="landscape" r:id="rId1"/>
  <headerFooter>
    <oddHeader xml:space="preserve">&amp;C
</oddHead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AAA37-1131-4DFC-B8A4-636BA8FE4889}">
  <sheetPr>
    <pageSetUpPr fitToPage="1"/>
  </sheetPr>
  <dimension ref="A1:AO63"/>
  <sheetViews>
    <sheetView showZeros="0" view="pageBreakPreview" topLeftCell="A16" zoomScale="60" zoomScaleNormal="60" zoomScalePageLayoutView="68" workbookViewId="0">
      <selection activeCell="O30" sqref="O30"/>
    </sheetView>
  </sheetViews>
  <sheetFormatPr defaultRowHeight="12.75" x14ac:dyDescent="0.2"/>
  <cols>
    <col min="1" max="1" width="4.28515625" style="100" customWidth="1"/>
    <col min="2" max="2" width="18.85546875" style="100" customWidth="1"/>
    <col min="3" max="3" width="35.7109375" style="100" customWidth="1"/>
    <col min="4" max="18" width="5.7109375" style="100" customWidth="1"/>
    <col min="19" max="19" width="7.42578125" style="100" customWidth="1"/>
    <col min="20" max="32" width="5.7109375" style="100" customWidth="1"/>
    <col min="33" max="33" width="5.28515625" style="100" customWidth="1"/>
    <col min="34" max="35" width="5.7109375" style="100" customWidth="1"/>
    <col min="36" max="36" width="5.28515625" style="100" customWidth="1"/>
    <col min="37" max="37" width="7.140625" style="100" customWidth="1"/>
    <col min="38" max="39" width="5.7109375" style="100" customWidth="1"/>
    <col min="40" max="40" width="8.7109375" style="100" customWidth="1"/>
    <col min="41" max="41" width="5.7109375" style="100" customWidth="1"/>
    <col min="42" max="16384" width="9.140625" style="100"/>
  </cols>
  <sheetData>
    <row r="1" spans="1:41" ht="15.75" x14ac:dyDescent="0.25">
      <c r="AF1" s="97"/>
      <c r="AG1" s="97"/>
      <c r="AH1" s="2" t="s">
        <v>61</v>
      </c>
      <c r="AI1" s="2"/>
      <c r="AJ1" s="2"/>
      <c r="AK1" s="3"/>
      <c r="AL1" s="2"/>
      <c r="AM1" s="2"/>
      <c r="AN1" s="4"/>
      <c r="AO1" s="4"/>
    </row>
    <row r="2" spans="1:41" ht="15" x14ac:dyDescent="0.2">
      <c r="AF2" s="97"/>
      <c r="AG2" s="97"/>
      <c r="AH2" s="5" t="s">
        <v>150</v>
      </c>
      <c r="AI2" s="5"/>
      <c r="AJ2" s="5"/>
      <c r="AK2" s="5"/>
      <c r="AL2" s="5"/>
      <c r="AM2" s="2"/>
      <c r="AN2" s="4"/>
      <c r="AO2" s="4"/>
    </row>
    <row r="3" spans="1:41" ht="15.75" x14ac:dyDescent="0.25">
      <c r="AF3" s="97"/>
      <c r="AG3" s="97"/>
      <c r="AH3" s="2" t="s">
        <v>0</v>
      </c>
      <c r="AI3" s="2"/>
      <c r="AJ3" s="2"/>
      <c r="AK3" s="3"/>
      <c r="AL3" s="2"/>
      <c r="AM3" s="2"/>
      <c r="AN3" s="4"/>
      <c r="AO3" s="4"/>
    </row>
    <row r="4" spans="1:41" ht="15" x14ac:dyDescent="0.2">
      <c r="AF4" s="97"/>
      <c r="AG4" s="97"/>
      <c r="AH4" s="5" t="s">
        <v>62</v>
      </c>
      <c r="AI4" s="5" t="s">
        <v>63</v>
      </c>
      <c r="AJ4" s="5"/>
      <c r="AK4" s="5"/>
      <c r="AL4" s="5"/>
      <c r="AM4" s="2"/>
      <c r="AN4" s="4"/>
      <c r="AO4" s="4"/>
    </row>
    <row r="5" spans="1:41" x14ac:dyDescent="0.2">
      <c r="AF5" s="97"/>
      <c r="AG5" s="97"/>
      <c r="AN5" s="97"/>
    </row>
    <row r="6" spans="1:41" s="102" customFormat="1" ht="20.100000000000001" customHeight="1" x14ac:dyDescent="0.25">
      <c r="A6" s="187" t="s">
        <v>2</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1" s="102" customFormat="1" ht="20.100000000000001" customHeight="1" x14ac:dyDescent="0.25">
      <c r="A7" s="103"/>
      <c r="B7" s="103"/>
      <c r="C7" s="103"/>
      <c r="D7" s="103"/>
      <c r="E7" s="103"/>
      <c r="F7" s="103"/>
      <c r="G7" s="103"/>
      <c r="H7" s="103"/>
      <c r="I7" s="103"/>
      <c r="J7" s="103"/>
      <c r="K7" s="103"/>
      <c r="L7" s="103"/>
      <c r="M7" s="103"/>
      <c r="N7" s="103"/>
      <c r="P7" s="103"/>
      <c r="Q7" s="103"/>
      <c r="R7" s="103"/>
      <c r="S7" s="104"/>
      <c r="T7" s="104"/>
      <c r="U7" s="104"/>
      <c r="V7" s="104"/>
      <c r="W7" s="103"/>
      <c r="X7" s="103"/>
      <c r="Y7" s="103"/>
      <c r="Z7" s="103"/>
      <c r="AA7" s="103"/>
      <c r="AB7" s="103"/>
      <c r="AC7" s="103"/>
      <c r="AD7" s="103"/>
      <c r="AE7" s="103"/>
      <c r="AF7" s="103"/>
      <c r="AG7" s="103"/>
      <c r="AH7" s="103"/>
      <c r="AI7" s="103"/>
      <c r="AJ7" s="103"/>
      <c r="AK7" s="103"/>
      <c r="AL7" s="103"/>
      <c r="AM7" s="103"/>
      <c r="AN7" s="103"/>
      <c r="AO7" s="103"/>
    </row>
    <row r="8" spans="1:41" ht="15.75" x14ac:dyDescent="0.2">
      <c r="S8" s="104"/>
      <c r="T8" s="104"/>
      <c r="U8" s="104"/>
      <c r="V8" s="104"/>
    </row>
    <row r="9" spans="1:41" s="63" customFormat="1" ht="15" customHeight="1" x14ac:dyDescent="0.2">
      <c r="A9" s="105" t="s">
        <v>3</v>
      </c>
      <c r="B9" s="105"/>
      <c r="C9" s="105"/>
      <c r="D9" s="105"/>
      <c r="E9" s="105"/>
      <c r="F9" s="105"/>
      <c r="G9" s="105"/>
      <c r="H9" s="105"/>
      <c r="I9" s="105"/>
      <c r="J9" s="105"/>
      <c r="K9" s="105"/>
      <c r="L9" s="105"/>
      <c r="M9" s="105"/>
      <c r="N9" s="105"/>
      <c r="O9" s="105"/>
      <c r="P9" s="105"/>
      <c r="Q9" s="105"/>
      <c r="R9" s="105"/>
      <c r="S9" s="104"/>
      <c r="T9" s="104"/>
      <c r="U9" s="104"/>
      <c r="V9" s="104"/>
      <c r="W9" s="105"/>
      <c r="X9" s="105"/>
      <c r="Y9" s="105"/>
      <c r="Z9" s="105"/>
      <c r="AA9" s="105"/>
      <c r="AB9" s="105"/>
      <c r="AC9" s="105"/>
      <c r="AD9" s="105"/>
      <c r="AE9" s="105"/>
      <c r="AF9" s="105"/>
      <c r="AG9" s="105"/>
      <c r="AH9" s="105"/>
      <c r="AI9" s="105"/>
      <c r="AJ9" s="105"/>
      <c r="AK9" s="105"/>
      <c r="AL9" s="105"/>
      <c r="AM9" s="105"/>
      <c r="AN9" s="105"/>
      <c r="AO9" s="105"/>
    </row>
    <row r="10" spans="1:41" s="63" customFormat="1" ht="15" customHeight="1" x14ac:dyDescent="0.2">
      <c r="A10" s="106" t="s">
        <v>4</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row>
    <row r="11" spans="1:41" s="63" customFormat="1" ht="15" customHeight="1" x14ac:dyDescent="0.2">
      <c r="A11" s="105" t="s">
        <v>100</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row>
    <row r="12" spans="1:41" s="63" customFormat="1" ht="15" customHeight="1" x14ac:dyDescent="0.25">
      <c r="A12" s="8" t="s">
        <v>66</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row>
    <row r="13" spans="1:41" s="63" customFormat="1" ht="15" customHeight="1" x14ac:dyDescent="0.2">
      <c r="A13" s="105" t="s">
        <v>101</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row>
    <row r="14" spans="1:41" s="63" customFormat="1" ht="15" customHeight="1" thickBot="1" x14ac:dyDescent="0.25">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row>
    <row r="15" spans="1:41" ht="13.5" customHeight="1" thickBot="1" x14ac:dyDescent="0.25">
      <c r="A15" s="214" t="s">
        <v>7</v>
      </c>
      <c r="B15" s="107"/>
      <c r="C15" s="216" t="s">
        <v>8</v>
      </c>
      <c r="D15" s="218" t="s">
        <v>9</v>
      </c>
      <c r="E15" s="219"/>
      <c r="F15" s="220"/>
      <c r="G15" s="220"/>
      <c r="H15" s="220"/>
      <c r="I15" s="220"/>
      <c r="J15" s="220"/>
      <c r="K15" s="220"/>
      <c r="L15" s="220"/>
      <c r="M15" s="220"/>
      <c r="N15" s="220"/>
      <c r="O15" s="220"/>
      <c r="P15" s="220"/>
      <c r="Q15" s="220"/>
      <c r="R15" s="220"/>
      <c r="S15" s="220"/>
      <c r="T15" s="220"/>
      <c r="U15" s="221"/>
      <c r="V15" s="218" t="s">
        <v>10</v>
      </c>
      <c r="W15" s="219"/>
      <c r="X15" s="219"/>
      <c r="Y15" s="219"/>
      <c r="Z15" s="219"/>
      <c r="AA15" s="219"/>
      <c r="AB15" s="219"/>
      <c r="AC15" s="219"/>
      <c r="AD15" s="220"/>
      <c r="AE15" s="220"/>
      <c r="AF15" s="220"/>
      <c r="AG15" s="220"/>
      <c r="AH15" s="220"/>
      <c r="AI15" s="220"/>
      <c r="AJ15" s="220"/>
      <c r="AK15" s="220"/>
      <c r="AL15" s="220"/>
      <c r="AM15" s="221"/>
      <c r="AN15" s="222" t="s">
        <v>11</v>
      </c>
      <c r="AO15" s="224" t="s">
        <v>12</v>
      </c>
    </row>
    <row r="16" spans="1:41" ht="269.25" customHeight="1" x14ac:dyDescent="0.2">
      <c r="A16" s="215"/>
      <c r="B16" s="181" t="s">
        <v>151</v>
      </c>
      <c r="C16" s="217"/>
      <c r="D16" s="108" t="s">
        <v>14</v>
      </c>
      <c r="E16" s="109" t="s">
        <v>15</v>
      </c>
      <c r="F16" s="110" t="s">
        <v>16</v>
      </c>
      <c r="G16" s="110" t="s">
        <v>17</v>
      </c>
      <c r="H16" s="110" t="s">
        <v>18</v>
      </c>
      <c r="I16" s="111" t="s">
        <v>19</v>
      </c>
      <c r="J16" s="110" t="s">
        <v>20</v>
      </c>
      <c r="K16" s="110" t="s">
        <v>102</v>
      </c>
      <c r="L16" s="110" t="s">
        <v>103</v>
      </c>
      <c r="M16" s="110" t="s">
        <v>23</v>
      </c>
      <c r="N16" s="110" t="s">
        <v>24</v>
      </c>
      <c r="O16" s="110" t="s">
        <v>25</v>
      </c>
      <c r="P16" s="110" t="s">
        <v>26</v>
      </c>
      <c r="Q16" s="110" t="s">
        <v>27</v>
      </c>
      <c r="R16" s="110" t="s">
        <v>28</v>
      </c>
      <c r="S16" s="110" t="s">
        <v>29</v>
      </c>
      <c r="T16" s="110" t="s">
        <v>30</v>
      </c>
      <c r="U16" s="112" t="s">
        <v>31</v>
      </c>
      <c r="V16" s="109" t="s">
        <v>14</v>
      </c>
      <c r="W16" s="109" t="s">
        <v>15</v>
      </c>
      <c r="X16" s="113" t="s">
        <v>16</v>
      </c>
      <c r="Y16" s="113" t="s">
        <v>17</v>
      </c>
      <c r="Z16" s="113" t="s">
        <v>18</v>
      </c>
      <c r="AA16" s="109" t="s">
        <v>19</v>
      </c>
      <c r="AB16" s="113" t="s">
        <v>20</v>
      </c>
      <c r="AC16" s="110" t="s">
        <v>104</v>
      </c>
      <c r="AD16" s="110" t="s">
        <v>103</v>
      </c>
      <c r="AE16" s="110" t="s">
        <v>23</v>
      </c>
      <c r="AF16" s="110" t="s">
        <v>24</v>
      </c>
      <c r="AG16" s="110" t="s">
        <v>25</v>
      </c>
      <c r="AH16" s="111" t="s">
        <v>26</v>
      </c>
      <c r="AI16" s="110" t="s">
        <v>27</v>
      </c>
      <c r="AJ16" s="110" t="s">
        <v>28</v>
      </c>
      <c r="AK16" s="110" t="s">
        <v>29</v>
      </c>
      <c r="AL16" s="110" t="s">
        <v>30</v>
      </c>
      <c r="AM16" s="112" t="s">
        <v>31</v>
      </c>
      <c r="AN16" s="223"/>
      <c r="AO16" s="225"/>
    </row>
    <row r="17" spans="1:41" ht="15" customHeight="1" x14ac:dyDescent="0.2">
      <c r="A17" s="114">
        <v>1</v>
      </c>
      <c r="B17" s="115" t="s">
        <v>33</v>
      </c>
      <c r="C17" s="116" t="s">
        <v>105</v>
      </c>
      <c r="D17" s="78">
        <v>35</v>
      </c>
      <c r="E17" s="78"/>
      <c r="F17" s="72"/>
      <c r="G17" s="72"/>
      <c r="H17" s="72"/>
      <c r="I17" s="72"/>
      <c r="J17" s="72"/>
      <c r="K17" s="72"/>
      <c r="L17" s="72"/>
      <c r="M17" s="72"/>
      <c r="N17" s="72"/>
      <c r="O17" s="72"/>
      <c r="P17" s="72"/>
      <c r="Q17" s="72">
        <v>15</v>
      </c>
      <c r="R17" s="72">
        <f>P17+O17+N17+M17+L17+K17+J17+I17+H17+G17+F17+E17+D17</f>
        <v>35</v>
      </c>
      <c r="S17" s="72">
        <f>R17+Q17</f>
        <v>50</v>
      </c>
      <c r="T17" s="73" t="s">
        <v>35</v>
      </c>
      <c r="U17" s="21">
        <v>2</v>
      </c>
      <c r="V17" s="78"/>
      <c r="W17" s="78"/>
      <c r="X17" s="78"/>
      <c r="Y17" s="78"/>
      <c r="Z17" s="78"/>
      <c r="AA17" s="78"/>
      <c r="AB17" s="78"/>
      <c r="AC17" s="78"/>
      <c r="AD17" s="72"/>
      <c r="AE17" s="72"/>
      <c r="AF17" s="72"/>
      <c r="AG17" s="72"/>
      <c r="AH17" s="72"/>
      <c r="AI17" s="72"/>
      <c r="AJ17" s="72">
        <f>AH17+AG17+AF17+AE17+AD17+AC17+AB17+AA17+Z17+Y17+X17+W17+V17</f>
        <v>0</v>
      </c>
      <c r="AK17" s="72">
        <f>AJ17+AI17</f>
        <v>0</v>
      </c>
      <c r="AL17" s="75"/>
      <c r="AM17" s="21"/>
      <c r="AN17" s="95">
        <f>SUM(S17,AK17)</f>
        <v>50</v>
      </c>
      <c r="AO17" s="95">
        <f>SUM(U17,AM17)</f>
        <v>2</v>
      </c>
    </row>
    <row r="18" spans="1:41" ht="15" customHeight="1" x14ac:dyDescent="0.2">
      <c r="A18" s="114">
        <v>2</v>
      </c>
      <c r="B18" s="115" t="s">
        <v>33</v>
      </c>
      <c r="C18" s="116" t="s">
        <v>106</v>
      </c>
      <c r="D18" s="78"/>
      <c r="E18" s="78"/>
      <c r="F18" s="72"/>
      <c r="G18" s="72"/>
      <c r="H18" s="72"/>
      <c r="I18" s="39">
        <v>55</v>
      </c>
      <c r="K18" s="72"/>
      <c r="L18" s="72"/>
      <c r="M18" s="72"/>
      <c r="N18" s="72"/>
      <c r="O18" s="72"/>
      <c r="P18" s="72"/>
      <c r="Q18" s="72">
        <v>20</v>
      </c>
      <c r="R18" s="72">
        <f t="shared" ref="R18:R37" si="0">P18+O18+N18+M18+L18+K18+J18+I18+H18+G18+F18+E18+D18</f>
        <v>55</v>
      </c>
      <c r="S18" s="72">
        <f t="shared" ref="S18:S37" si="1">R18+Q18</f>
        <v>75</v>
      </c>
      <c r="T18" s="75" t="s">
        <v>36</v>
      </c>
      <c r="U18" s="21">
        <v>3</v>
      </c>
      <c r="V18" s="78"/>
      <c r="W18" s="78"/>
      <c r="X18" s="78"/>
      <c r="Y18" s="78"/>
      <c r="Z18" s="78"/>
      <c r="AA18" s="78"/>
      <c r="AB18" s="78"/>
      <c r="AC18" s="78"/>
      <c r="AD18" s="72"/>
      <c r="AE18" s="72"/>
      <c r="AF18" s="72"/>
      <c r="AG18" s="72"/>
      <c r="AH18" s="72"/>
      <c r="AI18" s="72"/>
      <c r="AJ18" s="72">
        <f t="shared" ref="AJ18:AJ37" si="2">AH18+AG18+AF18+AE18+AD18+AC18+AB18+AA18+Z18+Y18+X18+W18+V18</f>
        <v>0</v>
      </c>
      <c r="AK18" s="72">
        <f t="shared" ref="AK18:AK37" si="3">AJ18+AI18</f>
        <v>0</v>
      </c>
      <c r="AL18" s="75"/>
      <c r="AM18" s="21"/>
      <c r="AN18" s="95">
        <f>SUM(S18,AK18)</f>
        <v>75</v>
      </c>
      <c r="AO18" s="95">
        <f>SUM(U18,AM18)</f>
        <v>3</v>
      </c>
    </row>
    <row r="19" spans="1:41" ht="15.75" customHeight="1" x14ac:dyDescent="0.2">
      <c r="A19" s="117">
        <v>3</v>
      </c>
      <c r="B19" s="115" t="s">
        <v>33</v>
      </c>
      <c r="C19" s="17" t="s">
        <v>38</v>
      </c>
      <c r="D19" s="78"/>
      <c r="E19" s="78"/>
      <c r="F19" s="72"/>
      <c r="G19" s="72"/>
      <c r="H19" s="72"/>
      <c r="I19" s="72"/>
      <c r="J19" s="72"/>
      <c r="K19" s="72"/>
      <c r="L19" s="72"/>
      <c r="M19" s="72"/>
      <c r="N19" s="72"/>
      <c r="O19" s="72"/>
      <c r="P19" s="72"/>
      <c r="Q19" s="72"/>
      <c r="R19" s="72">
        <f t="shared" si="0"/>
        <v>0</v>
      </c>
      <c r="S19" s="72">
        <f t="shared" si="1"/>
        <v>0</v>
      </c>
      <c r="T19" s="118"/>
      <c r="U19" s="21"/>
      <c r="V19" s="78">
        <v>30</v>
      </c>
      <c r="W19" s="78"/>
      <c r="X19" s="78"/>
      <c r="Y19" s="78"/>
      <c r="Z19" s="78"/>
      <c r="AA19" s="78"/>
      <c r="AB19" s="78"/>
      <c r="AC19" s="78"/>
      <c r="AD19" s="72"/>
      <c r="AE19" s="72"/>
      <c r="AF19" s="72"/>
      <c r="AG19" s="72"/>
      <c r="AH19" s="72"/>
      <c r="AI19" s="72">
        <v>20</v>
      </c>
      <c r="AJ19" s="72">
        <f t="shared" si="2"/>
        <v>30</v>
      </c>
      <c r="AK19" s="72">
        <f t="shared" si="3"/>
        <v>50</v>
      </c>
      <c r="AL19" s="119" t="s">
        <v>35</v>
      </c>
      <c r="AM19" s="21">
        <v>2</v>
      </c>
      <c r="AN19" s="120">
        <f t="shared" ref="AN19:AN37" si="4">SUM(S19,AK19)</f>
        <v>50</v>
      </c>
      <c r="AO19" s="120">
        <f t="shared" ref="AO19:AO28" si="5">SUM(U19,AM19)</f>
        <v>2</v>
      </c>
    </row>
    <row r="20" spans="1:41" ht="21" customHeight="1" x14ac:dyDescent="0.2">
      <c r="A20" s="114">
        <v>4</v>
      </c>
      <c r="B20" s="115" t="s">
        <v>33</v>
      </c>
      <c r="C20" s="17" t="s">
        <v>38</v>
      </c>
      <c r="D20" s="78"/>
      <c r="E20" s="78"/>
      <c r="F20" s="72"/>
      <c r="G20" s="72"/>
      <c r="H20" s="72"/>
      <c r="I20" s="72"/>
      <c r="J20" s="72"/>
      <c r="K20" s="72"/>
      <c r="L20" s="72"/>
      <c r="M20" s="72"/>
      <c r="N20" s="72"/>
      <c r="O20" s="72"/>
      <c r="P20" s="72"/>
      <c r="Q20" s="72"/>
      <c r="R20" s="72">
        <f t="shared" si="0"/>
        <v>0</v>
      </c>
      <c r="S20" s="72">
        <f t="shared" si="1"/>
        <v>0</v>
      </c>
      <c r="T20" s="118"/>
      <c r="U20" s="21"/>
      <c r="V20" s="78"/>
      <c r="W20" s="78">
        <v>15</v>
      </c>
      <c r="X20" s="78"/>
      <c r="Y20" s="78"/>
      <c r="Z20" s="78"/>
      <c r="AA20" s="78"/>
      <c r="AB20" s="78"/>
      <c r="AC20" s="78"/>
      <c r="AD20" s="72"/>
      <c r="AE20" s="72"/>
      <c r="AF20" s="72"/>
      <c r="AG20" s="72"/>
      <c r="AH20" s="72"/>
      <c r="AI20" s="72">
        <v>10</v>
      </c>
      <c r="AJ20" s="72">
        <f t="shared" si="2"/>
        <v>15</v>
      </c>
      <c r="AK20" s="72">
        <f t="shared" si="3"/>
        <v>25</v>
      </c>
      <c r="AL20" s="118" t="s">
        <v>36</v>
      </c>
      <c r="AM20" s="21">
        <v>1</v>
      </c>
      <c r="AN20" s="120">
        <f t="shared" si="4"/>
        <v>25</v>
      </c>
      <c r="AO20" s="120">
        <f t="shared" si="5"/>
        <v>1</v>
      </c>
    </row>
    <row r="21" spans="1:41" ht="15" customHeight="1" x14ac:dyDescent="0.2">
      <c r="A21" s="114">
        <v>5</v>
      </c>
      <c r="B21" s="115" t="s">
        <v>33</v>
      </c>
      <c r="C21" s="17" t="s">
        <v>38</v>
      </c>
      <c r="D21" s="78"/>
      <c r="E21" s="78"/>
      <c r="F21" s="72"/>
      <c r="G21" s="72"/>
      <c r="H21" s="72"/>
      <c r="I21" s="72"/>
      <c r="J21" s="72"/>
      <c r="K21" s="72"/>
      <c r="L21" s="72"/>
      <c r="M21" s="72"/>
      <c r="N21" s="72"/>
      <c r="O21" s="72"/>
      <c r="P21" s="72"/>
      <c r="Q21" s="72"/>
      <c r="R21" s="72">
        <f t="shared" si="0"/>
        <v>0</v>
      </c>
      <c r="S21" s="72">
        <f t="shared" si="1"/>
        <v>0</v>
      </c>
      <c r="T21" s="119"/>
      <c r="U21" s="21"/>
      <c r="V21" s="78"/>
      <c r="W21" s="78"/>
      <c r="X21" s="78"/>
      <c r="Y21" s="78"/>
      <c r="Z21" s="78"/>
      <c r="AA21" s="78">
        <v>30</v>
      </c>
      <c r="AB21" s="78"/>
      <c r="AC21" s="78"/>
      <c r="AD21" s="72"/>
      <c r="AE21" s="72"/>
      <c r="AF21" s="72"/>
      <c r="AG21" s="72"/>
      <c r="AH21" s="72"/>
      <c r="AI21" s="72">
        <v>20</v>
      </c>
      <c r="AJ21" s="72">
        <f t="shared" si="2"/>
        <v>30</v>
      </c>
      <c r="AK21" s="72">
        <f t="shared" si="3"/>
        <v>50</v>
      </c>
      <c r="AL21" s="118" t="s">
        <v>36</v>
      </c>
      <c r="AM21" s="21">
        <v>2</v>
      </c>
      <c r="AN21" s="120">
        <f t="shared" si="4"/>
        <v>50</v>
      </c>
      <c r="AO21" s="120">
        <f t="shared" si="5"/>
        <v>2</v>
      </c>
    </row>
    <row r="22" spans="1:41" ht="15" customHeight="1" x14ac:dyDescent="0.2">
      <c r="A22" s="114">
        <v>6</v>
      </c>
      <c r="B22" s="115" t="s">
        <v>33</v>
      </c>
      <c r="C22" s="17" t="s">
        <v>107</v>
      </c>
      <c r="D22" s="78">
        <v>30</v>
      </c>
      <c r="E22" s="78"/>
      <c r="F22" s="72"/>
      <c r="G22" s="72"/>
      <c r="H22" s="72"/>
      <c r="I22" s="72"/>
      <c r="J22" s="72"/>
      <c r="K22" s="72"/>
      <c r="L22" s="72"/>
      <c r="M22" s="72"/>
      <c r="N22" s="72"/>
      <c r="O22" s="72"/>
      <c r="P22" s="72"/>
      <c r="Q22" s="72">
        <v>20</v>
      </c>
      <c r="R22" s="72">
        <f t="shared" si="0"/>
        <v>30</v>
      </c>
      <c r="S22" s="72">
        <f t="shared" si="1"/>
        <v>50</v>
      </c>
      <c r="T22" s="75" t="s">
        <v>36</v>
      </c>
      <c r="U22" s="21">
        <v>2</v>
      </c>
      <c r="V22" s="78">
        <v>15</v>
      </c>
      <c r="W22" s="78"/>
      <c r="X22" s="78"/>
      <c r="Y22" s="78"/>
      <c r="Z22" s="78"/>
      <c r="AA22" s="78"/>
      <c r="AB22" s="78"/>
      <c r="AC22" s="78"/>
      <c r="AD22" s="72"/>
      <c r="AE22" s="72"/>
      <c r="AF22" s="72"/>
      <c r="AG22" s="72"/>
      <c r="AH22" s="72"/>
      <c r="AI22" s="72">
        <v>35</v>
      </c>
      <c r="AJ22" s="72">
        <f t="shared" si="2"/>
        <v>15</v>
      </c>
      <c r="AK22" s="72">
        <f t="shared" si="3"/>
        <v>50</v>
      </c>
      <c r="AL22" s="73" t="s">
        <v>35</v>
      </c>
      <c r="AM22" s="21">
        <v>2</v>
      </c>
      <c r="AN22" s="95">
        <f t="shared" si="4"/>
        <v>100</v>
      </c>
      <c r="AO22" s="95">
        <f t="shared" si="5"/>
        <v>4</v>
      </c>
    </row>
    <row r="23" spans="1:41" ht="15" customHeight="1" x14ac:dyDescent="0.2">
      <c r="A23" s="114">
        <v>7</v>
      </c>
      <c r="B23" s="115" t="s">
        <v>33</v>
      </c>
      <c r="C23" s="17" t="s">
        <v>108</v>
      </c>
      <c r="D23" s="78"/>
      <c r="E23" s="78"/>
      <c r="F23" s="72"/>
      <c r="G23" s="72"/>
      <c r="H23" s="72"/>
      <c r="I23" s="72">
        <v>75</v>
      </c>
      <c r="K23" s="72"/>
      <c r="L23" s="72"/>
      <c r="M23" s="72"/>
      <c r="N23" s="72"/>
      <c r="O23" s="72"/>
      <c r="P23" s="72"/>
      <c r="Q23" s="72">
        <v>50</v>
      </c>
      <c r="R23" s="72">
        <f t="shared" si="0"/>
        <v>75</v>
      </c>
      <c r="S23" s="72">
        <f t="shared" si="1"/>
        <v>125</v>
      </c>
      <c r="T23" s="75" t="s">
        <v>36</v>
      </c>
      <c r="U23" s="21">
        <v>5</v>
      </c>
      <c r="V23" s="78"/>
      <c r="W23" s="78"/>
      <c r="X23" s="78"/>
      <c r="Y23" s="78"/>
      <c r="Z23" s="78"/>
      <c r="AA23" s="78">
        <v>55</v>
      </c>
      <c r="AC23" s="78"/>
      <c r="AD23" s="72"/>
      <c r="AE23" s="72"/>
      <c r="AF23" s="72"/>
      <c r="AG23" s="72"/>
      <c r="AH23" s="72"/>
      <c r="AI23" s="72">
        <v>20</v>
      </c>
      <c r="AJ23" s="72">
        <f t="shared" si="2"/>
        <v>55</v>
      </c>
      <c r="AK23" s="72">
        <f t="shared" si="3"/>
        <v>75</v>
      </c>
      <c r="AL23" s="118" t="s">
        <v>36</v>
      </c>
      <c r="AM23" s="21">
        <v>3</v>
      </c>
      <c r="AN23" s="95">
        <f t="shared" si="4"/>
        <v>200</v>
      </c>
      <c r="AO23" s="95">
        <f t="shared" si="5"/>
        <v>8</v>
      </c>
    </row>
    <row r="24" spans="1:41" ht="15" customHeight="1" x14ac:dyDescent="0.2">
      <c r="A24" s="114">
        <v>8</v>
      </c>
      <c r="B24" s="115" t="s">
        <v>33</v>
      </c>
      <c r="C24" s="17" t="s">
        <v>109</v>
      </c>
      <c r="D24" s="78">
        <v>30</v>
      </c>
      <c r="E24" s="78"/>
      <c r="F24" s="78"/>
      <c r="G24" s="78"/>
      <c r="H24" s="78"/>
      <c r="I24" s="78"/>
      <c r="J24" s="78"/>
      <c r="K24" s="78"/>
      <c r="L24" s="72"/>
      <c r="M24" s="72"/>
      <c r="N24" s="72"/>
      <c r="O24" s="72"/>
      <c r="P24" s="72"/>
      <c r="Q24" s="72">
        <v>20</v>
      </c>
      <c r="R24" s="72">
        <f t="shared" si="0"/>
        <v>30</v>
      </c>
      <c r="S24" s="72">
        <f t="shared" si="1"/>
        <v>50</v>
      </c>
      <c r="T24" s="73" t="s">
        <v>35</v>
      </c>
      <c r="U24" s="21">
        <v>2</v>
      </c>
      <c r="V24" s="78"/>
      <c r="W24" s="78"/>
      <c r="X24" s="78"/>
      <c r="Y24" s="78"/>
      <c r="Z24" s="78"/>
      <c r="AA24" s="78"/>
      <c r="AB24" s="78"/>
      <c r="AC24" s="78"/>
      <c r="AD24" s="72"/>
      <c r="AE24" s="72"/>
      <c r="AF24" s="72"/>
      <c r="AG24" s="72"/>
      <c r="AH24" s="72"/>
      <c r="AI24" s="72"/>
      <c r="AJ24" s="72">
        <f t="shared" si="2"/>
        <v>0</v>
      </c>
      <c r="AK24" s="72">
        <f t="shared" si="3"/>
        <v>0</v>
      </c>
      <c r="AL24" s="73"/>
      <c r="AM24" s="21"/>
      <c r="AN24" s="95">
        <f t="shared" si="4"/>
        <v>50</v>
      </c>
      <c r="AO24" s="95">
        <f t="shared" si="5"/>
        <v>2</v>
      </c>
    </row>
    <row r="25" spans="1:41" ht="15" customHeight="1" x14ac:dyDescent="0.2">
      <c r="A25" s="114">
        <v>9</v>
      </c>
      <c r="B25" s="115" t="s">
        <v>33</v>
      </c>
      <c r="C25" s="17" t="s">
        <v>109</v>
      </c>
      <c r="D25" s="78"/>
      <c r="E25" s="78">
        <v>15</v>
      </c>
      <c r="F25" s="78"/>
      <c r="G25" s="78"/>
      <c r="H25" s="78"/>
      <c r="I25" s="78"/>
      <c r="J25" s="78"/>
      <c r="K25" s="78"/>
      <c r="L25" s="72"/>
      <c r="M25" s="72"/>
      <c r="N25" s="72"/>
      <c r="O25" s="72"/>
      <c r="P25" s="72"/>
      <c r="Q25" s="72">
        <v>10</v>
      </c>
      <c r="R25" s="72">
        <f t="shared" si="0"/>
        <v>15</v>
      </c>
      <c r="S25" s="72">
        <f t="shared" si="1"/>
        <v>25</v>
      </c>
      <c r="T25" s="75" t="s">
        <v>36</v>
      </c>
      <c r="U25" s="21">
        <v>1</v>
      </c>
      <c r="V25" s="78"/>
      <c r="W25" s="78"/>
      <c r="X25" s="78"/>
      <c r="Y25" s="78"/>
      <c r="Z25" s="78"/>
      <c r="AA25" s="78"/>
      <c r="AB25" s="78"/>
      <c r="AC25" s="78"/>
      <c r="AD25" s="72"/>
      <c r="AE25" s="72"/>
      <c r="AF25" s="72"/>
      <c r="AG25" s="72"/>
      <c r="AH25" s="72"/>
      <c r="AI25" s="72"/>
      <c r="AJ25" s="72">
        <f t="shared" si="2"/>
        <v>0</v>
      </c>
      <c r="AK25" s="72">
        <f t="shared" si="3"/>
        <v>0</v>
      </c>
      <c r="AL25" s="75"/>
      <c r="AM25" s="21"/>
      <c r="AN25" s="95">
        <f t="shared" si="4"/>
        <v>25</v>
      </c>
      <c r="AO25" s="95">
        <f t="shared" si="5"/>
        <v>1</v>
      </c>
    </row>
    <row r="26" spans="1:41" ht="15" customHeight="1" x14ac:dyDescent="0.2">
      <c r="A26" s="114">
        <v>10</v>
      </c>
      <c r="B26" s="115" t="s">
        <v>33</v>
      </c>
      <c r="C26" s="17" t="s">
        <v>109</v>
      </c>
      <c r="D26" s="78"/>
      <c r="E26" s="78"/>
      <c r="F26" s="78">
        <v>30</v>
      </c>
      <c r="G26" s="78"/>
      <c r="H26" s="78"/>
      <c r="I26" s="121"/>
      <c r="J26" s="78"/>
      <c r="K26" s="78"/>
      <c r="L26" s="72"/>
      <c r="M26" s="72"/>
      <c r="N26" s="72"/>
      <c r="O26" s="72"/>
      <c r="P26" s="72"/>
      <c r="Q26" s="72">
        <v>20</v>
      </c>
      <c r="R26" s="72">
        <v>30</v>
      </c>
      <c r="S26" s="72">
        <f t="shared" si="1"/>
        <v>50</v>
      </c>
      <c r="T26" s="75" t="s">
        <v>36</v>
      </c>
      <c r="U26" s="21">
        <v>2</v>
      </c>
      <c r="V26" s="78"/>
      <c r="W26" s="78"/>
      <c r="X26" s="78"/>
      <c r="Y26" s="78"/>
      <c r="Z26" s="78"/>
      <c r="AA26" s="78"/>
      <c r="AB26" s="78"/>
      <c r="AC26" s="78"/>
      <c r="AD26" s="72"/>
      <c r="AE26" s="72"/>
      <c r="AF26" s="72"/>
      <c r="AG26" s="72"/>
      <c r="AH26" s="72"/>
      <c r="AI26" s="72"/>
      <c r="AJ26" s="72">
        <f t="shared" si="2"/>
        <v>0</v>
      </c>
      <c r="AK26" s="72">
        <f t="shared" si="3"/>
        <v>0</v>
      </c>
      <c r="AL26" s="75"/>
      <c r="AM26" s="21"/>
      <c r="AN26" s="95">
        <f t="shared" si="4"/>
        <v>50</v>
      </c>
      <c r="AO26" s="95">
        <f t="shared" si="5"/>
        <v>2</v>
      </c>
    </row>
    <row r="27" spans="1:41" ht="15" customHeight="1" x14ac:dyDescent="0.2">
      <c r="A27" s="114">
        <v>11</v>
      </c>
      <c r="B27" s="115" t="s">
        <v>33</v>
      </c>
      <c r="C27" s="17" t="s">
        <v>110</v>
      </c>
      <c r="D27" s="78"/>
      <c r="E27" s="78"/>
      <c r="F27" s="72"/>
      <c r="G27" s="72"/>
      <c r="H27" s="72"/>
      <c r="I27" s="72"/>
      <c r="J27" s="72"/>
      <c r="K27" s="72"/>
      <c r="L27" s="72"/>
      <c r="M27" s="72"/>
      <c r="N27" s="72"/>
      <c r="O27" s="72"/>
      <c r="P27" s="72"/>
      <c r="Q27" s="72"/>
      <c r="R27" s="72">
        <f t="shared" si="0"/>
        <v>0</v>
      </c>
      <c r="S27" s="72">
        <f t="shared" si="1"/>
        <v>0</v>
      </c>
      <c r="T27" s="75"/>
      <c r="U27" s="21"/>
      <c r="V27" s="78">
        <v>30</v>
      </c>
      <c r="W27" s="78"/>
      <c r="X27" s="78"/>
      <c r="Y27" s="78"/>
      <c r="Z27" s="78"/>
      <c r="AA27" s="78"/>
      <c r="AB27" s="78"/>
      <c r="AC27" s="78"/>
      <c r="AD27" s="72"/>
      <c r="AE27" s="72"/>
      <c r="AF27" s="72"/>
      <c r="AG27" s="72"/>
      <c r="AH27" s="72"/>
      <c r="AI27" s="72">
        <v>20</v>
      </c>
      <c r="AJ27" s="72">
        <f t="shared" si="2"/>
        <v>30</v>
      </c>
      <c r="AK27" s="72">
        <f t="shared" si="3"/>
        <v>50</v>
      </c>
      <c r="AL27" s="75" t="s">
        <v>36</v>
      </c>
      <c r="AM27" s="21">
        <v>2</v>
      </c>
      <c r="AN27" s="95">
        <f t="shared" si="4"/>
        <v>50</v>
      </c>
      <c r="AO27" s="95">
        <f t="shared" si="5"/>
        <v>2</v>
      </c>
    </row>
    <row r="28" spans="1:41" ht="15" customHeight="1" x14ac:dyDescent="0.2">
      <c r="A28" s="114">
        <v>12</v>
      </c>
      <c r="B28" s="115" t="s">
        <v>33</v>
      </c>
      <c r="C28" s="17" t="s">
        <v>110</v>
      </c>
      <c r="D28" s="78"/>
      <c r="E28" s="78"/>
      <c r="F28" s="72"/>
      <c r="G28" s="72"/>
      <c r="H28" s="72"/>
      <c r="I28" s="72"/>
      <c r="J28" s="72"/>
      <c r="K28" s="72"/>
      <c r="L28" s="72"/>
      <c r="M28" s="72"/>
      <c r="N28" s="72"/>
      <c r="O28" s="72"/>
      <c r="P28" s="72"/>
      <c r="Q28" s="72"/>
      <c r="R28" s="72">
        <f t="shared" si="0"/>
        <v>0</v>
      </c>
      <c r="S28" s="72">
        <f t="shared" si="1"/>
        <v>0</v>
      </c>
      <c r="T28" s="75"/>
      <c r="U28" s="21"/>
      <c r="V28" s="78"/>
      <c r="W28" s="78"/>
      <c r="X28" s="78"/>
      <c r="Y28" s="78"/>
      <c r="Z28" s="78"/>
      <c r="AA28" s="78">
        <v>60</v>
      </c>
      <c r="AB28" s="121"/>
      <c r="AC28" s="72"/>
      <c r="AD28" s="72"/>
      <c r="AE28" s="72"/>
      <c r="AF28" s="72"/>
      <c r="AG28" s="72"/>
      <c r="AH28" s="72"/>
      <c r="AI28" s="72">
        <v>15</v>
      </c>
      <c r="AJ28" s="72">
        <f t="shared" si="2"/>
        <v>60</v>
      </c>
      <c r="AK28" s="72">
        <f t="shared" si="3"/>
        <v>75</v>
      </c>
      <c r="AL28" s="75" t="s">
        <v>36</v>
      </c>
      <c r="AM28" s="21">
        <v>3</v>
      </c>
      <c r="AN28" s="95">
        <f t="shared" si="4"/>
        <v>75</v>
      </c>
      <c r="AO28" s="95">
        <f t="shared" si="5"/>
        <v>3</v>
      </c>
    </row>
    <row r="29" spans="1:41" ht="15" customHeight="1" x14ac:dyDescent="0.2">
      <c r="A29" s="122">
        <v>13</v>
      </c>
      <c r="B29" s="123" t="s">
        <v>33</v>
      </c>
      <c r="C29" s="28" t="s">
        <v>111</v>
      </c>
      <c r="D29" s="38">
        <v>15</v>
      </c>
      <c r="E29" s="38"/>
      <c r="F29" s="39"/>
      <c r="G29" s="39"/>
      <c r="H29" s="39"/>
      <c r="I29" s="39"/>
      <c r="J29" s="39"/>
      <c r="K29" s="39"/>
      <c r="L29" s="39"/>
      <c r="M29" s="39"/>
      <c r="N29" s="39"/>
      <c r="O29" s="39"/>
      <c r="P29" s="39"/>
      <c r="Q29" s="124">
        <v>10</v>
      </c>
      <c r="R29" s="39">
        <f t="shared" si="0"/>
        <v>15</v>
      </c>
      <c r="S29" s="39">
        <f t="shared" si="1"/>
        <v>25</v>
      </c>
      <c r="T29" s="125" t="s">
        <v>36</v>
      </c>
      <c r="U29" s="31">
        <v>1</v>
      </c>
      <c r="V29" s="78"/>
      <c r="W29" s="78"/>
      <c r="X29" s="78"/>
      <c r="Y29" s="78"/>
      <c r="Z29" s="78"/>
      <c r="AA29" s="78"/>
      <c r="AB29" s="78"/>
      <c r="AC29" s="78"/>
      <c r="AD29" s="72"/>
      <c r="AE29" s="72"/>
      <c r="AF29" s="72"/>
      <c r="AG29" s="72"/>
      <c r="AH29" s="72"/>
      <c r="AI29" s="72"/>
      <c r="AJ29" s="72">
        <f t="shared" si="2"/>
        <v>0</v>
      </c>
      <c r="AK29" s="72">
        <f t="shared" si="3"/>
        <v>0</v>
      </c>
      <c r="AL29" s="118"/>
      <c r="AM29" s="84"/>
      <c r="AN29" s="120">
        <f t="shared" si="4"/>
        <v>25</v>
      </c>
      <c r="AO29" s="120">
        <f>SUM(AM29,U29)</f>
        <v>1</v>
      </c>
    </row>
    <row r="30" spans="1:41" s="99" customFormat="1" ht="18.75" customHeight="1" x14ac:dyDescent="0.25">
      <c r="A30" s="122">
        <v>14</v>
      </c>
      <c r="B30" s="123" t="s">
        <v>33</v>
      </c>
      <c r="C30" s="34" t="s">
        <v>112</v>
      </c>
      <c r="D30" s="38">
        <v>30</v>
      </c>
      <c r="E30" s="38"/>
      <c r="F30" s="39"/>
      <c r="G30" s="39"/>
      <c r="H30" s="39"/>
      <c r="I30" s="39"/>
      <c r="J30" s="39"/>
      <c r="K30" s="39"/>
      <c r="L30" s="39"/>
      <c r="M30" s="39"/>
      <c r="N30" s="39"/>
      <c r="O30" s="39"/>
      <c r="P30" s="39"/>
      <c r="Q30" s="39">
        <v>20</v>
      </c>
      <c r="R30" s="39">
        <f t="shared" si="0"/>
        <v>30</v>
      </c>
      <c r="S30" s="39">
        <f t="shared" si="1"/>
        <v>50</v>
      </c>
      <c r="T30" s="41" t="s">
        <v>36</v>
      </c>
      <c r="U30" s="21">
        <v>2</v>
      </c>
      <c r="V30" s="78">
        <v>30</v>
      </c>
      <c r="W30" s="78"/>
      <c r="X30" s="78"/>
      <c r="Y30" s="78"/>
      <c r="Z30" s="78"/>
      <c r="AA30" s="78"/>
      <c r="AB30" s="78"/>
      <c r="AC30" s="78"/>
      <c r="AD30" s="72"/>
      <c r="AE30" s="72"/>
      <c r="AF30" s="72"/>
      <c r="AG30" s="72"/>
      <c r="AH30" s="72"/>
      <c r="AI30" s="72">
        <v>45</v>
      </c>
      <c r="AJ30" s="72">
        <f t="shared" si="2"/>
        <v>30</v>
      </c>
      <c r="AK30" s="72">
        <f t="shared" si="3"/>
        <v>75</v>
      </c>
      <c r="AL30" s="73" t="s">
        <v>35</v>
      </c>
      <c r="AM30" s="21">
        <v>3</v>
      </c>
      <c r="AN30" s="95">
        <f t="shared" si="4"/>
        <v>125</v>
      </c>
      <c r="AO30" s="95">
        <f>SUM(U30,AM30)</f>
        <v>5</v>
      </c>
    </row>
    <row r="31" spans="1:41" s="99" customFormat="1" ht="18.75" customHeight="1" x14ac:dyDescent="0.25">
      <c r="A31" s="122">
        <v>14</v>
      </c>
      <c r="B31" s="115" t="s">
        <v>33</v>
      </c>
      <c r="C31" s="17" t="s">
        <v>112</v>
      </c>
      <c r="D31" s="78"/>
      <c r="E31" s="126"/>
      <c r="F31" s="127"/>
      <c r="G31" s="128"/>
      <c r="H31" s="127"/>
      <c r="I31" s="128"/>
      <c r="J31" s="127">
        <v>70</v>
      </c>
      <c r="K31" s="127"/>
      <c r="L31" s="127"/>
      <c r="M31" s="127"/>
      <c r="N31" s="127"/>
      <c r="O31" s="127"/>
      <c r="P31" s="127"/>
      <c r="Q31" s="127">
        <v>55</v>
      </c>
      <c r="R31" s="127">
        <f>P31+O31+N31+M31+L31+K31+J31+I31+H31+G31+F31+E31+D31</f>
        <v>70</v>
      </c>
      <c r="S31" s="127">
        <f>R31+Q31</f>
        <v>125</v>
      </c>
      <c r="T31" s="129" t="s">
        <v>36</v>
      </c>
      <c r="U31" s="130">
        <v>5</v>
      </c>
      <c r="V31" s="126"/>
      <c r="W31" s="127"/>
      <c r="X31" s="127"/>
      <c r="Y31" s="131"/>
      <c r="Z31" s="127"/>
      <c r="AA31" s="131"/>
      <c r="AB31" s="127">
        <v>60</v>
      </c>
      <c r="AC31" s="127"/>
      <c r="AD31" s="127"/>
      <c r="AE31" s="127"/>
      <c r="AF31" s="127"/>
      <c r="AG31" s="127"/>
      <c r="AH31" s="127"/>
      <c r="AI31" s="127">
        <v>40</v>
      </c>
      <c r="AJ31" s="127">
        <f>AH31+AG31+AF31+AE31+AD31+AC31+AB31+AA31+Z31+Y31+X31+W31+V31</f>
        <v>60</v>
      </c>
      <c r="AK31" s="127">
        <f>AJ31+AI31</f>
        <v>100</v>
      </c>
      <c r="AL31" s="129" t="s">
        <v>36</v>
      </c>
      <c r="AM31" s="132">
        <v>4</v>
      </c>
      <c r="AN31" s="95">
        <f>SUM(S31,AK31)</f>
        <v>225</v>
      </c>
      <c r="AO31" s="95">
        <f>SUM(U31,AM31)</f>
        <v>9</v>
      </c>
    </row>
    <row r="32" spans="1:41" s="99" customFormat="1" ht="36.75" customHeight="1" x14ac:dyDescent="0.25">
      <c r="A32" s="122">
        <v>14</v>
      </c>
      <c r="B32" s="123" t="s">
        <v>33</v>
      </c>
      <c r="C32" s="28" t="s">
        <v>113</v>
      </c>
      <c r="D32" s="38">
        <v>10</v>
      </c>
      <c r="E32" s="39"/>
      <c r="F32" s="39"/>
      <c r="G32" s="39"/>
      <c r="H32" s="39"/>
      <c r="I32" s="39"/>
      <c r="J32" s="39"/>
      <c r="K32" s="39"/>
      <c r="L32" s="39"/>
      <c r="M32" s="39"/>
      <c r="N32" s="39"/>
      <c r="O32" s="39"/>
      <c r="P32" s="39"/>
      <c r="Q32" s="39">
        <v>15</v>
      </c>
      <c r="R32" s="39">
        <v>10</v>
      </c>
      <c r="S32" s="133">
        <f>Q32+R32</f>
        <v>25</v>
      </c>
      <c r="T32" s="134" t="s">
        <v>36</v>
      </c>
      <c r="U32" s="21">
        <v>1</v>
      </c>
      <c r="V32" s="78"/>
      <c r="W32" s="72"/>
      <c r="X32" s="72"/>
      <c r="Y32" s="72"/>
      <c r="Z32" s="72"/>
      <c r="AA32" s="72"/>
      <c r="AB32" s="72"/>
      <c r="AC32" s="72"/>
      <c r="AD32" s="72"/>
      <c r="AE32" s="72"/>
      <c r="AF32" s="72"/>
      <c r="AG32" s="72"/>
      <c r="AH32" s="72"/>
      <c r="AI32" s="72"/>
      <c r="AJ32" s="72"/>
      <c r="AK32" s="72"/>
      <c r="AL32" s="73"/>
      <c r="AM32" s="19"/>
      <c r="AN32" s="135">
        <v>25</v>
      </c>
      <c r="AO32" s="95">
        <v>1</v>
      </c>
    </row>
    <row r="33" spans="1:41" s="99" customFormat="1" ht="33" customHeight="1" x14ac:dyDescent="0.25">
      <c r="A33" s="122">
        <v>14</v>
      </c>
      <c r="B33" s="123" t="s">
        <v>33</v>
      </c>
      <c r="C33" s="28" t="s">
        <v>113</v>
      </c>
      <c r="D33" s="38"/>
      <c r="E33" s="39"/>
      <c r="F33" s="39"/>
      <c r="G33" s="39"/>
      <c r="H33" s="39"/>
      <c r="I33" s="39">
        <v>10</v>
      </c>
      <c r="J33" s="39"/>
      <c r="K33" s="39"/>
      <c r="L33" s="39"/>
      <c r="M33" s="39"/>
      <c r="N33" s="39"/>
      <c r="O33" s="39"/>
      <c r="P33" s="39"/>
      <c r="Q33" s="39">
        <v>15</v>
      </c>
      <c r="R33" s="39">
        <v>10</v>
      </c>
      <c r="S33" s="133">
        <f>Q33+R33</f>
        <v>25</v>
      </c>
      <c r="T33" s="134" t="s">
        <v>36</v>
      </c>
      <c r="U33" s="21">
        <v>1</v>
      </c>
      <c r="V33" s="78"/>
      <c r="W33" s="72"/>
      <c r="X33" s="72"/>
      <c r="Y33" s="72"/>
      <c r="Z33" s="72"/>
      <c r="AA33" s="72"/>
      <c r="AB33" s="72"/>
      <c r="AC33" s="72"/>
      <c r="AD33" s="72"/>
      <c r="AE33" s="72"/>
      <c r="AF33" s="72"/>
      <c r="AG33" s="72"/>
      <c r="AH33" s="72"/>
      <c r="AI33" s="72"/>
      <c r="AJ33" s="72"/>
      <c r="AK33" s="72"/>
      <c r="AL33" s="73"/>
      <c r="AM33" s="19"/>
      <c r="AN33" s="135">
        <v>25</v>
      </c>
      <c r="AO33" s="95">
        <v>1</v>
      </c>
    </row>
    <row r="34" spans="1:41" ht="30" customHeight="1" x14ac:dyDescent="0.2">
      <c r="A34" s="136">
        <v>14</v>
      </c>
      <c r="B34" s="137" t="s">
        <v>47</v>
      </c>
      <c r="C34" s="45" t="s">
        <v>114</v>
      </c>
      <c r="D34" s="78"/>
      <c r="E34" s="78">
        <v>60</v>
      </c>
      <c r="F34" s="72"/>
      <c r="G34" s="72"/>
      <c r="H34" s="72"/>
      <c r="I34" s="72"/>
      <c r="J34" s="72"/>
      <c r="K34" s="72"/>
      <c r="L34" s="72"/>
      <c r="M34" s="72"/>
      <c r="N34" s="72"/>
      <c r="O34" s="72"/>
      <c r="P34" s="72"/>
      <c r="Q34" s="72">
        <v>15</v>
      </c>
      <c r="R34" s="72">
        <f t="shared" si="0"/>
        <v>60</v>
      </c>
      <c r="S34" s="72">
        <f t="shared" si="1"/>
        <v>75</v>
      </c>
      <c r="T34" s="75" t="s">
        <v>36</v>
      </c>
      <c r="U34" s="132">
        <v>3</v>
      </c>
      <c r="V34" s="78"/>
      <c r="W34" s="78"/>
      <c r="X34" s="78"/>
      <c r="Y34" s="78"/>
      <c r="Z34" s="78"/>
      <c r="AA34" s="78"/>
      <c r="AB34" s="78"/>
      <c r="AC34" s="78"/>
      <c r="AD34" s="72"/>
      <c r="AE34" s="72"/>
      <c r="AF34" s="72"/>
      <c r="AG34" s="72"/>
      <c r="AH34" s="72"/>
      <c r="AI34" s="72"/>
      <c r="AJ34" s="72">
        <f t="shared" si="2"/>
        <v>0</v>
      </c>
      <c r="AK34" s="72">
        <f t="shared" si="3"/>
        <v>0</v>
      </c>
      <c r="AL34" s="75"/>
      <c r="AM34" s="21"/>
      <c r="AN34" s="95">
        <f t="shared" si="4"/>
        <v>75</v>
      </c>
      <c r="AO34" s="95">
        <f>SUM(U34,AM34)</f>
        <v>3</v>
      </c>
    </row>
    <row r="35" spans="1:41" ht="36.75" customHeight="1" x14ac:dyDescent="0.2">
      <c r="A35" s="122">
        <v>14</v>
      </c>
      <c r="B35" s="115" t="s">
        <v>33</v>
      </c>
      <c r="C35" s="182" t="s">
        <v>115</v>
      </c>
      <c r="D35" s="78"/>
      <c r="E35" s="78"/>
      <c r="F35" s="72"/>
      <c r="G35" s="72"/>
      <c r="H35" s="72"/>
      <c r="I35" s="72"/>
      <c r="J35" s="72"/>
      <c r="K35" s="72"/>
      <c r="L35" s="72"/>
      <c r="M35" s="72"/>
      <c r="N35" s="72"/>
      <c r="O35" s="72"/>
      <c r="P35" s="72"/>
      <c r="Q35" s="72"/>
      <c r="R35" s="72">
        <f t="shared" si="0"/>
        <v>0</v>
      </c>
      <c r="S35" s="72">
        <f t="shared" si="1"/>
        <v>0</v>
      </c>
      <c r="T35" s="72"/>
      <c r="U35" s="84"/>
      <c r="V35" s="78"/>
      <c r="W35" s="78"/>
      <c r="X35" s="78"/>
      <c r="Y35" s="78"/>
      <c r="Z35" s="78"/>
      <c r="AA35" s="78"/>
      <c r="AB35" s="78"/>
      <c r="AC35" s="78"/>
      <c r="AD35" s="72"/>
      <c r="AE35" s="72"/>
      <c r="AF35" s="72"/>
      <c r="AG35" s="72"/>
      <c r="AH35" s="72">
        <v>90</v>
      </c>
      <c r="AI35" s="72"/>
      <c r="AJ35" s="72">
        <f t="shared" si="2"/>
        <v>90</v>
      </c>
      <c r="AK35" s="72">
        <f t="shared" si="3"/>
        <v>90</v>
      </c>
      <c r="AL35" s="75" t="s">
        <v>36</v>
      </c>
      <c r="AM35" s="132">
        <v>3</v>
      </c>
      <c r="AN35" s="95">
        <f t="shared" si="4"/>
        <v>90</v>
      </c>
      <c r="AO35" s="95">
        <f>SUM(U35,AM35)</f>
        <v>3</v>
      </c>
    </row>
    <row r="36" spans="1:41" ht="35.25" customHeight="1" x14ac:dyDescent="0.2">
      <c r="A36" s="122">
        <v>14</v>
      </c>
      <c r="B36" s="115" t="s">
        <v>33</v>
      </c>
      <c r="C36" s="182" t="s">
        <v>116</v>
      </c>
      <c r="D36" s="78"/>
      <c r="E36" s="78"/>
      <c r="F36" s="72"/>
      <c r="G36" s="72"/>
      <c r="H36" s="72"/>
      <c r="I36" s="72"/>
      <c r="J36" s="72"/>
      <c r="K36" s="72"/>
      <c r="L36" s="72"/>
      <c r="M36" s="72"/>
      <c r="N36" s="72"/>
      <c r="O36" s="72"/>
      <c r="P36" s="72"/>
      <c r="Q36" s="72"/>
      <c r="R36" s="72">
        <f t="shared" si="0"/>
        <v>0</v>
      </c>
      <c r="S36" s="72">
        <f t="shared" si="1"/>
        <v>0</v>
      </c>
      <c r="T36" s="72"/>
      <c r="U36" s="84"/>
      <c r="V36" s="78"/>
      <c r="W36" s="78"/>
      <c r="X36" s="78"/>
      <c r="Y36" s="78"/>
      <c r="Z36" s="78"/>
      <c r="AA36" s="78"/>
      <c r="AB36" s="78"/>
      <c r="AC36" s="78"/>
      <c r="AD36" s="72"/>
      <c r="AE36" s="72"/>
      <c r="AF36" s="72"/>
      <c r="AG36" s="72"/>
      <c r="AH36" s="72">
        <v>90</v>
      </c>
      <c r="AI36" s="72"/>
      <c r="AJ36" s="72">
        <f t="shared" si="2"/>
        <v>90</v>
      </c>
      <c r="AK36" s="72">
        <f t="shared" si="3"/>
        <v>90</v>
      </c>
      <c r="AL36" s="75" t="s">
        <v>36</v>
      </c>
      <c r="AM36" s="21">
        <v>3</v>
      </c>
      <c r="AN36" s="95">
        <f t="shared" si="4"/>
        <v>90</v>
      </c>
      <c r="AO36" s="95">
        <v>3</v>
      </c>
    </row>
    <row r="37" spans="1:41" ht="32.25" customHeight="1" thickBot="1" x14ac:dyDescent="0.25">
      <c r="A37" s="122">
        <v>14</v>
      </c>
      <c r="B37" s="115" t="s">
        <v>33</v>
      </c>
      <c r="C37" s="183" t="s">
        <v>117</v>
      </c>
      <c r="D37" s="78"/>
      <c r="E37" s="78"/>
      <c r="F37" s="72"/>
      <c r="G37" s="72"/>
      <c r="H37" s="72"/>
      <c r="I37" s="72"/>
      <c r="J37" s="72"/>
      <c r="K37" s="72"/>
      <c r="L37" s="72"/>
      <c r="M37" s="72"/>
      <c r="N37" s="72"/>
      <c r="O37" s="72"/>
      <c r="P37" s="72"/>
      <c r="Q37" s="72"/>
      <c r="R37" s="72">
        <f t="shared" si="0"/>
        <v>0</v>
      </c>
      <c r="S37" s="72">
        <f t="shared" si="1"/>
        <v>0</v>
      </c>
      <c r="T37" s="72"/>
      <c r="U37" s="84"/>
      <c r="V37" s="78"/>
      <c r="W37" s="78"/>
      <c r="X37" s="78"/>
      <c r="Y37" s="78"/>
      <c r="Z37" s="78"/>
      <c r="AA37" s="78"/>
      <c r="AB37" s="78"/>
      <c r="AC37" s="78"/>
      <c r="AD37" s="72"/>
      <c r="AE37" s="72"/>
      <c r="AF37" s="72"/>
      <c r="AG37" s="72"/>
      <c r="AH37" s="72">
        <v>60</v>
      </c>
      <c r="AI37" s="72"/>
      <c r="AJ37" s="72">
        <f t="shared" si="2"/>
        <v>60</v>
      </c>
      <c r="AK37" s="72">
        <f t="shared" si="3"/>
        <v>60</v>
      </c>
      <c r="AL37" s="75" t="s">
        <v>36</v>
      </c>
      <c r="AM37" s="86">
        <v>2</v>
      </c>
      <c r="AN37" s="95">
        <f t="shared" si="4"/>
        <v>60</v>
      </c>
      <c r="AO37" s="95">
        <v>2</v>
      </c>
    </row>
    <row r="38" spans="1:41" ht="15" customHeight="1" thickBot="1" x14ac:dyDescent="0.25">
      <c r="A38" s="210" t="s">
        <v>51</v>
      </c>
      <c r="B38" s="211"/>
      <c r="C38" s="212"/>
      <c r="D38" s="92">
        <f>SUM(D17:D37)</f>
        <v>150</v>
      </c>
      <c r="E38" s="92">
        <f t="shared" ref="E38:AN38" si="6">SUM(E17:E37)</f>
        <v>75</v>
      </c>
      <c r="F38" s="92">
        <f t="shared" si="6"/>
        <v>30</v>
      </c>
      <c r="G38" s="92">
        <f t="shared" si="6"/>
        <v>0</v>
      </c>
      <c r="H38" s="92">
        <f t="shared" si="6"/>
        <v>0</v>
      </c>
      <c r="I38" s="92">
        <f t="shared" si="6"/>
        <v>140</v>
      </c>
      <c r="J38" s="92">
        <f t="shared" si="6"/>
        <v>70</v>
      </c>
      <c r="K38" s="92">
        <f t="shared" si="6"/>
        <v>0</v>
      </c>
      <c r="L38" s="92">
        <f t="shared" si="6"/>
        <v>0</v>
      </c>
      <c r="M38" s="92">
        <f t="shared" si="6"/>
        <v>0</v>
      </c>
      <c r="N38" s="92">
        <f t="shared" si="6"/>
        <v>0</v>
      </c>
      <c r="O38" s="92">
        <f t="shared" si="6"/>
        <v>0</v>
      </c>
      <c r="P38" s="92">
        <f t="shared" si="6"/>
        <v>0</v>
      </c>
      <c r="Q38" s="92">
        <f t="shared" si="6"/>
        <v>285</v>
      </c>
      <c r="R38" s="92">
        <f t="shared" si="6"/>
        <v>465</v>
      </c>
      <c r="S38" s="92">
        <f t="shared" si="6"/>
        <v>750</v>
      </c>
      <c r="T38" s="92">
        <f t="shared" si="6"/>
        <v>0</v>
      </c>
      <c r="U38" s="92">
        <f t="shared" si="6"/>
        <v>30</v>
      </c>
      <c r="V38" s="92">
        <f t="shared" si="6"/>
        <v>105</v>
      </c>
      <c r="W38" s="92">
        <f t="shared" si="6"/>
        <v>15</v>
      </c>
      <c r="X38" s="92">
        <f t="shared" si="6"/>
        <v>0</v>
      </c>
      <c r="Y38" s="92">
        <f t="shared" si="6"/>
        <v>0</v>
      </c>
      <c r="Z38" s="92">
        <f t="shared" si="6"/>
        <v>0</v>
      </c>
      <c r="AA38" s="92">
        <f t="shared" si="6"/>
        <v>145</v>
      </c>
      <c r="AB38" s="92">
        <f t="shared" si="6"/>
        <v>60</v>
      </c>
      <c r="AC38" s="92">
        <f t="shared" si="6"/>
        <v>0</v>
      </c>
      <c r="AD38" s="92">
        <f t="shared" si="6"/>
        <v>0</v>
      </c>
      <c r="AE38" s="92">
        <f t="shared" si="6"/>
        <v>0</v>
      </c>
      <c r="AF38" s="92">
        <f t="shared" si="6"/>
        <v>0</v>
      </c>
      <c r="AG38" s="92">
        <f t="shared" si="6"/>
        <v>0</v>
      </c>
      <c r="AH38" s="92">
        <f t="shared" si="6"/>
        <v>240</v>
      </c>
      <c r="AI38" s="92">
        <f t="shared" si="6"/>
        <v>225</v>
      </c>
      <c r="AJ38" s="92">
        <f t="shared" si="6"/>
        <v>565</v>
      </c>
      <c r="AK38" s="92">
        <f t="shared" si="6"/>
        <v>790</v>
      </c>
      <c r="AL38" s="92">
        <f t="shared" si="6"/>
        <v>0</v>
      </c>
      <c r="AM38" s="92">
        <f t="shared" si="6"/>
        <v>30</v>
      </c>
      <c r="AN38" s="92">
        <f t="shared" si="6"/>
        <v>1540</v>
      </c>
      <c r="AO38" s="92">
        <f>SUM(AO17:AO37)</f>
        <v>60</v>
      </c>
    </row>
    <row r="40" spans="1:41" x14ac:dyDescent="0.2">
      <c r="C40" s="57" t="s">
        <v>93</v>
      </c>
      <c r="D40" s="57"/>
    </row>
    <row r="41" spans="1:41" x14ac:dyDescent="0.2">
      <c r="C41" s="57" t="s">
        <v>118</v>
      </c>
      <c r="D41" s="57"/>
    </row>
    <row r="42" spans="1:41" ht="31.5" customHeight="1" x14ac:dyDescent="0.2">
      <c r="B42" s="98" t="s">
        <v>54</v>
      </c>
      <c r="C42" s="100" t="s">
        <v>55</v>
      </c>
    </row>
    <row r="43" spans="1:41" ht="14.25" x14ac:dyDescent="0.2">
      <c r="C43" s="63"/>
    </row>
    <row r="50" spans="3:38" x14ac:dyDescent="0.2">
      <c r="C50" s="100" t="s">
        <v>57</v>
      </c>
      <c r="O50" s="100" t="s">
        <v>57</v>
      </c>
      <c r="AF50" s="213" t="s">
        <v>57</v>
      </c>
      <c r="AG50" s="213"/>
      <c r="AH50" s="213"/>
      <c r="AI50" s="213"/>
      <c r="AJ50" s="213"/>
      <c r="AK50" s="213"/>
      <c r="AL50" s="213"/>
    </row>
    <row r="51" spans="3:38" x14ac:dyDescent="0.2">
      <c r="C51" s="128" t="s">
        <v>58</v>
      </c>
      <c r="M51" s="138"/>
      <c r="O51" s="213" t="s">
        <v>59</v>
      </c>
      <c r="P51" s="213"/>
      <c r="Q51" s="213"/>
      <c r="R51" s="213"/>
      <c r="S51" s="213"/>
      <c r="T51" s="213"/>
      <c r="U51" s="213"/>
      <c r="AF51" s="213" t="s">
        <v>60</v>
      </c>
      <c r="AG51" s="213"/>
      <c r="AH51" s="213"/>
      <c r="AI51" s="213"/>
      <c r="AJ51" s="213"/>
      <c r="AK51" s="213"/>
      <c r="AL51" s="213"/>
    </row>
    <row r="54" spans="3:38" ht="15" x14ac:dyDescent="0.2">
      <c r="W54" s="1"/>
    </row>
    <row r="55" spans="3:38" ht="15" x14ac:dyDescent="0.2">
      <c r="W55" s="1"/>
    </row>
    <row r="56" spans="3:38" ht="15" x14ac:dyDescent="0.2">
      <c r="W56" s="1"/>
    </row>
    <row r="57" spans="3:38" ht="15" x14ac:dyDescent="0.2">
      <c r="W57" s="1"/>
    </row>
    <row r="58" spans="3:38" ht="15" x14ac:dyDescent="0.2">
      <c r="W58" s="1"/>
    </row>
    <row r="59" spans="3:38" ht="15" x14ac:dyDescent="0.2">
      <c r="W59" s="1"/>
    </row>
    <row r="60" spans="3:38" ht="15" x14ac:dyDescent="0.2">
      <c r="W60" s="1"/>
    </row>
    <row r="61" spans="3:38" ht="15" x14ac:dyDescent="0.2">
      <c r="W61" s="1"/>
    </row>
    <row r="62" spans="3:38" ht="15" x14ac:dyDescent="0.2">
      <c r="W62" s="1"/>
    </row>
    <row r="63" spans="3:38" ht="15" x14ac:dyDescent="0.2">
      <c r="W63" s="1"/>
    </row>
  </sheetData>
  <mergeCells count="11">
    <mergeCell ref="A38:C38"/>
    <mergeCell ref="AF50:AL50"/>
    <mergeCell ref="O51:U51"/>
    <mergeCell ref="AF51:AL51"/>
    <mergeCell ref="A6:AO6"/>
    <mergeCell ref="A15:A16"/>
    <mergeCell ref="C15:C16"/>
    <mergeCell ref="D15:U15"/>
    <mergeCell ref="V15:AM15"/>
    <mergeCell ref="AN15:AN16"/>
    <mergeCell ref="AO15:AO16"/>
  </mergeCells>
  <dataValidations count="1">
    <dataValidation type="list" allowBlank="1" showInputMessage="1" showErrorMessage="1" sqref="B17:B37" xr:uid="{4452C158-C09F-45A4-8F4F-6B83680E354F}">
      <formula1>RodzajeZajec</formula1>
    </dataValidation>
  </dataValidations>
  <printOptions horizontalCentered="1"/>
  <pageMargins left="0.19685039370078741" right="7.874015748031496E-2" top="0.19685039370078741" bottom="0.19685039370078741" header="0.31496062992125984" footer="0.31496062992125984"/>
  <pageSetup paperSize="9" scale="50" orientation="landscape" r:id="rId1"/>
  <headerFooter>
    <oddHeader xml:space="preserve">&amp;C
</oddHead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5D37-33F8-4480-A908-60AAE59E25CA}">
  <sheetPr>
    <pageSetUpPr fitToPage="1"/>
  </sheetPr>
  <dimension ref="A1:AO70"/>
  <sheetViews>
    <sheetView showZeros="0" showWhiteSpace="0" view="pageBreakPreview" topLeftCell="A13" zoomScale="70" zoomScaleNormal="60" zoomScaleSheetLayoutView="70" zoomScalePageLayoutView="70" workbookViewId="0">
      <selection activeCell="T40" sqref="T40"/>
    </sheetView>
  </sheetViews>
  <sheetFormatPr defaultRowHeight="15" x14ac:dyDescent="0.25"/>
  <cols>
    <col min="1" max="1" width="4.28515625" style="1" customWidth="1"/>
    <col min="2" max="2" width="20.5703125" style="1" customWidth="1"/>
    <col min="3" max="3" width="45.5703125" style="1" customWidth="1"/>
    <col min="4" max="12" width="5.7109375" style="1" customWidth="1"/>
    <col min="13" max="13" width="4.42578125" style="1" customWidth="1"/>
    <col min="14" max="14" width="4.5703125" style="1" customWidth="1"/>
    <col min="15" max="15" width="4.42578125" style="1" customWidth="1"/>
    <col min="16" max="20" width="5.7109375" style="1" customWidth="1"/>
    <col min="21" max="21" width="4.42578125" style="1" customWidth="1"/>
    <col min="22" max="24" width="5.7109375" style="1" customWidth="1"/>
    <col min="25" max="26" width="4.85546875" style="1" customWidth="1"/>
    <col min="27" max="28" width="5.7109375" style="1" customWidth="1"/>
    <col min="29" max="29" width="5.140625" style="1" customWidth="1"/>
    <col min="30" max="31" width="5.7109375" style="1" customWidth="1"/>
    <col min="32" max="32" width="5" style="1" customWidth="1"/>
    <col min="33" max="33" width="5.140625" style="1" customWidth="1"/>
    <col min="34" max="38" width="5.7109375" style="1" customWidth="1"/>
    <col min="39" max="39" width="4.42578125" style="1" customWidth="1"/>
    <col min="40" max="40" width="6.7109375" style="1" customWidth="1"/>
    <col min="41" max="41" width="5.7109375" style="1" customWidth="1"/>
    <col min="42" max="256" width="9.140625" style="1"/>
    <col min="257" max="257" width="4.28515625" style="1" customWidth="1"/>
    <col min="258" max="258" width="20.5703125" style="1" customWidth="1"/>
    <col min="259" max="259" width="45.5703125" style="1" customWidth="1"/>
    <col min="260" max="276" width="5.7109375" style="1" customWidth="1"/>
    <col min="277" max="277" width="4.42578125" style="1" customWidth="1"/>
    <col min="278" max="287" width="5.7109375" style="1" customWidth="1"/>
    <col min="288" max="288" width="5" style="1" customWidth="1"/>
    <col min="289" max="289" width="5.140625" style="1" customWidth="1"/>
    <col min="290" max="294" width="5.7109375" style="1" customWidth="1"/>
    <col min="295" max="295" width="4.42578125" style="1" customWidth="1"/>
    <col min="296" max="296" width="6.7109375" style="1" customWidth="1"/>
    <col min="297" max="297" width="5.7109375" style="1" customWidth="1"/>
    <col min="298" max="512" width="9.140625" style="1"/>
    <col min="513" max="513" width="4.28515625" style="1" customWidth="1"/>
    <col min="514" max="514" width="20.5703125" style="1" customWidth="1"/>
    <col min="515" max="515" width="45.5703125" style="1" customWidth="1"/>
    <col min="516" max="532" width="5.7109375" style="1" customWidth="1"/>
    <col min="533" max="533" width="4.42578125" style="1" customWidth="1"/>
    <col min="534" max="543" width="5.7109375" style="1" customWidth="1"/>
    <col min="544" max="544" width="5" style="1" customWidth="1"/>
    <col min="545" max="545" width="5.140625" style="1" customWidth="1"/>
    <col min="546" max="550" width="5.7109375" style="1" customWidth="1"/>
    <col min="551" max="551" width="4.42578125" style="1" customWidth="1"/>
    <col min="552" max="552" width="6.7109375" style="1" customWidth="1"/>
    <col min="553" max="553" width="5.7109375" style="1" customWidth="1"/>
    <col min="554" max="768" width="9.140625" style="1"/>
    <col min="769" max="769" width="4.28515625" style="1" customWidth="1"/>
    <col min="770" max="770" width="20.5703125" style="1" customWidth="1"/>
    <col min="771" max="771" width="45.5703125" style="1" customWidth="1"/>
    <col min="772" max="788" width="5.7109375" style="1" customWidth="1"/>
    <col min="789" max="789" width="4.42578125" style="1" customWidth="1"/>
    <col min="790" max="799" width="5.7109375" style="1" customWidth="1"/>
    <col min="800" max="800" width="5" style="1" customWidth="1"/>
    <col min="801" max="801" width="5.140625" style="1" customWidth="1"/>
    <col min="802" max="806" width="5.7109375" style="1" customWidth="1"/>
    <col min="807" max="807" width="4.42578125" style="1" customWidth="1"/>
    <col min="808" max="808" width="6.7109375" style="1" customWidth="1"/>
    <col min="809" max="809" width="5.7109375" style="1" customWidth="1"/>
    <col min="810" max="1024" width="9.140625" style="1"/>
    <col min="1025" max="1025" width="4.28515625" style="1" customWidth="1"/>
    <col min="1026" max="1026" width="20.5703125" style="1" customWidth="1"/>
    <col min="1027" max="1027" width="45.5703125" style="1" customWidth="1"/>
    <col min="1028" max="1044" width="5.7109375" style="1" customWidth="1"/>
    <col min="1045" max="1045" width="4.42578125" style="1" customWidth="1"/>
    <col min="1046" max="1055" width="5.7109375" style="1" customWidth="1"/>
    <col min="1056" max="1056" width="5" style="1" customWidth="1"/>
    <col min="1057" max="1057" width="5.140625" style="1" customWidth="1"/>
    <col min="1058" max="1062" width="5.7109375" style="1" customWidth="1"/>
    <col min="1063" max="1063" width="4.42578125" style="1" customWidth="1"/>
    <col min="1064" max="1064" width="6.7109375" style="1" customWidth="1"/>
    <col min="1065" max="1065" width="5.7109375" style="1" customWidth="1"/>
    <col min="1066" max="1280" width="9.140625" style="1"/>
    <col min="1281" max="1281" width="4.28515625" style="1" customWidth="1"/>
    <col min="1282" max="1282" width="20.5703125" style="1" customWidth="1"/>
    <col min="1283" max="1283" width="45.5703125" style="1" customWidth="1"/>
    <col min="1284" max="1300" width="5.7109375" style="1" customWidth="1"/>
    <col min="1301" max="1301" width="4.42578125" style="1" customWidth="1"/>
    <col min="1302" max="1311" width="5.7109375" style="1" customWidth="1"/>
    <col min="1312" max="1312" width="5" style="1" customWidth="1"/>
    <col min="1313" max="1313" width="5.140625" style="1" customWidth="1"/>
    <col min="1314" max="1318" width="5.7109375" style="1" customWidth="1"/>
    <col min="1319" max="1319" width="4.42578125" style="1" customWidth="1"/>
    <col min="1320" max="1320" width="6.7109375" style="1" customWidth="1"/>
    <col min="1321" max="1321" width="5.7109375" style="1" customWidth="1"/>
    <col min="1322" max="1536" width="9.140625" style="1"/>
    <col min="1537" max="1537" width="4.28515625" style="1" customWidth="1"/>
    <col min="1538" max="1538" width="20.5703125" style="1" customWidth="1"/>
    <col min="1539" max="1539" width="45.5703125" style="1" customWidth="1"/>
    <col min="1540" max="1556" width="5.7109375" style="1" customWidth="1"/>
    <col min="1557" max="1557" width="4.42578125" style="1" customWidth="1"/>
    <col min="1558" max="1567" width="5.7109375" style="1" customWidth="1"/>
    <col min="1568" max="1568" width="5" style="1" customWidth="1"/>
    <col min="1569" max="1569" width="5.140625" style="1" customWidth="1"/>
    <col min="1570" max="1574" width="5.7109375" style="1" customWidth="1"/>
    <col min="1575" max="1575" width="4.42578125" style="1" customWidth="1"/>
    <col min="1576" max="1576" width="6.7109375" style="1" customWidth="1"/>
    <col min="1577" max="1577" width="5.7109375" style="1" customWidth="1"/>
    <col min="1578" max="1792" width="9.140625" style="1"/>
    <col min="1793" max="1793" width="4.28515625" style="1" customWidth="1"/>
    <col min="1794" max="1794" width="20.5703125" style="1" customWidth="1"/>
    <col min="1795" max="1795" width="45.5703125" style="1" customWidth="1"/>
    <col min="1796" max="1812" width="5.7109375" style="1" customWidth="1"/>
    <col min="1813" max="1813" width="4.42578125" style="1" customWidth="1"/>
    <col min="1814" max="1823" width="5.7109375" style="1" customWidth="1"/>
    <col min="1824" max="1824" width="5" style="1" customWidth="1"/>
    <col min="1825" max="1825" width="5.140625" style="1" customWidth="1"/>
    <col min="1826" max="1830" width="5.7109375" style="1" customWidth="1"/>
    <col min="1831" max="1831" width="4.42578125" style="1" customWidth="1"/>
    <col min="1832" max="1832" width="6.7109375" style="1" customWidth="1"/>
    <col min="1833" max="1833" width="5.7109375" style="1" customWidth="1"/>
    <col min="1834" max="2048" width="9.140625" style="1"/>
    <col min="2049" max="2049" width="4.28515625" style="1" customWidth="1"/>
    <col min="2050" max="2050" width="20.5703125" style="1" customWidth="1"/>
    <col min="2051" max="2051" width="45.5703125" style="1" customWidth="1"/>
    <col min="2052" max="2068" width="5.7109375" style="1" customWidth="1"/>
    <col min="2069" max="2069" width="4.42578125" style="1" customWidth="1"/>
    <col min="2070" max="2079" width="5.7109375" style="1" customWidth="1"/>
    <col min="2080" max="2080" width="5" style="1" customWidth="1"/>
    <col min="2081" max="2081" width="5.140625" style="1" customWidth="1"/>
    <col min="2082" max="2086" width="5.7109375" style="1" customWidth="1"/>
    <col min="2087" max="2087" width="4.42578125" style="1" customWidth="1"/>
    <col min="2088" max="2088" width="6.7109375" style="1" customWidth="1"/>
    <col min="2089" max="2089" width="5.7109375" style="1" customWidth="1"/>
    <col min="2090" max="2304" width="9.140625" style="1"/>
    <col min="2305" max="2305" width="4.28515625" style="1" customWidth="1"/>
    <col min="2306" max="2306" width="20.5703125" style="1" customWidth="1"/>
    <col min="2307" max="2307" width="45.5703125" style="1" customWidth="1"/>
    <col min="2308" max="2324" width="5.7109375" style="1" customWidth="1"/>
    <col min="2325" max="2325" width="4.42578125" style="1" customWidth="1"/>
    <col min="2326" max="2335" width="5.7109375" style="1" customWidth="1"/>
    <col min="2336" max="2336" width="5" style="1" customWidth="1"/>
    <col min="2337" max="2337" width="5.140625" style="1" customWidth="1"/>
    <col min="2338" max="2342" width="5.7109375" style="1" customWidth="1"/>
    <col min="2343" max="2343" width="4.42578125" style="1" customWidth="1"/>
    <col min="2344" max="2344" width="6.7109375" style="1" customWidth="1"/>
    <col min="2345" max="2345" width="5.7109375" style="1" customWidth="1"/>
    <col min="2346" max="2560" width="9.140625" style="1"/>
    <col min="2561" max="2561" width="4.28515625" style="1" customWidth="1"/>
    <col min="2562" max="2562" width="20.5703125" style="1" customWidth="1"/>
    <col min="2563" max="2563" width="45.5703125" style="1" customWidth="1"/>
    <col min="2564" max="2580" width="5.7109375" style="1" customWidth="1"/>
    <col min="2581" max="2581" width="4.42578125" style="1" customWidth="1"/>
    <col min="2582" max="2591" width="5.7109375" style="1" customWidth="1"/>
    <col min="2592" max="2592" width="5" style="1" customWidth="1"/>
    <col min="2593" max="2593" width="5.140625" style="1" customWidth="1"/>
    <col min="2594" max="2598" width="5.7109375" style="1" customWidth="1"/>
    <col min="2599" max="2599" width="4.42578125" style="1" customWidth="1"/>
    <col min="2600" max="2600" width="6.7109375" style="1" customWidth="1"/>
    <col min="2601" max="2601" width="5.7109375" style="1" customWidth="1"/>
    <col min="2602" max="2816" width="9.140625" style="1"/>
    <col min="2817" max="2817" width="4.28515625" style="1" customWidth="1"/>
    <col min="2818" max="2818" width="20.5703125" style="1" customWidth="1"/>
    <col min="2819" max="2819" width="45.5703125" style="1" customWidth="1"/>
    <col min="2820" max="2836" width="5.7109375" style="1" customWidth="1"/>
    <col min="2837" max="2837" width="4.42578125" style="1" customWidth="1"/>
    <col min="2838" max="2847" width="5.7109375" style="1" customWidth="1"/>
    <col min="2848" max="2848" width="5" style="1" customWidth="1"/>
    <col min="2849" max="2849" width="5.140625" style="1" customWidth="1"/>
    <col min="2850" max="2854" width="5.7109375" style="1" customWidth="1"/>
    <col min="2855" max="2855" width="4.42578125" style="1" customWidth="1"/>
    <col min="2856" max="2856" width="6.7109375" style="1" customWidth="1"/>
    <col min="2857" max="2857" width="5.7109375" style="1" customWidth="1"/>
    <col min="2858" max="3072" width="9.140625" style="1"/>
    <col min="3073" max="3073" width="4.28515625" style="1" customWidth="1"/>
    <col min="3074" max="3074" width="20.5703125" style="1" customWidth="1"/>
    <col min="3075" max="3075" width="45.5703125" style="1" customWidth="1"/>
    <col min="3076" max="3092" width="5.7109375" style="1" customWidth="1"/>
    <col min="3093" max="3093" width="4.42578125" style="1" customWidth="1"/>
    <col min="3094" max="3103" width="5.7109375" style="1" customWidth="1"/>
    <col min="3104" max="3104" width="5" style="1" customWidth="1"/>
    <col min="3105" max="3105" width="5.140625" style="1" customWidth="1"/>
    <col min="3106" max="3110" width="5.7109375" style="1" customWidth="1"/>
    <col min="3111" max="3111" width="4.42578125" style="1" customWidth="1"/>
    <col min="3112" max="3112" width="6.7109375" style="1" customWidth="1"/>
    <col min="3113" max="3113" width="5.7109375" style="1" customWidth="1"/>
    <col min="3114" max="3328" width="9.140625" style="1"/>
    <col min="3329" max="3329" width="4.28515625" style="1" customWidth="1"/>
    <col min="3330" max="3330" width="20.5703125" style="1" customWidth="1"/>
    <col min="3331" max="3331" width="45.5703125" style="1" customWidth="1"/>
    <col min="3332" max="3348" width="5.7109375" style="1" customWidth="1"/>
    <col min="3349" max="3349" width="4.42578125" style="1" customWidth="1"/>
    <col min="3350" max="3359" width="5.7109375" style="1" customWidth="1"/>
    <col min="3360" max="3360" width="5" style="1" customWidth="1"/>
    <col min="3361" max="3361" width="5.140625" style="1" customWidth="1"/>
    <col min="3362" max="3366" width="5.7109375" style="1" customWidth="1"/>
    <col min="3367" max="3367" width="4.42578125" style="1" customWidth="1"/>
    <col min="3368" max="3368" width="6.7109375" style="1" customWidth="1"/>
    <col min="3369" max="3369" width="5.7109375" style="1" customWidth="1"/>
    <col min="3370" max="3584" width="9.140625" style="1"/>
    <col min="3585" max="3585" width="4.28515625" style="1" customWidth="1"/>
    <col min="3586" max="3586" width="20.5703125" style="1" customWidth="1"/>
    <col min="3587" max="3587" width="45.5703125" style="1" customWidth="1"/>
    <col min="3588" max="3604" width="5.7109375" style="1" customWidth="1"/>
    <col min="3605" max="3605" width="4.42578125" style="1" customWidth="1"/>
    <col min="3606" max="3615" width="5.7109375" style="1" customWidth="1"/>
    <col min="3616" max="3616" width="5" style="1" customWidth="1"/>
    <col min="3617" max="3617" width="5.140625" style="1" customWidth="1"/>
    <col min="3618" max="3622" width="5.7109375" style="1" customWidth="1"/>
    <col min="3623" max="3623" width="4.42578125" style="1" customWidth="1"/>
    <col min="3624" max="3624" width="6.7109375" style="1" customWidth="1"/>
    <col min="3625" max="3625" width="5.7109375" style="1" customWidth="1"/>
    <col min="3626" max="3840" width="9.140625" style="1"/>
    <col min="3841" max="3841" width="4.28515625" style="1" customWidth="1"/>
    <col min="3842" max="3842" width="20.5703125" style="1" customWidth="1"/>
    <col min="3843" max="3843" width="45.5703125" style="1" customWidth="1"/>
    <col min="3844" max="3860" width="5.7109375" style="1" customWidth="1"/>
    <col min="3861" max="3861" width="4.42578125" style="1" customWidth="1"/>
    <col min="3862" max="3871" width="5.7109375" style="1" customWidth="1"/>
    <col min="3872" max="3872" width="5" style="1" customWidth="1"/>
    <col min="3873" max="3873" width="5.140625" style="1" customWidth="1"/>
    <col min="3874" max="3878" width="5.7109375" style="1" customWidth="1"/>
    <col min="3879" max="3879" width="4.42578125" style="1" customWidth="1"/>
    <col min="3880" max="3880" width="6.7109375" style="1" customWidth="1"/>
    <col min="3881" max="3881" width="5.7109375" style="1" customWidth="1"/>
    <col min="3882" max="4096" width="9.140625" style="1"/>
    <col min="4097" max="4097" width="4.28515625" style="1" customWidth="1"/>
    <col min="4098" max="4098" width="20.5703125" style="1" customWidth="1"/>
    <col min="4099" max="4099" width="45.5703125" style="1" customWidth="1"/>
    <col min="4100" max="4116" width="5.7109375" style="1" customWidth="1"/>
    <col min="4117" max="4117" width="4.42578125" style="1" customWidth="1"/>
    <col min="4118" max="4127" width="5.7109375" style="1" customWidth="1"/>
    <col min="4128" max="4128" width="5" style="1" customWidth="1"/>
    <col min="4129" max="4129" width="5.140625" style="1" customWidth="1"/>
    <col min="4130" max="4134" width="5.7109375" style="1" customWidth="1"/>
    <col min="4135" max="4135" width="4.42578125" style="1" customWidth="1"/>
    <col min="4136" max="4136" width="6.7109375" style="1" customWidth="1"/>
    <col min="4137" max="4137" width="5.7109375" style="1" customWidth="1"/>
    <col min="4138" max="4352" width="9.140625" style="1"/>
    <col min="4353" max="4353" width="4.28515625" style="1" customWidth="1"/>
    <col min="4354" max="4354" width="20.5703125" style="1" customWidth="1"/>
    <col min="4355" max="4355" width="45.5703125" style="1" customWidth="1"/>
    <col min="4356" max="4372" width="5.7109375" style="1" customWidth="1"/>
    <col min="4373" max="4373" width="4.42578125" style="1" customWidth="1"/>
    <col min="4374" max="4383" width="5.7109375" style="1" customWidth="1"/>
    <col min="4384" max="4384" width="5" style="1" customWidth="1"/>
    <col min="4385" max="4385" width="5.140625" style="1" customWidth="1"/>
    <col min="4386" max="4390" width="5.7109375" style="1" customWidth="1"/>
    <col min="4391" max="4391" width="4.42578125" style="1" customWidth="1"/>
    <col min="4392" max="4392" width="6.7109375" style="1" customWidth="1"/>
    <col min="4393" max="4393" width="5.7109375" style="1" customWidth="1"/>
    <col min="4394" max="4608" width="9.140625" style="1"/>
    <col min="4609" max="4609" width="4.28515625" style="1" customWidth="1"/>
    <col min="4610" max="4610" width="20.5703125" style="1" customWidth="1"/>
    <col min="4611" max="4611" width="45.5703125" style="1" customWidth="1"/>
    <col min="4612" max="4628" width="5.7109375" style="1" customWidth="1"/>
    <col min="4629" max="4629" width="4.42578125" style="1" customWidth="1"/>
    <col min="4630" max="4639" width="5.7109375" style="1" customWidth="1"/>
    <col min="4640" max="4640" width="5" style="1" customWidth="1"/>
    <col min="4641" max="4641" width="5.140625" style="1" customWidth="1"/>
    <col min="4642" max="4646" width="5.7109375" style="1" customWidth="1"/>
    <col min="4647" max="4647" width="4.42578125" style="1" customWidth="1"/>
    <col min="4648" max="4648" width="6.7109375" style="1" customWidth="1"/>
    <col min="4649" max="4649" width="5.7109375" style="1" customWidth="1"/>
    <col min="4650" max="4864" width="9.140625" style="1"/>
    <col min="4865" max="4865" width="4.28515625" style="1" customWidth="1"/>
    <col min="4866" max="4866" width="20.5703125" style="1" customWidth="1"/>
    <col min="4867" max="4867" width="45.5703125" style="1" customWidth="1"/>
    <col min="4868" max="4884" width="5.7109375" style="1" customWidth="1"/>
    <col min="4885" max="4885" width="4.42578125" style="1" customWidth="1"/>
    <col min="4886" max="4895" width="5.7109375" style="1" customWidth="1"/>
    <col min="4896" max="4896" width="5" style="1" customWidth="1"/>
    <col min="4897" max="4897" width="5.140625" style="1" customWidth="1"/>
    <col min="4898" max="4902" width="5.7109375" style="1" customWidth="1"/>
    <col min="4903" max="4903" width="4.42578125" style="1" customWidth="1"/>
    <col min="4904" max="4904" width="6.7109375" style="1" customWidth="1"/>
    <col min="4905" max="4905" width="5.7109375" style="1" customWidth="1"/>
    <col min="4906" max="5120" width="9.140625" style="1"/>
    <col min="5121" max="5121" width="4.28515625" style="1" customWidth="1"/>
    <col min="5122" max="5122" width="20.5703125" style="1" customWidth="1"/>
    <col min="5123" max="5123" width="45.5703125" style="1" customWidth="1"/>
    <col min="5124" max="5140" width="5.7109375" style="1" customWidth="1"/>
    <col min="5141" max="5141" width="4.42578125" style="1" customWidth="1"/>
    <col min="5142" max="5151" width="5.7109375" style="1" customWidth="1"/>
    <col min="5152" max="5152" width="5" style="1" customWidth="1"/>
    <col min="5153" max="5153" width="5.140625" style="1" customWidth="1"/>
    <col min="5154" max="5158" width="5.7109375" style="1" customWidth="1"/>
    <col min="5159" max="5159" width="4.42578125" style="1" customWidth="1"/>
    <col min="5160" max="5160" width="6.7109375" style="1" customWidth="1"/>
    <col min="5161" max="5161" width="5.7109375" style="1" customWidth="1"/>
    <col min="5162" max="5376" width="9.140625" style="1"/>
    <col min="5377" max="5377" width="4.28515625" style="1" customWidth="1"/>
    <col min="5378" max="5378" width="20.5703125" style="1" customWidth="1"/>
    <col min="5379" max="5379" width="45.5703125" style="1" customWidth="1"/>
    <col min="5380" max="5396" width="5.7109375" style="1" customWidth="1"/>
    <col min="5397" max="5397" width="4.42578125" style="1" customWidth="1"/>
    <col min="5398" max="5407" width="5.7109375" style="1" customWidth="1"/>
    <col min="5408" max="5408" width="5" style="1" customWidth="1"/>
    <col min="5409" max="5409" width="5.140625" style="1" customWidth="1"/>
    <col min="5410" max="5414" width="5.7109375" style="1" customWidth="1"/>
    <col min="5415" max="5415" width="4.42578125" style="1" customWidth="1"/>
    <col min="5416" max="5416" width="6.7109375" style="1" customWidth="1"/>
    <col min="5417" max="5417" width="5.7109375" style="1" customWidth="1"/>
    <col min="5418" max="5632" width="9.140625" style="1"/>
    <col min="5633" max="5633" width="4.28515625" style="1" customWidth="1"/>
    <col min="5634" max="5634" width="20.5703125" style="1" customWidth="1"/>
    <col min="5635" max="5635" width="45.5703125" style="1" customWidth="1"/>
    <col min="5636" max="5652" width="5.7109375" style="1" customWidth="1"/>
    <col min="5653" max="5653" width="4.42578125" style="1" customWidth="1"/>
    <col min="5654" max="5663" width="5.7109375" style="1" customWidth="1"/>
    <col min="5664" max="5664" width="5" style="1" customWidth="1"/>
    <col min="5665" max="5665" width="5.140625" style="1" customWidth="1"/>
    <col min="5666" max="5670" width="5.7109375" style="1" customWidth="1"/>
    <col min="5671" max="5671" width="4.42578125" style="1" customWidth="1"/>
    <col min="5672" max="5672" width="6.7109375" style="1" customWidth="1"/>
    <col min="5673" max="5673" width="5.7109375" style="1" customWidth="1"/>
    <col min="5674" max="5888" width="9.140625" style="1"/>
    <col min="5889" max="5889" width="4.28515625" style="1" customWidth="1"/>
    <col min="5890" max="5890" width="20.5703125" style="1" customWidth="1"/>
    <col min="5891" max="5891" width="45.5703125" style="1" customWidth="1"/>
    <col min="5892" max="5908" width="5.7109375" style="1" customWidth="1"/>
    <col min="5909" max="5909" width="4.42578125" style="1" customWidth="1"/>
    <col min="5910" max="5919" width="5.7109375" style="1" customWidth="1"/>
    <col min="5920" max="5920" width="5" style="1" customWidth="1"/>
    <col min="5921" max="5921" width="5.140625" style="1" customWidth="1"/>
    <col min="5922" max="5926" width="5.7109375" style="1" customWidth="1"/>
    <col min="5927" max="5927" width="4.42578125" style="1" customWidth="1"/>
    <col min="5928" max="5928" width="6.7109375" style="1" customWidth="1"/>
    <col min="5929" max="5929" width="5.7109375" style="1" customWidth="1"/>
    <col min="5930" max="6144" width="9.140625" style="1"/>
    <col min="6145" max="6145" width="4.28515625" style="1" customWidth="1"/>
    <col min="6146" max="6146" width="20.5703125" style="1" customWidth="1"/>
    <col min="6147" max="6147" width="45.5703125" style="1" customWidth="1"/>
    <col min="6148" max="6164" width="5.7109375" style="1" customWidth="1"/>
    <col min="6165" max="6165" width="4.42578125" style="1" customWidth="1"/>
    <col min="6166" max="6175" width="5.7109375" style="1" customWidth="1"/>
    <col min="6176" max="6176" width="5" style="1" customWidth="1"/>
    <col min="6177" max="6177" width="5.140625" style="1" customWidth="1"/>
    <col min="6178" max="6182" width="5.7109375" style="1" customWidth="1"/>
    <col min="6183" max="6183" width="4.42578125" style="1" customWidth="1"/>
    <col min="6184" max="6184" width="6.7109375" style="1" customWidth="1"/>
    <col min="6185" max="6185" width="5.7109375" style="1" customWidth="1"/>
    <col min="6186" max="6400" width="9.140625" style="1"/>
    <col min="6401" max="6401" width="4.28515625" style="1" customWidth="1"/>
    <col min="6402" max="6402" width="20.5703125" style="1" customWidth="1"/>
    <col min="6403" max="6403" width="45.5703125" style="1" customWidth="1"/>
    <col min="6404" max="6420" width="5.7109375" style="1" customWidth="1"/>
    <col min="6421" max="6421" width="4.42578125" style="1" customWidth="1"/>
    <col min="6422" max="6431" width="5.7109375" style="1" customWidth="1"/>
    <col min="6432" max="6432" width="5" style="1" customWidth="1"/>
    <col min="6433" max="6433" width="5.140625" style="1" customWidth="1"/>
    <col min="6434" max="6438" width="5.7109375" style="1" customWidth="1"/>
    <col min="6439" max="6439" width="4.42578125" style="1" customWidth="1"/>
    <col min="6440" max="6440" width="6.7109375" style="1" customWidth="1"/>
    <col min="6441" max="6441" width="5.7109375" style="1" customWidth="1"/>
    <col min="6442" max="6656" width="9.140625" style="1"/>
    <col min="6657" max="6657" width="4.28515625" style="1" customWidth="1"/>
    <col min="6658" max="6658" width="20.5703125" style="1" customWidth="1"/>
    <col min="6659" max="6659" width="45.5703125" style="1" customWidth="1"/>
    <col min="6660" max="6676" width="5.7109375" style="1" customWidth="1"/>
    <col min="6677" max="6677" width="4.42578125" style="1" customWidth="1"/>
    <col min="6678" max="6687" width="5.7109375" style="1" customWidth="1"/>
    <col min="6688" max="6688" width="5" style="1" customWidth="1"/>
    <col min="6689" max="6689" width="5.140625" style="1" customWidth="1"/>
    <col min="6690" max="6694" width="5.7109375" style="1" customWidth="1"/>
    <col min="6695" max="6695" width="4.42578125" style="1" customWidth="1"/>
    <col min="6696" max="6696" width="6.7109375" style="1" customWidth="1"/>
    <col min="6697" max="6697" width="5.7109375" style="1" customWidth="1"/>
    <col min="6698" max="6912" width="9.140625" style="1"/>
    <col min="6913" max="6913" width="4.28515625" style="1" customWidth="1"/>
    <col min="6914" max="6914" width="20.5703125" style="1" customWidth="1"/>
    <col min="6915" max="6915" width="45.5703125" style="1" customWidth="1"/>
    <col min="6916" max="6932" width="5.7109375" style="1" customWidth="1"/>
    <col min="6933" max="6933" width="4.42578125" style="1" customWidth="1"/>
    <col min="6934" max="6943" width="5.7109375" style="1" customWidth="1"/>
    <col min="6944" max="6944" width="5" style="1" customWidth="1"/>
    <col min="6945" max="6945" width="5.140625" style="1" customWidth="1"/>
    <col min="6946" max="6950" width="5.7109375" style="1" customWidth="1"/>
    <col min="6951" max="6951" width="4.42578125" style="1" customWidth="1"/>
    <col min="6952" max="6952" width="6.7109375" style="1" customWidth="1"/>
    <col min="6953" max="6953" width="5.7109375" style="1" customWidth="1"/>
    <col min="6954" max="7168" width="9.140625" style="1"/>
    <col min="7169" max="7169" width="4.28515625" style="1" customWidth="1"/>
    <col min="7170" max="7170" width="20.5703125" style="1" customWidth="1"/>
    <col min="7171" max="7171" width="45.5703125" style="1" customWidth="1"/>
    <col min="7172" max="7188" width="5.7109375" style="1" customWidth="1"/>
    <col min="7189" max="7189" width="4.42578125" style="1" customWidth="1"/>
    <col min="7190" max="7199" width="5.7109375" style="1" customWidth="1"/>
    <col min="7200" max="7200" width="5" style="1" customWidth="1"/>
    <col min="7201" max="7201" width="5.140625" style="1" customWidth="1"/>
    <col min="7202" max="7206" width="5.7109375" style="1" customWidth="1"/>
    <col min="7207" max="7207" width="4.42578125" style="1" customWidth="1"/>
    <col min="7208" max="7208" width="6.7109375" style="1" customWidth="1"/>
    <col min="7209" max="7209" width="5.7109375" style="1" customWidth="1"/>
    <col min="7210" max="7424" width="9.140625" style="1"/>
    <col min="7425" max="7425" width="4.28515625" style="1" customWidth="1"/>
    <col min="7426" max="7426" width="20.5703125" style="1" customWidth="1"/>
    <col min="7427" max="7427" width="45.5703125" style="1" customWidth="1"/>
    <col min="7428" max="7444" width="5.7109375" style="1" customWidth="1"/>
    <col min="7445" max="7445" width="4.42578125" style="1" customWidth="1"/>
    <col min="7446" max="7455" width="5.7109375" style="1" customWidth="1"/>
    <col min="7456" max="7456" width="5" style="1" customWidth="1"/>
    <col min="7457" max="7457" width="5.140625" style="1" customWidth="1"/>
    <col min="7458" max="7462" width="5.7109375" style="1" customWidth="1"/>
    <col min="7463" max="7463" width="4.42578125" style="1" customWidth="1"/>
    <col min="7464" max="7464" width="6.7109375" style="1" customWidth="1"/>
    <col min="7465" max="7465" width="5.7109375" style="1" customWidth="1"/>
    <col min="7466" max="7680" width="9.140625" style="1"/>
    <col min="7681" max="7681" width="4.28515625" style="1" customWidth="1"/>
    <col min="7682" max="7682" width="20.5703125" style="1" customWidth="1"/>
    <col min="7683" max="7683" width="45.5703125" style="1" customWidth="1"/>
    <col min="7684" max="7700" width="5.7109375" style="1" customWidth="1"/>
    <col min="7701" max="7701" width="4.42578125" style="1" customWidth="1"/>
    <col min="7702" max="7711" width="5.7109375" style="1" customWidth="1"/>
    <col min="7712" max="7712" width="5" style="1" customWidth="1"/>
    <col min="7713" max="7713" width="5.140625" style="1" customWidth="1"/>
    <col min="7714" max="7718" width="5.7109375" style="1" customWidth="1"/>
    <col min="7719" max="7719" width="4.42578125" style="1" customWidth="1"/>
    <col min="7720" max="7720" width="6.7109375" style="1" customWidth="1"/>
    <col min="7721" max="7721" width="5.7109375" style="1" customWidth="1"/>
    <col min="7722" max="7936" width="9.140625" style="1"/>
    <col min="7937" max="7937" width="4.28515625" style="1" customWidth="1"/>
    <col min="7938" max="7938" width="20.5703125" style="1" customWidth="1"/>
    <col min="7939" max="7939" width="45.5703125" style="1" customWidth="1"/>
    <col min="7940" max="7956" width="5.7109375" style="1" customWidth="1"/>
    <col min="7957" max="7957" width="4.42578125" style="1" customWidth="1"/>
    <col min="7958" max="7967" width="5.7109375" style="1" customWidth="1"/>
    <col min="7968" max="7968" width="5" style="1" customWidth="1"/>
    <col min="7969" max="7969" width="5.140625" style="1" customWidth="1"/>
    <col min="7970" max="7974" width="5.7109375" style="1" customWidth="1"/>
    <col min="7975" max="7975" width="4.42578125" style="1" customWidth="1"/>
    <col min="7976" max="7976" width="6.7109375" style="1" customWidth="1"/>
    <col min="7977" max="7977" width="5.7109375" style="1" customWidth="1"/>
    <col min="7978" max="8192" width="9.140625" style="1"/>
    <col min="8193" max="8193" width="4.28515625" style="1" customWidth="1"/>
    <col min="8194" max="8194" width="20.5703125" style="1" customWidth="1"/>
    <col min="8195" max="8195" width="45.5703125" style="1" customWidth="1"/>
    <col min="8196" max="8212" width="5.7109375" style="1" customWidth="1"/>
    <col min="8213" max="8213" width="4.42578125" style="1" customWidth="1"/>
    <col min="8214" max="8223" width="5.7109375" style="1" customWidth="1"/>
    <col min="8224" max="8224" width="5" style="1" customWidth="1"/>
    <col min="8225" max="8225" width="5.140625" style="1" customWidth="1"/>
    <col min="8226" max="8230" width="5.7109375" style="1" customWidth="1"/>
    <col min="8231" max="8231" width="4.42578125" style="1" customWidth="1"/>
    <col min="8232" max="8232" width="6.7109375" style="1" customWidth="1"/>
    <col min="8233" max="8233" width="5.7109375" style="1" customWidth="1"/>
    <col min="8234" max="8448" width="9.140625" style="1"/>
    <col min="8449" max="8449" width="4.28515625" style="1" customWidth="1"/>
    <col min="8450" max="8450" width="20.5703125" style="1" customWidth="1"/>
    <col min="8451" max="8451" width="45.5703125" style="1" customWidth="1"/>
    <col min="8452" max="8468" width="5.7109375" style="1" customWidth="1"/>
    <col min="8469" max="8469" width="4.42578125" style="1" customWidth="1"/>
    <col min="8470" max="8479" width="5.7109375" style="1" customWidth="1"/>
    <col min="8480" max="8480" width="5" style="1" customWidth="1"/>
    <col min="8481" max="8481" width="5.140625" style="1" customWidth="1"/>
    <col min="8482" max="8486" width="5.7109375" style="1" customWidth="1"/>
    <col min="8487" max="8487" width="4.42578125" style="1" customWidth="1"/>
    <col min="8488" max="8488" width="6.7109375" style="1" customWidth="1"/>
    <col min="8489" max="8489" width="5.7109375" style="1" customWidth="1"/>
    <col min="8490" max="8704" width="9.140625" style="1"/>
    <col min="8705" max="8705" width="4.28515625" style="1" customWidth="1"/>
    <col min="8706" max="8706" width="20.5703125" style="1" customWidth="1"/>
    <col min="8707" max="8707" width="45.5703125" style="1" customWidth="1"/>
    <col min="8708" max="8724" width="5.7109375" style="1" customWidth="1"/>
    <col min="8725" max="8725" width="4.42578125" style="1" customWidth="1"/>
    <col min="8726" max="8735" width="5.7109375" style="1" customWidth="1"/>
    <col min="8736" max="8736" width="5" style="1" customWidth="1"/>
    <col min="8737" max="8737" width="5.140625" style="1" customWidth="1"/>
    <col min="8738" max="8742" width="5.7109375" style="1" customWidth="1"/>
    <col min="8743" max="8743" width="4.42578125" style="1" customWidth="1"/>
    <col min="8744" max="8744" width="6.7109375" style="1" customWidth="1"/>
    <col min="8745" max="8745" width="5.7109375" style="1" customWidth="1"/>
    <col min="8746" max="8960" width="9.140625" style="1"/>
    <col min="8961" max="8961" width="4.28515625" style="1" customWidth="1"/>
    <col min="8962" max="8962" width="20.5703125" style="1" customWidth="1"/>
    <col min="8963" max="8963" width="45.5703125" style="1" customWidth="1"/>
    <col min="8964" max="8980" width="5.7109375" style="1" customWidth="1"/>
    <col min="8981" max="8981" width="4.42578125" style="1" customWidth="1"/>
    <col min="8982" max="8991" width="5.7109375" style="1" customWidth="1"/>
    <col min="8992" max="8992" width="5" style="1" customWidth="1"/>
    <col min="8993" max="8993" width="5.140625" style="1" customWidth="1"/>
    <col min="8994" max="8998" width="5.7109375" style="1" customWidth="1"/>
    <col min="8999" max="8999" width="4.42578125" style="1" customWidth="1"/>
    <col min="9000" max="9000" width="6.7109375" style="1" customWidth="1"/>
    <col min="9001" max="9001" width="5.7109375" style="1" customWidth="1"/>
    <col min="9002" max="9216" width="9.140625" style="1"/>
    <col min="9217" max="9217" width="4.28515625" style="1" customWidth="1"/>
    <col min="9218" max="9218" width="20.5703125" style="1" customWidth="1"/>
    <col min="9219" max="9219" width="45.5703125" style="1" customWidth="1"/>
    <col min="9220" max="9236" width="5.7109375" style="1" customWidth="1"/>
    <col min="9237" max="9237" width="4.42578125" style="1" customWidth="1"/>
    <col min="9238" max="9247" width="5.7109375" style="1" customWidth="1"/>
    <col min="9248" max="9248" width="5" style="1" customWidth="1"/>
    <col min="9249" max="9249" width="5.140625" style="1" customWidth="1"/>
    <col min="9250" max="9254" width="5.7109375" style="1" customWidth="1"/>
    <col min="9255" max="9255" width="4.42578125" style="1" customWidth="1"/>
    <col min="9256" max="9256" width="6.7109375" style="1" customWidth="1"/>
    <col min="9257" max="9257" width="5.7109375" style="1" customWidth="1"/>
    <col min="9258" max="9472" width="9.140625" style="1"/>
    <col min="9473" max="9473" width="4.28515625" style="1" customWidth="1"/>
    <col min="9474" max="9474" width="20.5703125" style="1" customWidth="1"/>
    <col min="9475" max="9475" width="45.5703125" style="1" customWidth="1"/>
    <col min="9476" max="9492" width="5.7109375" style="1" customWidth="1"/>
    <col min="9493" max="9493" width="4.42578125" style="1" customWidth="1"/>
    <col min="9494" max="9503" width="5.7109375" style="1" customWidth="1"/>
    <col min="9504" max="9504" width="5" style="1" customWidth="1"/>
    <col min="9505" max="9505" width="5.140625" style="1" customWidth="1"/>
    <col min="9506" max="9510" width="5.7109375" style="1" customWidth="1"/>
    <col min="9511" max="9511" width="4.42578125" style="1" customWidth="1"/>
    <col min="9512" max="9512" width="6.7109375" style="1" customWidth="1"/>
    <col min="9513" max="9513" width="5.7109375" style="1" customWidth="1"/>
    <col min="9514" max="9728" width="9.140625" style="1"/>
    <col min="9729" max="9729" width="4.28515625" style="1" customWidth="1"/>
    <col min="9730" max="9730" width="20.5703125" style="1" customWidth="1"/>
    <col min="9731" max="9731" width="45.5703125" style="1" customWidth="1"/>
    <col min="9732" max="9748" width="5.7109375" style="1" customWidth="1"/>
    <col min="9749" max="9749" width="4.42578125" style="1" customWidth="1"/>
    <col min="9750" max="9759" width="5.7109375" style="1" customWidth="1"/>
    <col min="9760" max="9760" width="5" style="1" customWidth="1"/>
    <col min="9761" max="9761" width="5.140625" style="1" customWidth="1"/>
    <col min="9762" max="9766" width="5.7109375" style="1" customWidth="1"/>
    <col min="9767" max="9767" width="4.42578125" style="1" customWidth="1"/>
    <col min="9768" max="9768" width="6.7109375" style="1" customWidth="1"/>
    <col min="9769" max="9769" width="5.7109375" style="1" customWidth="1"/>
    <col min="9770" max="9984" width="9.140625" style="1"/>
    <col min="9985" max="9985" width="4.28515625" style="1" customWidth="1"/>
    <col min="9986" max="9986" width="20.5703125" style="1" customWidth="1"/>
    <col min="9987" max="9987" width="45.5703125" style="1" customWidth="1"/>
    <col min="9988" max="10004" width="5.7109375" style="1" customWidth="1"/>
    <col min="10005" max="10005" width="4.42578125" style="1" customWidth="1"/>
    <col min="10006" max="10015" width="5.7109375" style="1" customWidth="1"/>
    <col min="10016" max="10016" width="5" style="1" customWidth="1"/>
    <col min="10017" max="10017" width="5.140625" style="1" customWidth="1"/>
    <col min="10018" max="10022" width="5.7109375" style="1" customWidth="1"/>
    <col min="10023" max="10023" width="4.42578125" style="1" customWidth="1"/>
    <col min="10024" max="10024" width="6.7109375" style="1" customWidth="1"/>
    <col min="10025" max="10025" width="5.7109375" style="1" customWidth="1"/>
    <col min="10026" max="10240" width="9.140625" style="1"/>
    <col min="10241" max="10241" width="4.28515625" style="1" customWidth="1"/>
    <col min="10242" max="10242" width="20.5703125" style="1" customWidth="1"/>
    <col min="10243" max="10243" width="45.5703125" style="1" customWidth="1"/>
    <col min="10244" max="10260" width="5.7109375" style="1" customWidth="1"/>
    <col min="10261" max="10261" width="4.42578125" style="1" customWidth="1"/>
    <col min="10262" max="10271" width="5.7109375" style="1" customWidth="1"/>
    <col min="10272" max="10272" width="5" style="1" customWidth="1"/>
    <col min="10273" max="10273" width="5.140625" style="1" customWidth="1"/>
    <col min="10274" max="10278" width="5.7109375" style="1" customWidth="1"/>
    <col min="10279" max="10279" width="4.42578125" style="1" customWidth="1"/>
    <col min="10280" max="10280" width="6.7109375" style="1" customWidth="1"/>
    <col min="10281" max="10281" width="5.7109375" style="1" customWidth="1"/>
    <col min="10282" max="10496" width="9.140625" style="1"/>
    <col min="10497" max="10497" width="4.28515625" style="1" customWidth="1"/>
    <col min="10498" max="10498" width="20.5703125" style="1" customWidth="1"/>
    <col min="10499" max="10499" width="45.5703125" style="1" customWidth="1"/>
    <col min="10500" max="10516" width="5.7109375" style="1" customWidth="1"/>
    <col min="10517" max="10517" width="4.42578125" style="1" customWidth="1"/>
    <col min="10518" max="10527" width="5.7109375" style="1" customWidth="1"/>
    <col min="10528" max="10528" width="5" style="1" customWidth="1"/>
    <col min="10529" max="10529" width="5.140625" style="1" customWidth="1"/>
    <col min="10530" max="10534" width="5.7109375" style="1" customWidth="1"/>
    <col min="10535" max="10535" width="4.42578125" style="1" customWidth="1"/>
    <col min="10536" max="10536" width="6.7109375" style="1" customWidth="1"/>
    <col min="10537" max="10537" width="5.7109375" style="1" customWidth="1"/>
    <col min="10538" max="10752" width="9.140625" style="1"/>
    <col min="10753" max="10753" width="4.28515625" style="1" customWidth="1"/>
    <col min="10754" max="10754" width="20.5703125" style="1" customWidth="1"/>
    <col min="10755" max="10755" width="45.5703125" style="1" customWidth="1"/>
    <col min="10756" max="10772" width="5.7109375" style="1" customWidth="1"/>
    <col min="10773" max="10773" width="4.42578125" style="1" customWidth="1"/>
    <col min="10774" max="10783" width="5.7109375" style="1" customWidth="1"/>
    <col min="10784" max="10784" width="5" style="1" customWidth="1"/>
    <col min="10785" max="10785" width="5.140625" style="1" customWidth="1"/>
    <col min="10786" max="10790" width="5.7109375" style="1" customWidth="1"/>
    <col min="10791" max="10791" width="4.42578125" style="1" customWidth="1"/>
    <col min="10792" max="10792" width="6.7109375" style="1" customWidth="1"/>
    <col min="10793" max="10793" width="5.7109375" style="1" customWidth="1"/>
    <col min="10794" max="11008" width="9.140625" style="1"/>
    <col min="11009" max="11009" width="4.28515625" style="1" customWidth="1"/>
    <col min="11010" max="11010" width="20.5703125" style="1" customWidth="1"/>
    <col min="11011" max="11011" width="45.5703125" style="1" customWidth="1"/>
    <col min="11012" max="11028" width="5.7109375" style="1" customWidth="1"/>
    <col min="11029" max="11029" width="4.42578125" style="1" customWidth="1"/>
    <col min="11030" max="11039" width="5.7109375" style="1" customWidth="1"/>
    <col min="11040" max="11040" width="5" style="1" customWidth="1"/>
    <col min="11041" max="11041" width="5.140625" style="1" customWidth="1"/>
    <col min="11042" max="11046" width="5.7109375" style="1" customWidth="1"/>
    <col min="11047" max="11047" width="4.42578125" style="1" customWidth="1"/>
    <col min="11048" max="11048" width="6.7109375" style="1" customWidth="1"/>
    <col min="11049" max="11049" width="5.7109375" style="1" customWidth="1"/>
    <col min="11050" max="11264" width="9.140625" style="1"/>
    <col min="11265" max="11265" width="4.28515625" style="1" customWidth="1"/>
    <col min="11266" max="11266" width="20.5703125" style="1" customWidth="1"/>
    <col min="11267" max="11267" width="45.5703125" style="1" customWidth="1"/>
    <col min="11268" max="11284" width="5.7109375" style="1" customWidth="1"/>
    <col min="11285" max="11285" width="4.42578125" style="1" customWidth="1"/>
    <col min="11286" max="11295" width="5.7109375" style="1" customWidth="1"/>
    <col min="11296" max="11296" width="5" style="1" customWidth="1"/>
    <col min="11297" max="11297" width="5.140625" style="1" customWidth="1"/>
    <col min="11298" max="11302" width="5.7109375" style="1" customWidth="1"/>
    <col min="11303" max="11303" width="4.42578125" style="1" customWidth="1"/>
    <col min="11304" max="11304" width="6.7109375" style="1" customWidth="1"/>
    <col min="11305" max="11305" width="5.7109375" style="1" customWidth="1"/>
    <col min="11306" max="11520" width="9.140625" style="1"/>
    <col min="11521" max="11521" width="4.28515625" style="1" customWidth="1"/>
    <col min="11522" max="11522" width="20.5703125" style="1" customWidth="1"/>
    <col min="11523" max="11523" width="45.5703125" style="1" customWidth="1"/>
    <col min="11524" max="11540" width="5.7109375" style="1" customWidth="1"/>
    <col min="11541" max="11541" width="4.42578125" style="1" customWidth="1"/>
    <col min="11542" max="11551" width="5.7109375" style="1" customWidth="1"/>
    <col min="11552" max="11552" width="5" style="1" customWidth="1"/>
    <col min="11553" max="11553" width="5.140625" style="1" customWidth="1"/>
    <col min="11554" max="11558" width="5.7109375" style="1" customWidth="1"/>
    <col min="11559" max="11559" width="4.42578125" style="1" customWidth="1"/>
    <col min="11560" max="11560" width="6.7109375" style="1" customWidth="1"/>
    <col min="11561" max="11561" width="5.7109375" style="1" customWidth="1"/>
    <col min="11562" max="11776" width="9.140625" style="1"/>
    <col min="11777" max="11777" width="4.28515625" style="1" customWidth="1"/>
    <col min="11778" max="11778" width="20.5703125" style="1" customWidth="1"/>
    <col min="11779" max="11779" width="45.5703125" style="1" customWidth="1"/>
    <col min="11780" max="11796" width="5.7109375" style="1" customWidth="1"/>
    <col min="11797" max="11797" width="4.42578125" style="1" customWidth="1"/>
    <col min="11798" max="11807" width="5.7109375" style="1" customWidth="1"/>
    <col min="11808" max="11808" width="5" style="1" customWidth="1"/>
    <col min="11809" max="11809" width="5.140625" style="1" customWidth="1"/>
    <col min="11810" max="11814" width="5.7109375" style="1" customWidth="1"/>
    <col min="11815" max="11815" width="4.42578125" style="1" customWidth="1"/>
    <col min="11816" max="11816" width="6.7109375" style="1" customWidth="1"/>
    <col min="11817" max="11817" width="5.7109375" style="1" customWidth="1"/>
    <col min="11818" max="12032" width="9.140625" style="1"/>
    <col min="12033" max="12033" width="4.28515625" style="1" customWidth="1"/>
    <col min="12034" max="12034" width="20.5703125" style="1" customWidth="1"/>
    <col min="12035" max="12035" width="45.5703125" style="1" customWidth="1"/>
    <col min="12036" max="12052" width="5.7109375" style="1" customWidth="1"/>
    <col min="12053" max="12053" width="4.42578125" style="1" customWidth="1"/>
    <col min="12054" max="12063" width="5.7109375" style="1" customWidth="1"/>
    <col min="12064" max="12064" width="5" style="1" customWidth="1"/>
    <col min="12065" max="12065" width="5.140625" style="1" customWidth="1"/>
    <col min="12066" max="12070" width="5.7109375" style="1" customWidth="1"/>
    <col min="12071" max="12071" width="4.42578125" style="1" customWidth="1"/>
    <col min="12072" max="12072" width="6.7109375" style="1" customWidth="1"/>
    <col min="12073" max="12073" width="5.7109375" style="1" customWidth="1"/>
    <col min="12074" max="12288" width="9.140625" style="1"/>
    <col min="12289" max="12289" width="4.28515625" style="1" customWidth="1"/>
    <col min="12290" max="12290" width="20.5703125" style="1" customWidth="1"/>
    <col min="12291" max="12291" width="45.5703125" style="1" customWidth="1"/>
    <col min="12292" max="12308" width="5.7109375" style="1" customWidth="1"/>
    <col min="12309" max="12309" width="4.42578125" style="1" customWidth="1"/>
    <col min="12310" max="12319" width="5.7109375" style="1" customWidth="1"/>
    <col min="12320" max="12320" width="5" style="1" customWidth="1"/>
    <col min="12321" max="12321" width="5.140625" style="1" customWidth="1"/>
    <col min="12322" max="12326" width="5.7109375" style="1" customWidth="1"/>
    <col min="12327" max="12327" width="4.42578125" style="1" customWidth="1"/>
    <col min="12328" max="12328" width="6.7109375" style="1" customWidth="1"/>
    <col min="12329" max="12329" width="5.7109375" style="1" customWidth="1"/>
    <col min="12330" max="12544" width="9.140625" style="1"/>
    <col min="12545" max="12545" width="4.28515625" style="1" customWidth="1"/>
    <col min="12546" max="12546" width="20.5703125" style="1" customWidth="1"/>
    <col min="12547" max="12547" width="45.5703125" style="1" customWidth="1"/>
    <col min="12548" max="12564" width="5.7109375" style="1" customWidth="1"/>
    <col min="12565" max="12565" width="4.42578125" style="1" customWidth="1"/>
    <col min="12566" max="12575" width="5.7109375" style="1" customWidth="1"/>
    <col min="12576" max="12576" width="5" style="1" customWidth="1"/>
    <col min="12577" max="12577" width="5.140625" style="1" customWidth="1"/>
    <col min="12578" max="12582" width="5.7109375" style="1" customWidth="1"/>
    <col min="12583" max="12583" width="4.42578125" style="1" customWidth="1"/>
    <col min="12584" max="12584" width="6.7109375" style="1" customWidth="1"/>
    <col min="12585" max="12585" width="5.7109375" style="1" customWidth="1"/>
    <col min="12586" max="12800" width="9.140625" style="1"/>
    <col min="12801" max="12801" width="4.28515625" style="1" customWidth="1"/>
    <col min="12802" max="12802" width="20.5703125" style="1" customWidth="1"/>
    <col min="12803" max="12803" width="45.5703125" style="1" customWidth="1"/>
    <col min="12804" max="12820" width="5.7109375" style="1" customWidth="1"/>
    <col min="12821" max="12821" width="4.42578125" style="1" customWidth="1"/>
    <col min="12822" max="12831" width="5.7109375" style="1" customWidth="1"/>
    <col min="12832" max="12832" width="5" style="1" customWidth="1"/>
    <col min="12833" max="12833" width="5.140625" style="1" customWidth="1"/>
    <col min="12834" max="12838" width="5.7109375" style="1" customWidth="1"/>
    <col min="12839" max="12839" width="4.42578125" style="1" customWidth="1"/>
    <col min="12840" max="12840" width="6.7109375" style="1" customWidth="1"/>
    <col min="12841" max="12841" width="5.7109375" style="1" customWidth="1"/>
    <col min="12842" max="13056" width="9.140625" style="1"/>
    <col min="13057" max="13057" width="4.28515625" style="1" customWidth="1"/>
    <col min="13058" max="13058" width="20.5703125" style="1" customWidth="1"/>
    <col min="13059" max="13059" width="45.5703125" style="1" customWidth="1"/>
    <col min="13060" max="13076" width="5.7109375" style="1" customWidth="1"/>
    <col min="13077" max="13077" width="4.42578125" style="1" customWidth="1"/>
    <col min="13078" max="13087" width="5.7109375" style="1" customWidth="1"/>
    <col min="13088" max="13088" width="5" style="1" customWidth="1"/>
    <col min="13089" max="13089" width="5.140625" style="1" customWidth="1"/>
    <col min="13090" max="13094" width="5.7109375" style="1" customWidth="1"/>
    <col min="13095" max="13095" width="4.42578125" style="1" customWidth="1"/>
    <col min="13096" max="13096" width="6.7109375" style="1" customWidth="1"/>
    <col min="13097" max="13097" width="5.7109375" style="1" customWidth="1"/>
    <col min="13098" max="13312" width="9.140625" style="1"/>
    <col min="13313" max="13313" width="4.28515625" style="1" customWidth="1"/>
    <col min="13314" max="13314" width="20.5703125" style="1" customWidth="1"/>
    <col min="13315" max="13315" width="45.5703125" style="1" customWidth="1"/>
    <col min="13316" max="13332" width="5.7109375" style="1" customWidth="1"/>
    <col min="13333" max="13333" width="4.42578125" style="1" customWidth="1"/>
    <col min="13334" max="13343" width="5.7109375" style="1" customWidth="1"/>
    <col min="13344" max="13344" width="5" style="1" customWidth="1"/>
    <col min="13345" max="13345" width="5.140625" style="1" customWidth="1"/>
    <col min="13346" max="13350" width="5.7109375" style="1" customWidth="1"/>
    <col min="13351" max="13351" width="4.42578125" style="1" customWidth="1"/>
    <col min="13352" max="13352" width="6.7109375" style="1" customWidth="1"/>
    <col min="13353" max="13353" width="5.7109375" style="1" customWidth="1"/>
    <col min="13354" max="13568" width="9.140625" style="1"/>
    <col min="13569" max="13569" width="4.28515625" style="1" customWidth="1"/>
    <col min="13570" max="13570" width="20.5703125" style="1" customWidth="1"/>
    <col min="13571" max="13571" width="45.5703125" style="1" customWidth="1"/>
    <col min="13572" max="13588" width="5.7109375" style="1" customWidth="1"/>
    <col min="13589" max="13589" width="4.42578125" style="1" customWidth="1"/>
    <col min="13590" max="13599" width="5.7109375" style="1" customWidth="1"/>
    <col min="13600" max="13600" width="5" style="1" customWidth="1"/>
    <col min="13601" max="13601" width="5.140625" style="1" customWidth="1"/>
    <col min="13602" max="13606" width="5.7109375" style="1" customWidth="1"/>
    <col min="13607" max="13607" width="4.42578125" style="1" customWidth="1"/>
    <col min="13608" max="13608" width="6.7109375" style="1" customWidth="1"/>
    <col min="13609" max="13609" width="5.7109375" style="1" customWidth="1"/>
    <col min="13610" max="13824" width="9.140625" style="1"/>
    <col min="13825" max="13825" width="4.28515625" style="1" customWidth="1"/>
    <col min="13826" max="13826" width="20.5703125" style="1" customWidth="1"/>
    <col min="13827" max="13827" width="45.5703125" style="1" customWidth="1"/>
    <col min="13828" max="13844" width="5.7109375" style="1" customWidth="1"/>
    <col min="13845" max="13845" width="4.42578125" style="1" customWidth="1"/>
    <col min="13846" max="13855" width="5.7109375" style="1" customWidth="1"/>
    <col min="13856" max="13856" width="5" style="1" customWidth="1"/>
    <col min="13857" max="13857" width="5.140625" style="1" customWidth="1"/>
    <col min="13858" max="13862" width="5.7109375" style="1" customWidth="1"/>
    <col min="13863" max="13863" width="4.42578125" style="1" customWidth="1"/>
    <col min="13864" max="13864" width="6.7109375" style="1" customWidth="1"/>
    <col min="13865" max="13865" width="5.7109375" style="1" customWidth="1"/>
    <col min="13866" max="14080" width="9.140625" style="1"/>
    <col min="14081" max="14081" width="4.28515625" style="1" customWidth="1"/>
    <col min="14082" max="14082" width="20.5703125" style="1" customWidth="1"/>
    <col min="14083" max="14083" width="45.5703125" style="1" customWidth="1"/>
    <col min="14084" max="14100" width="5.7109375" style="1" customWidth="1"/>
    <col min="14101" max="14101" width="4.42578125" style="1" customWidth="1"/>
    <col min="14102" max="14111" width="5.7109375" style="1" customWidth="1"/>
    <col min="14112" max="14112" width="5" style="1" customWidth="1"/>
    <col min="14113" max="14113" width="5.140625" style="1" customWidth="1"/>
    <col min="14114" max="14118" width="5.7109375" style="1" customWidth="1"/>
    <col min="14119" max="14119" width="4.42578125" style="1" customWidth="1"/>
    <col min="14120" max="14120" width="6.7109375" style="1" customWidth="1"/>
    <col min="14121" max="14121" width="5.7109375" style="1" customWidth="1"/>
    <col min="14122" max="14336" width="9.140625" style="1"/>
    <col min="14337" max="14337" width="4.28515625" style="1" customWidth="1"/>
    <col min="14338" max="14338" width="20.5703125" style="1" customWidth="1"/>
    <col min="14339" max="14339" width="45.5703125" style="1" customWidth="1"/>
    <col min="14340" max="14356" width="5.7109375" style="1" customWidth="1"/>
    <col min="14357" max="14357" width="4.42578125" style="1" customWidth="1"/>
    <col min="14358" max="14367" width="5.7109375" style="1" customWidth="1"/>
    <col min="14368" max="14368" width="5" style="1" customWidth="1"/>
    <col min="14369" max="14369" width="5.140625" style="1" customWidth="1"/>
    <col min="14370" max="14374" width="5.7109375" style="1" customWidth="1"/>
    <col min="14375" max="14375" width="4.42578125" style="1" customWidth="1"/>
    <col min="14376" max="14376" width="6.7109375" style="1" customWidth="1"/>
    <col min="14377" max="14377" width="5.7109375" style="1" customWidth="1"/>
    <col min="14378" max="14592" width="9.140625" style="1"/>
    <col min="14593" max="14593" width="4.28515625" style="1" customWidth="1"/>
    <col min="14594" max="14594" width="20.5703125" style="1" customWidth="1"/>
    <col min="14595" max="14595" width="45.5703125" style="1" customWidth="1"/>
    <col min="14596" max="14612" width="5.7109375" style="1" customWidth="1"/>
    <col min="14613" max="14613" width="4.42578125" style="1" customWidth="1"/>
    <col min="14614" max="14623" width="5.7109375" style="1" customWidth="1"/>
    <col min="14624" max="14624" width="5" style="1" customWidth="1"/>
    <col min="14625" max="14625" width="5.140625" style="1" customWidth="1"/>
    <col min="14626" max="14630" width="5.7109375" style="1" customWidth="1"/>
    <col min="14631" max="14631" width="4.42578125" style="1" customWidth="1"/>
    <col min="14632" max="14632" width="6.7109375" style="1" customWidth="1"/>
    <col min="14633" max="14633" width="5.7109375" style="1" customWidth="1"/>
    <col min="14634" max="14848" width="9.140625" style="1"/>
    <col min="14849" max="14849" width="4.28515625" style="1" customWidth="1"/>
    <col min="14850" max="14850" width="20.5703125" style="1" customWidth="1"/>
    <col min="14851" max="14851" width="45.5703125" style="1" customWidth="1"/>
    <col min="14852" max="14868" width="5.7109375" style="1" customWidth="1"/>
    <col min="14869" max="14869" width="4.42578125" style="1" customWidth="1"/>
    <col min="14870" max="14879" width="5.7109375" style="1" customWidth="1"/>
    <col min="14880" max="14880" width="5" style="1" customWidth="1"/>
    <col min="14881" max="14881" width="5.140625" style="1" customWidth="1"/>
    <col min="14882" max="14886" width="5.7109375" style="1" customWidth="1"/>
    <col min="14887" max="14887" width="4.42578125" style="1" customWidth="1"/>
    <col min="14888" max="14888" width="6.7109375" style="1" customWidth="1"/>
    <col min="14889" max="14889" width="5.7109375" style="1" customWidth="1"/>
    <col min="14890" max="15104" width="9.140625" style="1"/>
    <col min="15105" max="15105" width="4.28515625" style="1" customWidth="1"/>
    <col min="15106" max="15106" width="20.5703125" style="1" customWidth="1"/>
    <col min="15107" max="15107" width="45.5703125" style="1" customWidth="1"/>
    <col min="15108" max="15124" width="5.7109375" style="1" customWidth="1"/>
    <col min="15125" max="15125" width="4.42578125" style="1" customWidth="1"/>
    <col min="15126" max="15135" width="5.7109375" style="1" customWidth="1"/>
    <col min="15136" max="15136" width="5" style="1" customWidth="1"/>
    <col min="15137" max="15137" width="5.140625" style="1" customWidth="1"/>
    <col min="15138" max="15142" width="5.7109375" style="1" customWidth="1"/>
    <col min="15143" max="15143" width="4.42578125" style="1" customWidth="1"/>
    <col min="15144" max="15144" width="6.7109375" style="1" customWidth="1"/>
    <col min="15145" max="15145" width="5.7109375" style="1" customWidth="1"/>
    <col min="15146" max="15360" width="9.140625" style="1"/>
    <col min="15361" max="15361" width="4.28515625" style="1" customWidth="1"/>
    <col min="15362" max="15362" width="20.5703125" style="1" customWidth="1"/>
    <col min="15363" max="15363" width="45.5703125" style="1" customWidth="1"/>
    <col min="15364" max="15380" width="5.7109375" style="1" customWidth="1"/>
    <col min="15381" max="15381" width="4.42578125" style="1" customWidth="1"/>
    <col min="15382" max="15391" width="5.7109375" style="1" customWidth="1"/>
    <col min="15392" max="15392" width="5" style="1" customWidth="1"/>
    <col min="15393" max="15393" width="5.140625" style="1" customWidth="1"/>
    <col min="15394" max="15398" width="5.7109375" style="1" customWidth="1"/>
    <col min="15399" max="15399" width="4.42578125" style="1" customWidth="1"/>
    <col min="15400" max="15400" width="6.7109375" style="1" customWidth="1"/>
    <col min="15401" max="15401" width="5.7109375" style="1" customWidth="1"/>
    <col min="15402" max="15616" width="9.140625" style="1"/>
    <col min="15617" max="15617" width="4.28515625" style="1" customWidth="1"/>
    <col min="15618" max="15618" width="20.5703125" style="1" customWidth="1"/>
    <col min="15619" max="15619" width="45.5703125" style="1" customWidth="1"/>
    <col min="15620" max="15636" width="5.7109375" style="1" customWidth="1"/>
    <col min="15637" max="15637" width="4.42578125" style="1" customWidth="1"/>
    <col min="15638" max="15647" width="5.7109375" style="1" customWidth="1"/>
    <col min="15648" max="15648" width="5" style="1" customWidth="1"/>
    <col min="15649" max="15649" width="5.140625" style="1" customWidth="1"/>
    <col min="15650" max="15654" width="5.7109375" style="1" customWidth="1"/>
    <col min="15655" max="15655" width="4.42578125" style="1" customWidth="1"/>
    <col min="15656" max="15656" width="6.7109375" style="1" customWidth="1"/>
    <col min="15657" max="15657" width="5.7109375" style="1" customWidth="1"/>
    <col min="15658" max="15872" width="9.140625" style="1"/>
    <col min="15873" max="15873" width="4.28515625" style="1" customWidth="1"/>
    <col min="15874" max="15874" width="20.5703125" style="1" customWidth="1"/>
    <col min="15875" max="15875" width="45.5703125" style="1" customWidth="1"/>
    <col min="15876" max="15892" width="5.7109375" style="1" customWidth="1"/>
    <col min="15893" max="15893" width="4.42578125" style="1" customWidth="1"/>
    <col min="15894" max="15903" width="5.7109375" style="1" customWidth="1"/>
    <col min="15904" max="15904" width="5" style="1" customWidth="1"/>
    <col min="15905" max="15905" width="5.140625" style="1" customWidth="1"/>
    <col min="15906" max="15910" width="5.7109375" style="1" customWidth="1"/>
    <col min="15911" max="15911" width="4.42578125" style="1" customWidth="1"/>
    <col min="15912" max="15912" width="6.7109375" style="1" customWidth="1"/>
    <col min="15913" max="15913" width="5.7109375" style="1" customWidth="1"/>
    <col min="15914" max="16128" width="9.140625" style="1"/>
    <col min="16129" max="16129" width="4.28515625" style="1" customWidth="1"/>
    <col min="16130" max="16130" width="20.5703125" style="1" customWidth="1"/>
    <col min="16131" max="16131" width="45.5703125" style="1" customWidth="1"/>
    <col min="16132" max="16148" width="5.7109375" style="1" customWidth="1"/>
    <col min="16149" max="16149" width="4.42578125" style="1" customWidth="1"/>
    <col min="16150" max="16159" width="5.7109375" style="1" customWidth="1"/>
    <col min="16160" max="16160" width="5" style="1" customWidth="1"/>
    <col min="16161" max="16161" width="5.140625" style="1" customWidth="1"/>
    <col min="16162" max="16166" width="5.7109375" style="1" customWidth="1"/>
    <col min="16167" max="16167" width="4.42578125" style="1" customWidth="1"/>
    <col min="16168" max="16168" width="6.7109375" style="1" customWidth="1"/>
    <col min="16169" max="16169" width="5.7109375" style="1" customWidth="1"/>
    <col min="16170" max="16384" width="9.140625" style="1"/>
  </cols>
  <sheetData>
    <row r="1" spans="1:41" ht="15.75" x14ac:dyDescent="0.25">
      <c r="AG1" s="2" t="s">
        <v>61</v>
      </c>
      <c r="AH1" s="2"/>
      <c r="AI1" s="2"/>
      <c r="AJ1" s="3"/>
      <c r="AK1" s="2"/>
      <c r="AL1" s="2"/>
      <c r="AM1" s="4"/>
      <c r="AN1" s="4"/>
    </row>
    <row r="2" spans="1:41" x14ac:dyDescent="0.2">
      <c r="AG2" s="5" t="s">
        <v>150</v>
      </c>
      <c r="AH2" s="5"/>
      <c r="AI2" s="5"/>
      <c r="AJ2" s="5"/>
      <c r="AK2" s="5"/>
      <c r="AL2" s="2"/>
      <c r="AM2" s="4"/>
      <c r="AN2" s="4"/>
    </row>
    <row r="3" spans="1:41" ht="15.75" x14ac:dyDescent="0.25">
      <c r="AG3" s="2" t="s">
        <v>0</v>
      </c>
      <c r="AH3" s="2"/>
      <c r="AI3" s="2"/>
      <c r="AJ3" s="3"/>
      <c r="AK3" s="2"/>
      <c r="AL3" s="2"/>
      <c r="AM3" s="4"/>
      <c r="AN3" s="4"/>
    </row>
    <row r="4" spans="1:41" x14ac:dyDescent="0.2">
      <c r="AG4" s="5" t="s">
        <v>62</v>
      </c>
      <c r="AH4" s="5" t="s">
        <v>63</v>
      </c>
      <c r="AI4" s="5"/>
      <c r="AJ4" s="5"/>
      <c r="AK4" s="5"/>
      <c r="AL4" s="2"/>
      <c r="AM4" s="4"/>
      <c r="AN4" s="4"/>
    </row>
    <row r="6" spans="1:41" s="6" customFormat="1" ht="19.5" customHeight="1" x14ac:dyDescent="0.25">
      <c r="A6" s="187" t="s">
        <v>2</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1" s="6" customFormat="1" ht="20.100000000000001" customHeight="1" x14ac:dyDescent="0.25">
      <c r="A7" s="61"/>
      <c r="B7" s="61"/>
      <c r="C7" s="61"/>
      <c r="D7" s="61"/>
      <c r="E7" s="61"/>
      <c r="F7" s="61"/>
      <c r="G7" s="61"/>
      <c r="H7" s="61"/>
      <c r="I7" s="61"/>
      <c r="J7" s="61"/>
      <c r="K7" s="61"/>
      <c r="L7" s="61"/>
      <c r="M7" s="61"/>
      <c r="N7" s="61"/>
      <c r="P7" s="61"/>
      <c r="Q7" s="61"/>
      <c r="R7" s="61"/>
      <c r="S7" s="7"/>
      <c r="T7" s="7"/>
      <c r="U7" s="7"/>
      <c r="V7" s="7"/>
      <c r="W7" s="61"/>
      <c r="X7" s="61"/>
      <c r="Y7" s="61"/>
      <c r="Z7" s="61"/>
      <c r="AA7" s="61"/>
      <c r="AB7" s="61"/>
      <c r="AC7" s="61"/>
      <c r="AD7" s="61"/>
      <c r="AE7" s="61"/>
      <c r="AF7" s="61"/>
      <c r="AG7" s="61"/>
      <c r="AH7" s="61"/>
      <c r="AI7" s="61"/>
      <c r="AJ7" s="61"/>
      <c r="AK7" s="61"/>
      <c r="AL7" s="61"/>
      <c r="AM7" s="61"/>
      <c r="AN7" s="61"/>
      <c r="AO7" s="61"/>
    </row>
    <row r="8" spans="1:41" ht="12.75" customHeight="1" x14ac:dyDescent="0.25">
      <c r="S8" s="7"/>
      <c r="T8" s="7"/>
      <c r="U8" s="7"/>
      <c r="V8" s="7"/>
    </row>
    <row r="9" spans="1:41" ht="15" customHeight="1" x14ac:dyDescent="0.25">
      <c r="A9" s="139" t="s">
        <v>3</v>
      </c>
      <c r="B9" s="139"/>
      <c r="C9" s="139"/>
      <c r="D9" s="139"/>
      <c r="E9" s="139"/>
      <c r="F9" s="139"/>
      <c r="G9" s="139"/>
      <c r="H9" s="139"/>
      <c r="I9" s="139"/>
      <c r="J9" s="139"/>
      <c r="K9" s="139"/>
      <c r="L9" s="139"/>
      <c r="M9" s="139"/>
      <c r="N9" s="139"/>
      <c r="O9" s="139"/>
      <c r="P9" s="139"/>
      <c r="Q9" s="139"/>
      <c r="R9" s="139"/>
      <c r="S9" s="104"/>
      <c r="T9" s="104"/>
      <c r="U9" s="104"/>
      <c r="V9" s="104"/>
      <c r="W9" s="139"/>
      <c r="X9" s="139"/>
      <c r="Y9" s="139"/>
      <c r="Z9" s="139"/>
      <c r="AA9" s="139"/>
      <c r="AB9" s="139"/>
      <c r="AC9" s="139"/>
      <c r="AD9" s="139"/>
      <c r="AE9" s="139"/>
      <c r="AF9" s="139"/>
      <c r="AG9" s="139"/>
      <c r="AH9" s="139"/>
      <c r="AI9" s="139"/>
      <c r="AJ9" s="139"/>
      <c r="AK9" s="139"/>
      <c r="AL9" s="139"/>
      <c r="AM9" s="139"/>
      <c r="AN9" s="139"/>
      <c r="AO9" s="139"/>
    </row>
    <row r="10" spans="1:41" ht="15" customHeight="1" x14ac:dyDescent="0.25">
      <c r="A10" s="140" t="s">
        <v>4</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row>
    <row r="11" spans="1:41" ht="15" customHeight="1" x14ac:dyDescent="0.25">
      <c r="A11" s="139" t="s">
        <v>119</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row>
    <row r="12" spans="1:41" ht="15" customHeight="1" x14ac:dyDescent="0.25">
      <c r="A12" s="8" t="s">
        <v>66</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row>
    <row r="13" spans="1:41" ht="15" customHeight="1" x14ac:dyDescent="0.25">
      <c r="A13" s="139" t="s">
        <v>120</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row>
    <row r="14" spans="1:41" ht="15" customHeight="1" thickBot="1" x14ac:dyDescent="0.3">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row>
    <row r="15" spans="1:41" ht="13.5" customHeight="1" thickBot="1" x14ac:dyDescent="0.3">
      <c r="A15" s="229" t="s">
        <v>7</v>
      </c>
      <c r="B15" s="141"/>
      <c r="C15" s="231" t="s">
        <v>8</v>
      </c>
      <c r="D15" s="233" t="s">
        <v>9</v>
      </c>
      <c r="E15" s="234"/>
      <c r="F15" s="235"/>
      <c r="G15" s="235"/>
      <c r="H15" s="235"/>
      <c r="I15" s="235"/>
      <c r="J15" s="235"/>
      <c r="K15" s="235"/>
      <c r="L15" s="235"/>
      <c r="M15" s="235"/>
      <c r="N15" s="235"/>
      <c r="O15" s="235"/>
      <c r="P15" s="235"/>
      <c r="Q15" s="235"/>
      <c r="R15" s="235"/>
      <c r="S15" s="235"/>
      <c r="T15" s="235"/>
      <c r="U15" s="236"/>
      <c r="V15" s="233" t="s">
        <v>10</v>
      </c>
      <c r="W15" s="234"/>
      <c r="X15" s="234"/>
      <c r="Y15" s="234"/>
      <c r="Z15" s="234"/>
      <c r="AA15" s="234"/>
      <c r="AB15" s="234"/>
      <c r="AC15" s="234"/>
      <c r="AD15" s="235"/>
      <c r="AE15" s="235"/>
      <c r="AF15" s="235"/>
      <c r="AG15" s="235"/>
      <c r="AH15" s="235"/>
      <c r="AI15" s="235"/>
      <c r="AJ15" s="235"/>
      <c r="AK15" s="235"/>
      <c r="AL15" s="235"/>
      <c r="AM15" s="236"/>
      <c r="AN15" s="237" t="s">
        <v>11</v>
      </c>
      <c r="AO15" s="239" t="s">
        <v>12</v>
      </c>
    </row>
    <row r="16" spans="1:41" ht="282.75" customHeight="1" x14ac:dyDescent="0.25">
      <c r="A16" s="230"/>
      <c r="B16" s="181" t="s">
        <v>151</v>
      </c>
      <c r="C16" s="232"/>
      <c r="D16" s="143" t="s">
        <v>14</v>
      </c>
      <c r="E16" s="144" t="s">
        <v>15</v>
      </c>
      <c r="F16" s="66" t="s">
        <v>16</v>
      </c>
      <c r="G16" s="145" t="s">
        <v>17</v>
      </c>
      <c r="H16" s="66" t="s">
        <v>18</v>
      </c>
      <c r="I16" s="145" t="s">
        <v>19</v>
      </c>
      <c r="J16" s="66" t="s">
        <v>20</v>
      </c>
      <c r="K16" s="66" t="s">
        <v>68</v>
      </c>
      <c r="L16" s="66" t="s">
        <v>69</v>
      </c>
      <c r="M16" s="66" t="s">
        <v>23</v>
      </c>
      <c r="N16" s="66" t="s">
        <v>24</v>
      </c>
      <c r="O16" s="66" t="s">
        <v>25</v>
      </c>
      <c r="P16" s="66" t="s">
        <v>26</v>
      </c>
      <c r="Q16" s="66" t="s">
        <v>27</v>
      </c>
      <c r="R16" s="66" t="s">
        <v>28</v>
      </c>
      <c r="S16" s="66" t="s">
        <v>29</v>
      </c>
      <c r="T16" s="66" t="s">
        <v>30</v>
      </c>
      <c r="U16" s="146" t="s">
        <v>31</v>
      </c>
      <c r="V16" s="144" t="s">
        <v>14</v>
      </c>
      <c r="W16" s="144" t="s">
        <v>15</v>
      </c>
      <c r="X16" s="144" t="s">
        <v>16</v>
      </c>
      <c r="Y16" s="144" t="s">
        <v>17</v>
      </c>
      <c r="Z16" s="147" t="s">
        <v>18</v>
      </c>
      <c r="AA16" s="144" t="s">
        <v>19</v>
      </c>
      <c r="AB16" s="147" t="s">
        <v>20</v>
      </c>
      <c r="AC16" s="66" t="s">
        <v>71</v>
      </c>
      <c r="AD16" s="66" t="s">
        <v>69</v>
      </c>
      <c r="AE16" s="66" t="s">
        <v>23</v>
      </c>
      <c r="AF16" s="66" t="s">
        <v>24</v>
      </c>
      <c r="AG16" s="66" t="s">
        <v>25</v>
      </c>
      <c r="AH16" s="145" t="s">
        <v>26</v>
      </c>
      <c r="AI16" s="66" t="s">
        <v>27</v>
      </c>
      <c r="AJ16" s="66" t="s">
        <v>28</v>
      </c>
      <c r="AK16" s="66" t="s">
        <v>29</v>
      </c>
      <c r="AL16" s="66" t="s">
        <v>30</v>
      </c>
      <c r="AM16" s="146" t="s">
        <v>31</v>
      </c>
      <c r="AN16" s="238"/>
      <c r="AO16" s="240"/>
    </row>
    <row r="17" spans="1:41" ht="15" customHeight="1" x14ac:dyDescent="0.25">
      <c r="A17" s="24">
        <v>1</v>
      </c>
      <c r="B17" s="148" t="s">
        <v>33</v>
      </c>
      <c r="C17" s="17" t="s">
        <v>110</v>
      </c>
      <c r="D17" s="78">
        <v>30</v>
      </c>
      <c r="E17" s="78"/>
      <c r="F17" s="72"/>
      <c r="G17" s="72"/>
      <c r="H17" s="72"/>
      <c r="I17" s="72"/>
      <c r="J17" s="72"/>
      <c r="K17" s="72"/>
      <c r="L17" s="72"/>
      <c r="M17" s="72"/>
      <c r="N17" s="72"/>
      <c r="O17" s="72"/>
      <c r="P17" s="72"/>
      <c r="Q17" s="72">
        <v>45</v>
      </c>
      <c r="R17" s="72">
        <f>D17+E17+F17+G17+H17+I17+J17+K17+L17+M17+N17+O17+P17</f>
        <v>30</v>
      </c>
      <c r="S17" s="72">
        <f>R17+Q17</f>
        <v>75</v>
      </c>
      <c r="T17" s="73" t="s">
        <v>35</v>
      </c>
      <c r="U17" s="21">
        <v>3</v>
      </c>
      <c r="V17" s="78"/>
      <c r="W17" s="78"/>
      <c r="X17" s="78"/>
      <c r="Y17" s="78"/>
      <c r="Z17" s="78"/>
      <c r="AA17" s="78"/>
      <c r="AB17" s="78"/>
      <c r="AC17" s="78"/>
      <c r="AD17" s="72"/>
      <c r="AE17" s="72"/>
      <c r="AF17" s="72"/>
      <c r="AG17" s="72"/>
      <c r="AH17" s="72"/>
      <c r="AI17" s="72"/>
      <c r="AJ17" s="72">
        <f>AH17+AG17+AF17+AE17+AD17+AC17+AB17+AA17+Z17+Y17+X17+W17+V17</f>
        <v>0</v>
      </c>
      <c r="AK17" s="72">
        <f>AJ17+AI17</f>
        <v>0</v>
      </c>
      <c r="AL17" s="73"/>
      <c r="AM17" s="21"/>
      <c r="AN17" s="95">
        <f t="shared" ref="AN17:AN36" si="0">SUM(S17,AK17)</f>
        <v>75</v>
      </c>
      <c r="AO17" s="95">
        <f>SUM(U17,AM17)</f>
        <v>3</v>
      </c>
    </row>
    <row r="18" spans="1:41" ht="15" customHeight="1" x14ac:dyDescent="0.25">
      <c r="A18" s="24">
        <v>2</v>
      </c>
      <c r="B18" s="148" t="s">
        <v>33</v>
      </c>
      <c r="C18" s="17" t="s">
        <v>110</v>
      </c>
      <c r="D18" s="78"/>
      <c r="E18" s="78"/>
      <c r="F18" s="72"/>
      <c r="G18" s="72"/>
      <c r="H18" s="72"/>
      <c r="I18" s="72">
        <v>60</v>
      </c>
      <c r="K18" s="72"/>
      <c r="L18" s="72"/>
      <c r="M18" s="72"/>
      <c r="N18" s="72"/>
      <c r="O18" s="72"/>
      <c r="P18" s="72"/>
      <c r="Q18" s="72">
        <v>40</v>
      </c>
      <c r="R18" s="72">
        <f t="shared" ref="R18:R36" si="1">D18+E18+F18+G18+H18+I18+J18+K18+L18+M18+N18+O18+P18</f>
        <v>60</v>
      </c>
      <c r="S18" s="72">
        <f t="shared" ref="S18:S35" si="2">R18+Q18</f>
        <v>100</v>
      </c>
      <c r="T18" s="75" t="s">
        <v>36</v>
      </c>
      <c r="U18" s="21">
        <v>4</v>
      </c>
      <c r="V18" s="78"/>
      <c r="W18" s="78"/>
      <c r="X18" s="78"/>
      <c r="Y18" s="78"/>
      <c r="Z18" s="78"/>
      <c r="AA18" s="78"/>
      <c r="AB18" s="78"/>
      <c r="AC18" s="78"/>
      <c r="AD18" s="72"/>
      <c r="AE18" s="72"/>
      <c r="AF18" s="72"/>
      <c r="AG18" s="72"/>
      <c r="AH18" s="72"/>
      <c r="AI18" s="72"/>
      <c r="AJ18" s="72">
        <f t="shared" ref="AJ18:AJ36" si="3">AH18+AG18+AF18+AE18+AD18+AC18+AB18+AA18+Z18+Y18+X18+W18+V18</f>
        <v>0</v>
      </c>
      <c r="AK18" s="72">
        <f t="shared" ref="AK18:AK36" si="4">AJ18+AI18</f>
        <v>0</v>
      </c>
      <c r="AL18" s="75"/>
      <c r="AM18" s="21"/>
      <c r="AN18" s="95">
        <f>SUM(S18,AK18)</f>
        <v>100</v>
      </c>
      <c r="AO18" s="95">
        <f>SUM(U18,AM18)</f>
        <v>4</v>
      </c>
    </row>
    <row r="19" spans="1:41" ht="15" customHeight="1" x14ac:dyDescent="0.25">
      <c r="A19" s="80">
        <v>3</v>
      </c>
      <c r="B19" s="81" t="s">
        <v>33</v>
      </c>
      <c r="C19" s="149" t="s">
        <v>121</v>
      </c>
      <c r="D19" s="78"/>
      <c r="E19" s="78">
        <v>35</v>
      </c>
      <c r="F19" s="72"/>
      <c r="G19" s="72"/>
      <c r="H19" s="72"/>
      <c r="I19" s="72"/>
      <c r="J19" s="72"/>
      <c r="K19" s="72"/>
      <c r="L19" s="72"/>
      <c r="M19" s="72"/>
      <c r="N19" s="72"/>
      <c r="O19" s="72"/>
      <c r="P19" s="72"/>
      <c r="Q19" s="72">
        <v>15</v>
      </c>
      <c r="R19" s="72">
        <f t="shared" si="1"/>
        <v>35</v>
      </c>
      <c r="S19" s="72">
        <f t="shared" si="2"/>
        <v>50</v>
      </c>
      <c r="T19" s="75" t="s">
        <v>36</v>
      </c>
      <c r="U19" s="21">
        <v>2</v>
      </c>
      <c r="V19" s="78"/>
      <c r="W19" s="78"/>
      <c r="X19" s="78"/>
      <c r="Y19" s="78"/>
      <c r="Z19" s="78"/>
      <c r="AA19" s="78"/>
      <c r="AB19" s="78"/>
      <c r="AC19" s="78"/>
      <c r="AD19" s="72"/>
      <c r="AE19" s="72"/>
      <c r="AF19" s="72"/>
      <c r="AG19" s="72"/>
      <c r="AH19" s="72"/>
      <c r="AI19" s="72"/>
      <c r="AJ19" s="72">
        <f t="shared" si="3"/>
        <v>0</v>
      </c>
      <c r="AK19" s="72">
        <f t="shared" si="4"/>
        <v>0</v>
      </c>
      <c r="AL19" s="75"/>
      <c r="AM19" s="21"/>
      <c r="AN19" s="95">
        <f t="shared" si="0"/>
        <v>50</v>
      </c>
      <c r="AO19" s="95">
        <f>SUM(U19,AM19)</f>
        <v>2</v>
      </c>
    </row>
    <row r="20" spans="1:41" ht="15" customHeight="1" x14ac:dyDescent="0.25">
      <c r="A20" s="24">
        <v>4</v>
      </c>
      <c r="B20" s="148" t="s">
        <v>33</v>
      </c>
      <c r="C20" s="17" t="s">
        <v>122</v>
      </c>
      <c r="D20" s="78">
        <v>30</v>
      </c>
      <c r="E20" s="78"/>
      <c r="F20" s="72"/>
      <c r="G20" s="72"/>
      <c r="H20" s="72"/>
      <c r="I20" s="72"/>
      <c r="J20" s="72"/>
      <c r="K20" s="72"/>
      <c r="L20" s="72"/>
      <c r="M20" s="72"/>
      <c r="N20" s="72"/>
      <c r="O20" s="72"/>
      <c r="P20" s="72"/>
      <c r="Q20" s="72">
        <v>20</v>
      </c>
      <c r="R20" s="72">
        <f t="shared" si="1"/>
        <v>30</v>
      </c>
      <c r="S20" s="72">
        <f t="shared" si="2"/>
        <v>50</v>
      </c>
      <c r="T20" s="73" t="s">
        <v>35</v>
      </c>
      <c r="U20" s="21">
        <v>2</v>
      </c>
      <c r="V20" s="78"/>
      <c r="W20" s="78"/>
      <c r="X20" s="78"/>
      <c r="Y20" s="78"/>
      <c r="Z20" s="78"/>
      <c r="AA20" s="78"/>
      <c r="AB20" s="78"/>
      <c r="AC20" s="78"/>
      <c r="AD20" s="72"/>
      <c r="AE20" s="72"/>
      <c r="AF20" s="72"/>
      <c r="AG20" s="72"/>
      <c r="AH20" s="72"/>
      <c r="AI20" s="72"/>
      <c r="AJ20" s="72">
        <f t="shared" si="3"/>
        <v>0</v>
      </c>
      <c r="AK20" s="72">
        <f t="shared" si="4"/>
        <v>0</v>
      </c>
      <c r="AL20" s="73"/>
      <c r="AM20" s="21"/>
      <c r="AN20" s="95">
        <f t="shared" si="0"/>
        <v>50</v>
      </c>
      <c r="AO20" s="95">
        <f>SUM(U20,AM20)</f>
        <v>2</v>
      </c>
    </row>
    <row r="21" spans="1:41" ht="15" customHeight="1" x14ac:dyDescent="0.25">
      <c r="A21" s="24">
        <v>5</v>
      </c>
      <c r="B21" s="148" t="s">
        <v>33</v>
      </c>
      <c r="C21" s="116" t="s">
        <v>122</v>
      </c>
      <c r="D21" s="78"/>
      <c r="E21" s="78"/>
      <c r="F21" s="72"/>
      <c r="G21" s="72"/>
      <c r="H21" s="72"/>
      <c r="I21" s="72">
        <v>60</v>
      </c>
      <c r="J21" s="72"/>
      <c r="K21" s="72"/>
      <c r="L21" s="72"/>
      <c r="M21" s="72"/>
      <c r="N21" s="72"/>
      <c r="O21" s="72"/>
      <c r="P21" s="72"/>
      <c r="Q21" s="72">
        <v>40</v>
      </c>
      <c r="R21" s="72">
        <f t="shared" si="1"/>
        <v>60</v>
      </c>
      <c r="S21" s="72">
        <f t="shared" si="2"/>
        <v>100</v>
      </c>
      <c r="T21" s="75" t="s">
        <v>36</v>
      </c>
      <c r="U21" s="21">
        <v>4</v>
      </c>
      <c r="V21" s="78"/>
      <c r="W21" s="78"/>
      <c r="X21" s="78"/>
      <c r="Y21" s="78"/>
      <c r="Z21" s="78"/>
      <c r="AA21" s="78"/>
      <c r="AB21" s="78"/>
      <c r="AC21" s="78"/>
      <c r="AD21" s="72"/>
      <c r="AE21" s="72"/>
      <c r="AF21" s="72"/>
      <c r="AG21" s="72"/>
      <c r="AH21" s="72"/>
      <c r="AI21" s="72"/>
      <c r="AJ21" s="72">
        <f t="shared" si="3"/>
        <v>0</v>
      </c>
      <c r="AK21" s="72">
        <f t="shared" si="4"/>
        <v>0</v>
      </c>
      <c r="AL21" s="75"/>
      <c r="AM21" s="21"/>
      <c r="AN21" s="95">
        <f t="shared" si="0"/>
        <v>100</v>
      </c>
      <c r="AO21" s="95">
        <f>SUM(U21,AM21)</f>
        <v>4</v>
      </c>
    </row>
    <row r="22" spans="1:41" ht="15" customHeight="1" x14ac:dyDescent="0.25">
      <c r="A22" s="24">
        <v>6</v>
      </c>
      <c r="B22" s="148" t="s">
        <v>33</v>
      </c>
      <c r="C22" s="116" t="s">
        <v>123</v>
      </c>
      <c r="D22" s="78"/>
      <c r="E22" s="78"/>
      <c r="F22" s="72"/>
      <c r="G22" s="72"/>
      <c r="H22" s="72"/>
      <c r="I22" s="72"/>
      <c r="J22" s="72"/>
      <c r="K22" s="72"/>
      <c r="L22" s="72"/>
      <c r="M22" s="72"/>
      <c r="N22" s="72"/>
      <c r="O22" s="72"/>
      <c r="P22" s="72"/>
      <c r="Q22" s="72"/>
      <c r="R22" s="72">
        <f t="shared" si="1"/>
        <v>0</v>
      </c>
      <c r="S22" s="72">
        <f t="shared" si="2"/>
        <v>0</v>
      </c>
      <c r="T22" s="75"/>
      <c r="U22" s="21"/>
      <c r="V22" s="78">
        <v>15</v>
      </c>
      <c r="W22" s="78"/>
      <c r="X22" s="78"/>
      <c r="Y22" s="78"/>
      <c r="Z22" s="78"/>
      <c r="AA22" s="78"/>
      <c r="AB22" s="78"/>
      <c r="AC22" s="78"/>
      <c r="AD22" s="72"/>
      <c r="AE22" s="72"/>
      <c r="AF22" s="72"/>
      <c r="AG22" s="72"/>
      <c r="AH22" s="72"/>
      <c r="AI22" s="72">
        <v>35</v>
      </c>
      <c r="AJ22" s="72">
        <f t="shared" si="3"/>
        <v>15</v>
      </c>
      <c r="AK22" s="72">
        <f t="shared" si="4"/>
        <v>50</v>
      </c>
      <c r="AL22" s="73" t="s">
        <v>36</v>
      </c>
      <c r="AM22" s="21">
        <v>2</v>
      </c>
      <c r="AN22" s="95">
        <f t="shared" si="0"/>
        <v>50</v>
      </c>
      <c r="AO22" s="95">
        <f t="shared" ref="AO22:AO29" si="5">SUM(AM22,U22)</f>
        <v>2</v>
      </c>
    </row>
    <row r="23" spans="1:41" ht="15" customHeight="1" x14ac:dyDescent="0.25">
      <c r="A23" s="24">
        <v>7</v>
      </c>
      <c r="B23" s="148" t="s">
        <v>33</v>
      </c>
      <c r="C23" s="116" t="s">
        <v>123</v>
      </c>
      <c r="D23" s="78"/>
      <c r="E23" s="78"/>
      <c r="F23" s="72"/>
      <c r="G23" s="72"/>
      <c r="H23" s="72"/>
      <c r="I23" s="72"/>
      <c r="J23" s="72"/>
      <c r="K23" s="72"/>
      <c r="L23" s="72"/>
      <c r="M23" s="72"/>
      <c r="N23" s="72"/>
      <c r="O23" s="72"/>
      <c r="P23" s="72"/>
      <c r="Q23" s="72"/>
      <c r="R23" s="72">
        <f t="shared" si="1"/>
        <v>0</v>
      </c>
      <c r="S23" s="72">
        <f t="shared" si="2"/>
        <v>0</v>
      </c>
      <c r="T23" s="75"/>
      <c r="U23" s="21"/>
      <c r="V23" s="78"/>
      <c r="W23" s="78">
        <v>30</v>
      </c>
      <c r="X23" s="78"/>
      <c r="Y23" s="78"/>
      <c r="Z23" s="78"/>
      <c r="AA23" s="78"/>
      <c r="AB23" s="78"/>
      <c r="AC23" s="78"/>
      <c r="AD23" s="72"/>
      <c r="AE23" s="72"/>
      <c r="AF23" s="72"/>
      <c r="AG23" s="72"/>
      <c r="AH23" s="72"/>
      <c r="AI23" s="72">
        <v>20</v>
      </c>
      <c r="AJ23" s="72">
        <f t="shared" si="3"/>
        <v>30</v>
      </c>
      <c r="AK23" s="72">
        <f t="shared" si="4"/>
        <v>50</v>
      </c>
      <c r="AL23" s="75" t="s">
        <v>36</v>
      </c>
      <c r="AM23" s="21">
        <v>2</v>
      </c>
      <c r="AN23" s="95">
        <f t="shared" si="0"/>
        <v>50</v>
      </c>
      <c r="AO23" s="95">
        <f t="shared" si="5"/>
        <v>2</v>
      </c>
    </row>
    <row r="24" spans="1:41" ht="15" customHeight="1" x14ac:dyDescent="0.25">
      <c r="A24" s="24">
        <v>8</v>
      </c>
      <c r="B24" s="148" t="s">
        <v>33</v>
      </c>
      <c r="C24" s="17" t="s">
        <v>124</v>
      </c>
      <c r="D24" s="78"/>
      <c r="E24" s="78"/>
      <c r="F24" s="72"/>
      <c r="G24" s="72"/>
      <c r="H24" s="72"/>
      <c r="I24" s="72"/>
      <c r="J24" s="72"/>
      <c r="K24" s="72"/>
      <c r="L24" s="72"/>
      <c r="M24" s="72"/>
      <c r="N24" s="72"/>
      <c r="O24" s="72"/>
      <c r="P24" s="72"/>
      <c r="Q24" s="72"/>
      <c r="R24" s="72">
        <f t="shared" si="1"/>
        <v>0</v>
      </c>
      <c r="S24" s="72">
        <f t="shared" si="2"/>
        <v>0</v>
      </c>
      <c r="T24" s="75"/>
      <c r="U24" s="21"/>
      <c r="V24" s="78">
        <v>15</v>
      </c>
      <c r="W24" s="78"/>
      <c r="X24" s="78"/>
      <c r="Y24" s="78"/>
      <c r="Z24" s="78"/>
      <c r="AA24" s="78"/>
      <c r="AB24" s="78"/>
      <c r="AC24" s="78"/>
      <c r="AD24" s="72"/>
      <c r="AE24" s="72"/>
      <c r="AF24" s="72"/>
      <c r="AG24" s="72"/>
      <c r="AH24" s="72"/>
      <c r="AI24" s="72">
        <v>10</v>
      </c>
      <c r="AJ24" s="72">
        <f t="shared" si="3"/>
        <v>15</v>
      </c>
      <c r="AK24" s="72">
        <f t="shared" si="4"/>
        <v>25</v>
      </c>
      <c r="AL24" s="73" t="s">
        <v>36</v>
      </c>
      <c r="AM24" s="21">
        <v>1</v>
      </c>
      <c r="AN24" s="95">
        <f t="shared" si="0"/>
        <v>25</v>
      </c>
      <c r="AO24" s="95">
        <f t="shared" si="5"/>
        <v>1</v>
      </c>
    </row>
    <row r="25" spans="1:41" ht="15" customHeight="1" x14ac:dyDescent="0.25">
      <c r="A25" s="24">
        <v>9</v>
      </c>
      <c r="B25" s="148" t="s">
        <v>33</v>
      </c>
      <c r="C25" s="17" t="s">
        <v>124</v>
      </c>
      <c r="D25" s="78"/>
      <c r="E25" s="78"/>
      <c r="F25" s="72"/>
      <c r="G25" s="72"/>
      <c r="H25" s="72"/>
      <c r="I25" s="72"/>
      <c r="J25" s="72"/>
      <c r="K25" s="72"/>
      <c r="L25" s="72"/>
      <c r="M25" s="72"/>
      <c r="N25" s="72"/>
      <c r="O25" s="72"/>
      <c r="P25" s="72"/>
      <c r="Q25" s="72"/>
      <c r="R25" s="72">
        <f t="shared" si="1"/>
        <v>0</v>
      </c>
      <c r="S25" s="72">
        <f t="shared" si="2"/>
        <v>0</v>
      </c>
      <c r="T25" s="75"/>
      <c r="U25" s="21"/>
      <c r="V25" s="78"/>
      <c r="W25" s="78"/>
      <c r="X25" s="78"/>
      <c r="Y25" s="78"/>
      <c r="Z25" s="78"/>
      <c r="AA25" s="78">
        <v>30</v>
      </c>
      <c r="AB25" s="78"/>
      <c r="AC25" s="78"/>
      <c r="AD25" s="72"/>
      <c r="AE25" s="72"/>
      <c r="AF25" s="72"/>
      <c r="AG25" s="72"/>
      <c r="AH25" s="72"/>
      <c r="AI25" s="72">
        <v>20</v>
      </c>
      <c r="AJ25" s="72">
        <f t="shared" si="3"/>
        <v>30</v>
      </c>
      <c r="AK25" s="72">
        <f t="shared" si="4"/>
        <v>50</v>
      </c>
      <c r="AL25" s="75" t="s">
        <v>36</v>
      </c>
      <c r="AM25" s="21">
        <v>2</v>
      </c>
      <c r="AN25" s="95">
        <f t="shared" si="0"/>
        <v>50</v>
      </c>
      <c r="AO25" s="95">
        <f t="shared" si="5"/>
        <v>2</v>
      </c>
    </row>
    <row r="26" spans="1:41" ht="15" customHeight="1" x14ac:dyDescent="0.25">
      <c r="A26" s="24">
        <v>10</v>
      </c>
      <c r="B26" s="148" t="s">
        <v>33</v>
      </c>
      <c r="C26" s="17" t="s">
        <v>125</v>
      </c>
      <c r="D26" s="78"/>
      <c r="E26" s="78"/>
      <c r="F26" s="72"/>
      <c r="G26" s="72"/>
      <c r="H26" s="72"/>
      <c r="I26" s="72"/>
      <c r="J26" s="72"/>
      <c r="K26" s="72"/>
      <c r="L26" s="72"/>
      <c r="M26" s="72"/>
      <c r="N26" s="72"/>
      <c r="O26" s="72"/>
      <c r="P26" s="72"/>
      <c r="Q26" s="72"/>
      <c r="R26" s="72">
        <f t="shared" si="1"/>
        <v>0</v>
      </c>
      <c r="S26" s="72">
        <f t="shared" si="2"/>
        <v>0</v>
      </c>
      <c r="T26" s="75"/>
      <c r="U26" s="21"/>
      <c r="V26" s="78">
        <v>15</v>
      </c>
      <c r="W26" s="78"/>
      <c r="X26" s="78"/>
      <c r="Y26" s="78"/>
      <c r="Z26" s="78"/>
      <c r="AA26" s="78"/>
      <c r="AB26" s="78"/>
      <c r="AC26" s="78"/>
      <c r="AD26" s="72"/>
      <c r="AE26" s="72"/>
      <c r="AF26" s="72"/>
      <c r="AG26" s="72"/>
      <c r="AH26" s="72"/>
      <c r="AI26" s="72">
        <v>35</v>
      </c>
      <c r="AJ26" s="72">
        <f t="shared" si="3"/>
        <v>15</v>
      </c>
      <c r="AK26" s="72">
        <f t="shared" si="4"/>
        <v>50</v>
      </c>
      <c r="AL26" s="73" t="s">
        <v>35</v>
      </c>
      <c r="AM26" s="21">
        <v>2</v>
      </c>
      <c r="AN26" s="95">
        <f t="shared" si="0"/>
        <v>50</v>
      </c>
      <c r="AO26" s="95">
        <f t="shared" si="5"/>
        <v>2</v>
      </c>
    </row>
    <row r="27" spans="1:41" ht="15" customHeight="1" x14ac:dyDescent="0.25">
      <c r="A27" s="24">
        <v>11</v>
      </c>
      <c r="B27" s="148" t="s">
        <v>33</v>
      </c>
      <c r="C27" s="17" t="s">
        <v>125</v>
      </c>
      <c r="D27" s="78"/>
      <c r="E27" s="78"/>
      <c r="F27" s="72"/>
      <c r="G27" s="72"/>
      <c r="H27" s="72"/>
      <c r="I27" s="72"/>
      <c r="J27" s="72"/>
      <c r="K27" s="72"/>
      <c r="L27" s="72"/>
      <c r="M27" s="72"/>
      <c r="N27" s="72"/>
      <c r="O27" s="72"/>
      <c r="P27" s="72"/>
      <c r="Q27" s="72"/>
      <c r="R27" s="72">
        <f t="shared" si="1"/>
        <v>0</v>
      </c>
      <c r="S27" s="72">
        <f t="shared" si="2"/>
        <v>0</v>
      </c>
      <c r="T27" s="75"/>
      <c r="U27" s="21"/>
      <c r="V27" s="78"/>
      <c r="W27" s="78"/>
      <c r="X27" s="78"/>
      <c r="Y27" s="78"/>
      <c r="Z27" s="78"/>
      <c r="AA27" s="78">
        <v>30</v>
      </c>
      <c r="AB27" s="78"/>
      <c r="AC27" s="78"/>
      <c r="AD27" s="72"/>
      <c r="AE27" s="72"/>
      <c r="AF27" s="72"/>
      <c r="AG27" s="72"/>
      <c r="AH27" s="72"/>
      <c r="AI27" s="72">
        <v>20</v>
      </c>
      <c r="AJ27" s="72">
        <f t="shared" si="3"/>
        <v>30</v>
      </c>
      <c r="AK27" s="72">
        <f t="shared" si="4"/>
        <v>50</v>
      </c>
      <c r="AL27" s="75" t="s">
        <v>36</v>
      </c>
      <c r="AM27" s="21">
        <v>2</v>
      </c>
      <c r="AN27" s="95">
        <f t="shared" si="0"/>
        <v>50</v>
      </c>
      <c r="AO27" s="95">
        <f t="shared" si="5"/>
        <v>2</v>
      </c>
    </row>
    <row r="28" spans="1:41" ht="15" customHeight="1" x14ac:dyDescent="0.25">
      <c r="A28" s="24">
        <v>12</v>
      </c>
      <c r="B28" s="148" t="s">
        <v>33</v>
      </c>
      <c r="C28" s="116" t="s">
        <v>125</v>
      </c>
      <c r="D28" s="78"/>
      <c r="E28" s="78"/>
      <c r="F28" s="72"/>
      <c r="G28" s="72"/>
      <c r="H28" s="72"/>
      <c r="I28" s="72"/>
      <c r="J28" s="72"/>
      <c r="K28" s="72"/>
      <c r="L28" s="72"/>
      <c r="M28" s="72"/>
      <c r="N28" s="72"/>
      <c r="O28" s="72"/>
      <c r="P28" s="72"/>
      <c r="Q28" s="72"/>
      <c r="R28" s="72">
        <f t="shared" si="1"/>
        <v>0</v>
      </c>
      <c r="S28" s="72">
        <f t="shared" si="2"/>
        <v>0</v>
      </c>
      <c r="T28" s="75"/>
      <c r="U28" s="21"/>
      <c r="V28" s="78"/>
      <c r="W28" s="78">
        <v>20</v>
      </c>
      <c r="X28" s="78"/>
      <c r="Y28" s="78"/>
      <c r="Z28" s="78"/>
      <c r="AA28" s="78"/>
      <c r="AB28" s="78"/>
      <c r="AC28" s="78"/>
      <c r="AD28" s="72"/>
      <c r="AE28" s="72"/>
      <c r="AF28" s="72"/>
      <c r="AG28" s="72"/>
      <c r="AH28" s="72"/>
      <c r="AI28" s="72">
        <v>5</v>
      </c>
      <c r="AJ28" s="72">
        <f t="shared" si="3"/>
        <v>20</v>
      </c>
      <c r="AK28" s="72">
        <f t="shared" si="4"/>
        <v>25</v>
      </c>
      <c r="AL28" s="75" t="s">
        <v>36</v>
      </c>
      <c r="AM28" s="21">
        <v>1</v>
      </c>
      <c r="AN28" s="95">
        <f t="shared" si="0"/>
        <v>25</v>
      </c>
      <c r="AO28" s="95">
        <f t="shared" si="5"/>
        <v>1</v>
      </c>
    </row>
    <row r="29" spans="1:41" ht="18" customHeight="1" x14ac:dyDescent="0.25">
      <c r="A29" s="24">
        <v>13</v>
      </c>
      <c r="B29" s="148" t="s">
        <v>33</v>
      </c>
      <c r="C29" s="150" t="s">
        <v>126</v>
      </c>
      <c r="D29" s="78"/>
      <c r="E29" s="78"/>
      <c r="F29" s="72"/>
      <c r="G29" s="72"/>
      <c r="H29" s="72"/>
      <c r="I29" s="151"/>
      <c r="J29" s="72">
        <v>65</v>
      </c>
      <c r="K29" s="72"/>
      <c r="L29" s="72"/>
      <c r="M29" s="72"/>
      <c r="N29" s="72"/>
      <c r="O29" s="72"/>
      <c r="P29" s="72"/>
      <c r="Q29" s="72">
        <v>35</v>
      </c>
      <c r="R29" s="72">
        <f t="shared" si="1"/>
        <v>65</v>
      </c>
      <c r="S29" s="72">
        <f t="shared" si="2"/>
        <v>100</v>
      </c>
      <c r="T29" s="73" t="s">
        <v>36</v>
      </c>
      <c r="U29" s="21">
        <v>4</v>
      </c>
      <c r="V29" s="78"/>
      <c r="W29" s="78"/>
      <c r="X29" s="78"/>
      <c r="Y29" s="78"/>
      <c r="Z29" s="78"/>
      <c r="AA29" s="78"/>
      <c r="AB29" s="78">
        <v>70</v>
      </c>
      <c r="AC29" s="78"/>
      <c r="AD29" s="72"/>
      <c r="AE29" s="72"/>
      <c r="AF29" s="72"/>
      <c r="AG29" s="72"/>
      <c r="AH29" s="72"/>
      <c r="AI29" s="72">
        <v>55</v>
      </c>
      <c r="AJ29" s="72">
        <f t="shared" si="3"/>
        <v>70</v>
      </c>
      <c r="AK29" s="72">
        <f t="shared" si="4"/>
        <v>125</v>
      </c>
      <c r="AL29" s="73" t="s">
        <v>35</v>
      </c>
      <c r="AM29" s="21">
        <v>5</v>
      </c>
      <c r="AN29" s="95">
        <f t="shared" si="0"/>
        <v>225</v>
      </c>
      <c r="AO29" s="95">
        <f t="shared" si="5"/>
        <v>9</v>
      </c>
    </row>
    <row r="30" spans="1:41" ht="15" customHeight="1" x14ac:dyDescent="0.25">
      <c r="A30" s="24">
        <v>14</v>
      </c>
      <c r="B30" s="148" t="s">
        <v>33</v>
      </c>
      <c r="C30" s="116" t="s">
        <v>127</v>
      </c>
      <c r="D30" s="78"/>
      <c r="E30" s="78"/>
      <c r="F30" s="72"/>
      <c r="G30" s="72"/>
      <c r="H30" s="72"/>
      <c r="I30" s="72"/>
      <c r="J30" s="72"/>
      <c r="K30" s="72"/>
      <c r="L30" s="72"/>
      <c r="M30" s="72"/>
      <c r="N30" s="72"/>
      <c r="O30" s="72"/>
      <c r="P30" s="72"/>
      <c r="Q30" s="72"/>
      <c r="R30" s="72">
        <f t="shared" si="1"/>
        <v>0</v>
      </c>
      <c r="S30" s="72">
        <f t="shared" si="2"/>
        <v>0</v>
      </c>
      <c r="T30" s="73"/>
      <c r="U30" s="21"/>
      <c r="V30" s="78">
        <v>45</v>
      </c>
      <c r="W30" s="78"/>
      <c r="X30" s="78"/>
      <c r="Y30" s="78"/>
      <c r="Z30" s="78"/>
      <c r="AA30" s="78"/>
      <c r="AB30" s="78"/>
      <c r="AC30" s="78"/>
      <c r="AD30" s="72"/>
      <c r="AE30" s="72"/>
      <c r="AF30" s="72"/>
      <c r="AG30" s="72"/>
      <c r="AH30" s="72"/>
      <c r="AI30" s="72">
        <v>30</v>
      </c>
      <c r="AJ30" s="72">
        <f t="shared" si="3"/>
        <v>45</v>
      </c>
      <c r="AK30" s="72">
        <f t="shared" si="4"/>
        <v>75</v>
      </c>
      <c r="AL30" s="73" t="s">
        <v>35</v>
      </c>
      <c r="AM30" s="21">
        <v>3</v>
      </c>
      <c r="AN30" s="95">
        <f t="shared" si="0"/>
        <v>75</v>
      </c>
      <c r="AO30" s="95">
        <f>SUM(U30,AM30)</f>
        <v>3</v>
      </c>
    </row>
    <row r="31" spans="1:41" ht="15" customHeight="1" x14ac:dyDescent="0.25">
      <c r="A31" s="24">
        <v>15</v>
      </c>
      <c r="B31" s="148" t="s">
        <v>33</v>
      </c>
      <c r="C31" s="17" t="s">
        <v>128</v>
      </c>
      <c r="D31" s="78"/>
      <c r="E31" s="78"/>
      <c r="F31" s="72"/>
      <c r="G31" s="72"/>
      <c r="H31" s="72"/>
      <c r="I31" s="72"/>
      <c r="J31" s="72"/>
      <c r="K31" s="72"/>
      <c r="L31" s="72"/>
      <c r="M31" s="72"/>
      <c r="N31" s="72"/>
      <c r="O31" s="72"/>
      <c r="P31" s="72"/>
      <c r="Q31" s="72"/>
      <c r="R31" s="72">
        <f t="shared" si="1"/>
        <v>0</v>
      </c>
      <c r="S31" s="72">
        <f t="shared" si="2"/>
        <v>0</v>
      </c>
      <c r="T31" s="75"/>
      <c r="U31" s="21"/>
      <c r="V31" s="78"/>
      <c r="W31" s="78"/>
      <c r="X31" s="78"/>
      <c r="Y31" s="78"/>
      <c r="Z31" s="78"/>
      <c r="AA31" s="78">
        <v>30</v>
      </c>
      <c r="AC31" s="78"/>
      <c r="AD31" s="72"/>
      <c r="AE31" s="72"/>
      <c r="AF31" s="72"/>
      <c r="AG31" s="72"/>
      <c r="AH31" s="72"/>
      <c r="AI31" s="72">
        <v>45</v>
      </c>
      <c r="AJ31" s="72">
        <f t="shared" si="3"/>
        <v>30</v>
      </c>
      <c r="AK31" s="72">
        <f t="shared" si="4"/>
        <v>75</v>
      </c>
      <c r="AL31" s="75" t="s">
        <v>36</v>
      </c>
      <c r="AM31" s="21">
        <v>3</v>
      </c>
      <c r="AN31" s="95">
        <f t="shared" si="0"/>
        <v>75</v>
      </c>
      <c r="AO31" s="95">
        <f>SUM(U31,AM31)</f>
        <v>3</v>
      </c>
    </row>
    <row r="32" spans="1:41" ht="21.75" customHeight="1" x14ac:dyDescent="0.25">
      <c r="A32" s="24">
        <v>16</v>
      </c>
      <c r="B32" s="152" t="s">
        <v>33</v>
      </c>
      <c r="C32" s="17" t="s">
        <v>129</v>
      </c>
      <c r="D32" s="78">
        <v>30</v>
      </c>
      <c r="E32" s="78"/>
      <c r="F32" s="72"/>
      <c r="G32" s="72"/>
      <c r="H32" s="72"/>
      <c r="I32" s="72"/>
      <c r="J32" s="72"/>
      <c r="K32" s="72"/>
      <c r="L32" s="72"/>
      <c r="M32" s="72"/>
      <c r="N32" s="72"/>
      <c r="O32" s="72"/>
      <c r="P32" s="72"/>
      <c r="Q32" s="72">
        <v>20</v>
      </c>
      <c r="R32" s="72">
        <f t="shared" si="1"/>
        <v>30</v>
      </c>
      <c r="S32" s="72">
        <f t="shared" si="2"/>
        <v>50</v>
      </c>
      <c r="T32" s="73" t="s">
        <v>35</v>
      </c>
      <c r="U32" s="21">
        <v>2</v>
      </c>
      <c r="V32" s="78"/>
      <c r="W32" s="78"/>
      <c r="X32" s="78"/>
      <c r="Y32" s="78"/>
      <c r="Z32" s="78"/>
      <c r="AA32" s="78"/>
      <c r="AB32" s="78"/>
      <c r="AC32" s="78"/>
      <c r="AD32" s="72"/>
      <c r="AE32" s="72"/>
      <c r="AF32" s="72"/>
      <c r="AG32" s="72"/>
      <c r="AH32" s="72"/>
      <c r="AI32" s="72"/>
      <c r="AJ32" s="72">
        <f t="shared" si="3"/>
        <v>0</v>
      </c>
      <c r="AK32" s="72">
        <f t="shared" si="4"/>
        <v>0</v>
      </c>
      <c r="AL32" s="75"/>
      <c r="AM32" s="21"/>
      <c r="AN32" s="95">
        <f t="shared" si="0"/>
        <v>50</v>
      </c>
      <c r="AO32" s="95">
        <f>SUM(AM32,U32)</f>
        <v>2</v>
      </c>
    </row>
    <row r="33" spans="1:41" ht="21.75" customHeight="1" x14ac:dyDescent="0.25">
      <c r="A33" s="24">
        <v>17</v>
      </c>
      <c r="B33" s="152" t="s">
        <v>33</v>
      </c>
      <c r="C33" s="17" t="s">
        <v>129</v>
      </c>
      <c r="D33" s="78"/>
      <c r="E33" s="78"/>
      <c r="F33" s="72"/>
      <c r="G33" s="72"/>
      <c r="H33" s="72"/>
      <c r="I33" s="72">
        <v>60</v>
      </c>
      <c r="J33" s="72"/>
      <c r="K33" s="72"/>
      <c r="L33" s="72"/>
      <c r="M33" s="72"/>
      <c r="N33" s="72"/>
      <c r="O33" s="72"/>
      <c r="P33" s="72"/>
      <c r="Q33" s="72">
        <v>40</v>
      </c>
      <c r="R33" s="72">
        <f t="shared" si="1"/>
        <v>60</v>
      </c>
      <c r="S33" s="72">
        <f t="shared" si="2"/>
        <v>100</v>
      </c>
      <c r="T33" s="75" t="s">
        <v>36</v>
      </c>
      <c r="U33" s="21">
        <v>4</v>
      </c>
      <c r="V33" s="78"/>
      <c r="W33" s="78"/>
      <c r="X33" s="78"/>
      <c r="Y33" s="78"/>
      <c r="Z33" s="78"/>
      <c r="AA33" s="78"/>
      <c r="AB33" s="78"/>
      <c r="AC33" s="78"/>
      <c r="AD33" s="72"/>
      <c r="AE33" s="72"/>
      <c r="AF33" s="72"/>
      <c r="AG33" s="72"/>
      <c r="AH33" s="72"/>
      <c r="AI33" s="72"/>
      <c r="AJ33" s="72">
        <f t="shared" si="3"/>
        <v>0</v>
      </c>
      <c r="AK33" s="72">
        <f t="shared" si="4"/>
        <v>0</v>
      </c>
      <c r="AL33" s="75"/>
      <c r="AM33" s="21"/>
      <c r="AN33" s="95">
        <f t="shared" si="0"/>
        <v>100</v>
      </c>
      <c r="AO33" s="95">
        <f>SUM(U33,AM33)</f>
        <v>4</v>
      </c>
    </row>
    <row r="34" spans="1:41" ht="22.5" customHeight="1" x14ac:dyDescent="0.25">
      <c r="A34" s="24">
        <v>18</v>
      </c>
      <c r="B34" s="152" t="s">
        <v>33</v>
      </c>
      <c r="C34" s="17" t="s">
        <v>129</v>
      </c>
      <c r="D34" s="78"/>
      <c r="E34" s="78">
        <v>15</v>
      </c>
      <c r="F34" s="72"/>
      <c r="G34" s="72"/>
      <c r="H34" s="72"/>
      <c r="I34" s="72"/>
      <c r="J34" s="72"/>
      <c r="K34" s="72"/>
      <c r="L34" s="72"/>
      <c r="M34" s="72"/>
      <c r="N34" s="72"/>
      <c r="O34" s="72"/>
      <c r="P34" s="72"/>
      <c r="Q34" s="72">
        <v>10</v>
      </c>
      <c r="R34" s="72">
        <f t="shared" si="1"/>
        <v>15</v>
      </c>
      <c r="S34" s="72">
        <f t="shared" si="2"/>
        <v>25</v>
      </c>
      <c r="T34" s="75" t="s">
        <v>36</v>
      </c>
      <c r="U34" s="84">
        <v>1</v>
      </c>
      <c r="V34" s="78"/>
      <c r="W34" s="78"/>
      <c r="X34" s="78"/>
      <c r="Y34" s="78"/>
      <c r="Z34" s="78"/>
      <c r="AA34" s="78"/>
      <c r="AB34" s="78"/>
      <c r="AC34" s="78"/>
      <c r="AD34" s="72"/>
      <c r="AE34" s="72"/>
      <c r="AF34" s="72"/>
      <c r="AG34" s="72"/>
      <c r="AH34" s="72"/>
      <c r="AI34" s="72"/>
      <c r="AJ34" s="72">
        <f t="shared" si="3"/>
        <v>0</v>
      </c>
      <c r="AK34" s="72">
        <f t="shared" si="4"/>
        <v>0</v>
      </c>
      <c r="AL34" s="75"/>
      <c r="AM34" s="21"/>
      <c r="AN34" s="95">
        <f t="shared" si="0"/>
        <v>25</v>
      </c>
      <c r="AO34" s="95">
        <f>SUM(U34,AM34)</f>
        <v>1</v>
      </c>
    </row>
    <row r="35" spans="1:41" ht="30.75" customHeight="1" x14ac:dyDescent="0.25">
      <c r="A35" s="43">
        <v>19</v>
      </c>
      <c r="B35" s="44" t="s">
        <v>47</v>
      </c>
      <c r="C35" s="45" t="s">
        <v>114</v>
      </c>
      <c r="D35" s="78"/>
      <c r="E35" s="78">
        <v>80</v>
      </c>
      <c r="F35" s="72"/>
      <c r="G35" s="72"/>
      <c r="H35" s="72"/>
      <c r="I35" s="72"/>
      <c r="J35" s="72"/>
      <c r="K35" s="72"/>
      <c r="L35" s="72"/>
      <c r="M35" s="72"/>
      <c r="N35" s="72"/>
      <c r="O35" s="72"/>
      <c r="P35" s="72"/>
      <c r="Q35" s="72">
        <v>20</v>
      </c>
      <c r="R35" s="72">
        <f t="shared" si="1"/>
        <v>80</v>
      </c>
      <c r="S35" s="72">
        <f t="shared" si="2"/>
        <v>100</v>
      </c>
      <c r="T35" s="75" t="s">
        <v>36</v>
      </c>
      <c r="U35" s="84">
        <v>4</v>
      </c>
      <c r="V35" s="78"/>
      <c r="W35" s="78">
        <v>80</v>
      </c>
      <c r="X35" s="78"/>
      <c r="Y35" s="78"/>
      <c r="Z35" s="78"/>
      <c r="AA35" s="78"/>
      <c r="AB35" s="78"/>
      <c r="AC35" s="78"/>
      <c r="AD35" s="72"/>
      <c r="AE35" s="72"/>
      <c r="AF35" s="72"/>
      <c r="AG35" s="72"/>
      <c r="AH35" s="72"/>
      <c r="AI35" s="72">
        <v>20</v>
      </c>
      <c r="AJ35" s="72">
        <f t="shared" si="3"/>
        <v>80</v>
      </c>
      <c r="AK35" s="72">
        <f t="shared" si="4"/>
        <v>100</v>
      </c>
      <c r="AL35" s="75" t="s">
        <v>36</v>
      </c>
      <c r="AM35" s="21">
        <v>4</v>
      </c>
      <c r="AN35" s="95">
        <f t="shared" si="0"/>
        <v>200</v>
      </c>
      <c r="AO35" s="95">
        <f>SUM(U35,AM35)</f>
        <v>8</v>
      </c>
    </row>
    <row r="36" spans="1:41" ht="22.5" customHeight="1" thickBot="1" x14ac:dyDescent="0.3">
      <c r="A36" s="24">
        <v>21</v>
      </c>
      <c r="B36" s="148" t="s">
        <v>33</v>
      </c>
      <c r="C36" s="153" t="s">
        <v>152</v>
      </c>
      <c r="D36" s="154"/>
      <c r="E36" s="78"/>
      <c r="F36" s="72"/>
      <c r="G36" s="72"/>
      <c r="H36" s="72"/>
      <c r="I36" s="72"/>
      <c r="J36" s="72"/>
      <c r="K36" s="72"/>
      <c r="L36" s="72"/>
      <c r="M36" s="72"/>
      <c r="N36" s="72"/>
      <c r="O36" s="72"/>
      <c r="P36" s="72"/>
      <c r="Q36" s="72"/>
      <c r="R36" s="72">
        <f t="shared" si="1"/>
        <v>0</v>
      </c>
      <c r="S36" s="72">
        <f>SUM(D36:Q36)</f>
        <v>0</v>
      </c>
      <c r="T36" s="72"/>
      <c r="U36" s="84"/>
      <c r="V36" s="78"/>
      <c r="W36" s="78"/>
      <c r="X36" s="78"/>
      <c r="Y36" s="78"/>
      <c r="Z36" s="78"/>
      <c r="AA36" s="78"/>
      <c r="AB36" s="78"/>
      <c r="AC36" s="78"/>
      <c r="AD36" s="72"/>
      <c r="AE36" s="72"/>
      <c r="AF36" s="72"/>
      <c r="AG36" s="72"/>
      <c r="AH36" s="72">
        <v>90</v>
      </c>
      <c r="AI36" s="72"/>
      <c r="AJ36" s="72">
        <f t="shared" si="3"/>
        <v>90</v>
      </c>
      <c r="AK36" s="72">
        <f t="shared" si="4"/>
        <v>90</v>
      </c>
      <c r="AL36" s="72" t="s">
        <v>36</v>
      </c>
      <c r="AM36" s="84">
        <v>3</v>
      </c>
      <c r="AN36" s="95">
        <f t="shared" si="0"/>
        <v>90</v>
      </c>
      <c r="AO36" s="155">
        <v>3</v>
      </c>
    </row>
    <row r="37" spans="1:41" ht="15" customHeight="1" thickBot="1" x14ac:dyDescent="0.3">
      <c r="A37" s="226" t="s">
        <v>51</v>
      </c>
      <c r="B37" s="227"/>
      <c r="C37" s="228"/>
      <c r="D37" s="92">
        <f>SUM(D17:D36)</f>
        <v>90</v>
      </c>
      <c r="E37" s="92">
        <f t="shared" ref="E37:AO37" si="6">SUM(E17:E36)</f>
        <v>130</v>
      </c>
      <c r="F37" s="92">
        <f t="shared" si="6"/>
        <v>0</v>
      </c>
      <c r="G37" s="92">
        <f t="shared" si="6"/>
        <v>0</v>
      </c>
      <c r="H37" s="92">
        <f t="shared" si="6"/>
        <v>0</v>
      </c>
      <c r="I37" s="92">
        <f t="shared" si="6"/>
        <v>180</v>
      </c>
      <c r="J37" s="92">
        <f t="shared" si="6"/>
        <v>65</v>
      </c>
      <c r="K37" s="92">
        <f t="shared" si="6"/>
        <v>0</v>
      </c>
      <c r="L37" s="92">
        <f t="shared" si="6"/>
        <v>0</v>
      </c>
      <c r="M37" s="92">
        <f t="shared" si="6"/>
        <v>0</v>
      </c>
      <c r="N37" s="92">
        <f t="shared" si="6"/>
        <v>0</v>
      </c>
      <c r="O37" s="92">
        <f t="shared" si="6"/>
        <v>0</v>
      </c>
      <c r="P37" s="92">
        <f t="shared" si="6"/>
        <v>0</v>
      </c>
      <c r="Q37" s="92">
        <f t="shared" si="6"/>
        <v>285</v>
      </c>
      <c r="R37" s="92">
        <f t="shared" si="6"/>
        <v>465</v>
      </c>
      <c r="S37" s="92">
        <f t="shared" si="6"/>
        <v>750</v>
      </c>
      <c r="T37" s="92">
        <f t="shared" si="6"/>
        <v>0</v>
      </c>
      <c r="U37" s="92">
        <f t="shared" si="6"/>
        <v>30</v>
      </c>
      <c r="V37" s="92">
        <f t="shared" si="6"/>
        <v>90</v>
      </c>
      <c r="W37" s="92">
        <f t="shared" si="6"/>
        <v>130</v>
      </c>
      <c r="X37" s="92">
        <f t="shared" si="6"/>
        <v>0</v>
      </c>
      <c r="Y37" s="92">
        <f t="shared" si="6"/>
        <v>0</v>
      </c>
      <c r="Z37" s="92">
        <f t="shared" si="6"/>
        <v>0</v>
      </c>
      <c r="AA37" s="92">
        <f t="shared" si="6"/>
        <v>90</v>
      </c>
      <c r="AB37" s="92">
        <f t="shared" si="6"/>
        <v>70</v>
      </c>
      <c r="AC37" s="92">
        <f t="shared" si="6"/>
        <v>0</v>
      </c>
      <c r="AD37" s="92">
        <f t="shared" si="6"/>
        <v>0</v>
      </c>
      <c r="AE37" s="92">
        <f t="shared" si="6"/>
        <v>0</v>
      </c>
      <c r="AF37" s="92">
        <f t="shared" si="6"/>
        <v>0</v>
      </c>
      <c r="AG37" s="92">
        <f t="shared" si="6"/>
        <v>0</v>
      </c>
      <c r="AH37" s="92">
        <f t="shared" si="6"/>
        <v>90</v>
      </c>
      <c r="AI37" s="92">
        <f t="shared" si="6"/>
        <v>295</v>
      </c>
      <c r="AJ37" s="92">
        <f t="shared" si="6"/>
        <v>470</v>
      </c>
      <c r="AK37" s="92">
        <f t="shared" si="6"/>
        <v>765</v>
      </c>
      <c r="AL37" s="92">
        <f t="shared" si="6"/>
        <v>0</v>
      </c>
      <c r="AM37" s="92">
        <f t="shared" si="6"/>
        <v>30</v>
      </c>
      <c r="AN37" s="92">
        <f t="shared" si="6"/>
        <v>1515</v>
      </c>
      <c r="AO37" s="92">
        <f t="shared" si="6"/>
        <v>60</v>
      </c>
    </row>
    <row r="39" spans="1:41" x14ac:dyDescent="0.2">
      <c r="B39" s="56"/>
      <c r="C39" s="57" t="s">
        <v>52</v>
      </c>
      <c r="D39" s="57"/>
      <c r="E39" s="56"/>
      <c r="F39" s="56"/>
      <c r="G39" s="56"/>
      <c r="H39" s="56"/>
      <c r="I39" s="56"/>
      <c r="J39" s="56"/>
      <c r="K39" s="56"/>
      <c r="L39" s="56"/>
      <c r="M39" s="56"/>
      <c r="N39" s="56"/>
      <c r="O39" s="56"/>
      <c r="P39" s="56"/>
      <c r="Q39" s="56"/>
      <c r="R39" s="56"/>
      <c r="S39" s="56"/>
      <c r="T39" s="56"/>
      <c r="U39" s="56"/>
      <c r="V39" s="56"/>
      <c r="W39" s="56"/>
      <c r="X39" s="56"/>
      <c r="Y39" s="56"/>
      <c r="AC39" s="56"/>
      <c r="AD39" s="56"/>
      <c r="AE39" s="56"/>
      <c r="AF39" s="56"/>
      <c r="AG39" s="56"/>
      <c r="AH39" s="56"/>
      <c r="AI39" s="56"/>
      <c r="AJ39" s="56"/>
      <c r="AK39" s="56"/>
      <c r="AL39" s="56"/>
      <c r="AM39" s="56"/>
    </row>
    <row r="40" spans="1:41" x14ac:dyDescent="0.2">
      <c r="B40" s="56"/>
      <c r="C40" s="57" t="s">
        <v>130</v>
      </c>
      <c r="D40" s="57"/>
      <c r="E40" s="56"/>
      <c r="F40" s="56"/>
      <c r="G40" s="56"/>
      <c r="H40" s="56"/>
      <c r="I40" s="56"/>
      <c r="J40" s="56"/>
      <c r="K40" s="56"/>
      <c r="L40" s="56"/>
      <c r="M40" s="56"/>
      <c r="N40" s="56"/>
      <c r="O40" s="56"/>
      <c r="P40" s="56"/>
      <c r="Q40" s="56"/>
      <c r="R40" s="56"/>
      <c r="S40" s="56"/>
      <c r="T40" s="56"/>
      <c r="U40" s="56"/>
      <c r="V40" s="56"/>
      <c r="W40" s="56"/>
      <c r="X40" s="56"/>
      <c r="Y40" s="56"/>
      <c r="AC40" s="56"/>
      <c r="AD40" s="56"/>
      <c r="AE40" s="56"/>
      <c r="AF40" s="56"/>
      <c r="AG40" s="56"/>
      <c r="AH40" s="56"/>
      <c r="AI40" s="56"/>
      <c r="AJ40" s="56"/>
      <c r="AK40" s="56"/>
      <c r="AL40" s="56"/>
      <c r="AM40" s="56"/>
    </row>
    <row r="41" spans="1:41" ht="36" customHeight="1" x14ac:dyDescent="0.25">
      <c r="B41" s="156" t="s">
        <v>95</v>
      </c>
      <c r="C41" s="56"/>
      <c r="D41" s="56"/>
      <c r="E41" s="56"/>
      <c r="F41" s="56"/>
      <c r="G41" s="56"/>
      <c r="H41" s="56"/>
      <c r="I41" s="56"/>
      <c r="J41" s="56"/>
      <c r="K41" s="56"/>
      <c r="L41" s="56"/>
      <c r="M41" s="56"/>
      <c r="N41" s="56"/>
      <c r="O41" s="56"/>
      <c r="P41" s="56"/>
      <c r="Q41" s="56"/>
      <c r="R41" s="56"/>
      <c r="S41" s="56"/>
      <c r="T41" s="56"/>
      <c r="U41" s="56"/>
      <c r="V41" s="56"/>
      <c r="W41" s="56"/>
      <c r="X41" s="56"/>
      <c r="Y41" s="56"/>
      <c r="AC41" s="56"/>
      <c r="AD41" s="56"/>
      <c r="AE41" s="56"/>
      <c r="AF41" s="56"/>
      <c r="AG41" s="56"/>
      <c r="AH41" s="56"/>
      <c r="AI41" s="56"/>
      <c r="AJ41" s="56"/>
      <c r="AK41" s="56"/>
      <c r="AL41" s="56"/>
      <c r="AM41" s="56"/>
    </row>
    <row r="42" spans="1:41" ht="25.5" x14ac:dyDescent="0.25">
      <c r="B42" s="58" t="s">
        <v>54</v>
      </c>
      <c r="C42" s="99" t="s">
        <v>55</v>
      </c>
      <c r="D42" s="56"/>
      <c r="E42" s="56"/>
      <c r="F42" s="56"/>
      <c r="G42" s="56"/>
      <c r="H42" s="56"/>
      <c r="I42" s="56"/>
      <c r="J42" s="56"/>
      <c r="K42" s="56"/>
      <c r="L42" s="56"/>
      <c r="M42" s="56"/>
      <c r="N42" s="56"/>
      <c r="O42" s="56"/>
      <c r="P42" s="56"/>
      <c r="Q42" s="56"/>
      <c r="R42" s="56"/>
      <c r="S42" s="56"/>
      <c r="T42" s="56"/>
      <c r="U42" s="56"/>
      <c r="V42" s="56"/>
      <c r="W42" s="56"/>
      <c r="X42" s="56"/>
      <c r="Y42" s="56"/>
      <c r="AC42" s="56"/>
      <c r="AD42" s="56"/>
      <c r="AE42" s="56"/>
      <c r="AF42" s="56"/>
      <c r="AG42" s="56"/>
      <c r="AH42" s="56"/>
      <c r="AI42" s="56"/>
      <c r="AJ42" s="56"/>
      <c r="AK42" s="56"/>
      <c r="AL42" s="56"/>
      <c r="AM42" s="56"/>
    </row>
    <row r="43" spans="1:41" x14ac:dyDescent="0.25">
      <c r="B43" s="56"/>
      <c r="C43" s="56"/>
      <c r="D43" s="56"/>
      <c r="E43" s="56"/>
      <c r="F43" s="56"/>
      <c r="G43" s="56"/>
      <c r="H43" s="56"/>
      <c r="I43" s="56"/>
      <c r="J43" s="56"/>
      <c r="K43" s="56"/>
      <c r="L43" s="56"/>
      <c r="M43" s="56"/>
      <c r="N43" s="56"/>
      <c r="O43" s="56"/>
      <c r="P43" s="56"/>
      <c r="Q43" s="56"/>
      <c r="R43" s="56"/>
      <c r="S43" s="56"/>
      <c r="T43" s="56"/>
      <c r="U43" s="56"/>
      <c r="V43" s="56"/>
      <c r="W43" s="56"/>
      <c r="X43" s="56"/>
      <c r="Y43" s="56"/>
      <c r="AC43" s="56"/>
      <c r="AD43" s="56"/>
      <c r="AE43" s="56"/>
      <c r="AF43" s="56"/>
      <c r="AG43" s="56"/>
      <c r="AH43" s="56"/>
      <c r="AI43" s="56"/>
      <c r="AJ43" s="56"/>
      <c r="AK43" s="56"/>
      <c r="AL43" s="56"/>
      <c r="AM43" s="56"/>
    </row>
    <row r="44" spans="1:41" x14ac:dyDescent="0.25">
      <c r="B44" s="56"/>
      <c r="C44" s="56"/>
      <c r="D44" s="56"/>
      <c r="E44" s="56"/>
      <c r="F44" s="56"/>
      <c r="G44" s="56"/>
      <c r="H44" s="56"/>
      <c r="I44" s="56"/>
      <c r="J44" s="56"/>
      <c r="K44" s="56"/>
      <c r="L44" s="56"/>
      <c r="M44" s="56"/>
      <c r="N44" s="56"/>
      <c r="O44" s="56"/>
      <c r="P44" s="56"/>
      <c r="Q44" s="56"/>
      <c r="R44" s="56"/>
      <c r="S44" s="56"/>
      <c r="T44" s="56"/>
      <c r="U44" s="56"/>
      <c r="V44" s="56"/>
      <c r="W44" s="56"/>
      <c r="X44" s="56"/>
      <c r="Y44" s="56"/>
      <c r="AC44" s="56"/>
      <c r="AD44" s="56"/>
      <c r="AE44" s="56"/>
      <c r="AF44" s="56"/>
      <c r="AG44" s="56"/>
      <c r="AH44" s="56"/>
      <c r="AI44" s="56"/>
      <c r="AJ44" s="56"/>
      <c r="AK44" s="56"/>
      <c r="AL44" s="56"/>
      <c r="AM44" s="56"/>
    </row>
    <row r="45" spans="1:41" x14ac:dyDescent="0.25">
      <c r="B45" s="56"/>
      <c r="C45" s="56"/>
      <c r="D45" s="56"/>
      <c r="E45" s="56"/>
      <c r="F45" s="56"/>
      <c r="G45" s="56"/>
      <c r="H45" s="56"/>
      <c r="I45" s="56"/>
      <c r="J45" s="56"/>
      <c r="K45" s="56"/>
      <c r="L45" s="56"/>
      <c r="M45" s="56"/>
      <c r="N45" s="56"/>
      <c r="O45" s="56"/>
      <c r="P45" s="56"/>
      <c r="Q45" s="56"/>
      <c r="R45" s="56"/>
      <c r="S45" s="56"/>
      <c r="T45" s="56"/>
      <c r="U45" s="56"/>
      <c r="V45" s="56"/>
      <c r="W45" s="56"/>
      <c r="X45" s="56"/>
      <c r="Y45" s="56"/>
      <c r="AC45" s="56"/>
      <c r="AD45" s="56"/>
      <c r="AE45" s="56"/>
      <c r="AF45" s="56"/>
      <c r="AG45" s="56"/>
      <c r="AH45" s="56"/>
      <c r="AI45" s="56"/>
      <c r="AJ45" s="56"/>
      <c r="AK45" s="56"/>
      <c r="AL45" s="56"/>
      <c r="AM45" s="56"/>
    </row>
    <row r="46" spans="1:41" x14ac:dyDescent="0.25">
      <c r="B46" s="56"/>
      <c r="C46" s="56"/>
      <c r="D46" s="56"/>
      <c r="E46" s="56"/>
      <c r="F46" s="56"/>
      <c r="G46" s="56"/>
      <c r="H46" s="56"/>
      <c r="I46" s="56"/>
      <c r="J46" s="56"/>
      <c r="K46" s="56"/>
      <c r="L46" s="56"/>
      <c r="M46" s="56"/>
      <c r="N46" s="56"/>
      <c r="O46" s="56"/>
      <c r="P46" s="56"/>
      <c r="Q46" s="56"/>
      <c r="R46" s="56"/>
      <c r="S46" s="56"/>
      <c r="T46" s="56"/>
      <c r="U46" s="56"/>
      <c r="V46" s="56"/>
      <c r="W46" s="56"/>
      <c r="X46" s="56"/>
      <c r="Y46" s="56"/>
      <c r="AC46" s="56"/>
      <c r="AD46" s="56"/>
      <c r="AE46" s="56"/>
      <c r="AF46" s="56"/>
      <c r="AG46" s="56"/>
      <c r="AH46" s="56"/>
      <c r="AI46" s="56"/>
      <c r="AJ46" s="56"/>
      <c r="AK46" s="56"/>
      <c r="AL46" s="56"/>
      <c r="AM46" s="56"/>
    </row>
    <row r="47" spans="1:41" x14ac:dyDescent="0.25">
      <c r="B47" s="56"/>
      <c r="C47" s="56"/>
      <c r="D47" s="56"/>
      <c r="E47" s="56"/>
      <c r="F47" s="56"/>
      <c r="G47" s="56"/>
      <c r="H47" s="56"/>
      <c r="I47" s="56"/>
      <c r="J47" s="56"/>
      <c r="K47" s="56"/>
      <c r="L47" s="56"/>
      <c r="M47" s="56"/>
      <c r="N47" s="56"/>
      <c r="O47" s="56"/>
      <c r="P47" s="56"/>
      <c r="Q47" s="56"/>
      <c r="R47" s="56"/>
      <c r="S47" s="56"/>
      <c r="T47" s="56"/>
      <c r="U47" s="56"/>
      <c r="V47" s="56"/>
      <c r="W47" s="56"/>
      <c r="X47" s="56"/>
      <c r="Y47" s="56"/>
      <c r="AC47" s="56"/>
      <c r="AD47" s="56"/>
      <c r="AE47" s="56"/>
      <c r="AF47" s="56"/>
      <c r="AG47" s="56"/>
      <c r="AH47" s="56"/>
      <c r="AI47" s="56"/>
      <c r="AJ47" s="56"/>
      <c r="AK47" s="56"/>
      <c r="AL47" s="56"/>
      <c r="AM47" s="56"/>
    </row>
    <row r="48" spans="1:41" x14ac:dyDescent="0.25">
      <c r="B48" s="56"/>
      <c r="C48" s="56"/>
      <c r="D48" s="56"/>
      <c r="E48" s="56"/>
      <c r="F48" s="56"/>
      <c r="G48" s="56"/>
      <c r="H48" s="56"/>
      <c r="I48" s="56"/>
      <c r="J48" s="56"/>
      <c r="K48" s="56"/>
      <c r="L48" s="56"/>
      <c r="M48" s="56"/>
      <c r="N48" s="56"/>
      <c r="O48" s="56"/>
      <c r="P48" s="56"/>
      <c r="Q48" s="56"/>
      <c r="R48" s="56"/>
      <c r="S48" s="56"/>
      <c r="T48" s="56"/>
      <c r="U48" s="56"/>
      <c r="V48" s="56"/>
      <c r="W48" s="56"/>
      <c r="X48" s="56"/>
      <c r="Y48" s="56"/>
      <c r="AC48" s="56"/>
      <c r="AD48" s="56"/>
      <c r="AE48" s="56"/>
      <c r="AF48" s="56"/>
      <c r="AG48" s="56"/>
      <c r="AH48" s="56"/>
      <c r="AI48" s="56"/>
      <c r="AJ48" s="56"/>
      <c r="AK48" s="56"/>
      <c r="AL48" s="56"/>
      <c r="AM48" s="56"/>
    </row>
    <row r="49" spans="2:39" x14ac:dyDescent="0.25">
      <c r="B49" s="56"/>
      <c r="C49" s="56" t="s">
        <v>57</v>
      </c>
      <c r="D49" s="56"/>
      <c r="E49" s="56"/>
      <c r="F49" s="56"/>
      <c r="G49" s="56"/>
      <c r="H49" s="56"/>
      <c r="I49" s="56"/>
      <c r="J49" s="56"/>
      <c r="K49" s="56"/>
      <c r="L49" s="56"/>
      <c r="M49" s="56"/>
      <c r="N49" s="56"/>
      <c r="O49" s="56" t="s">
        <v>57</v>
      </c>
      <c r="P49" s="56"/>
      <c r="Q49" s="56"/>
      <c r="R49" s="56"/>
      <c r="S49" s="56"/>
      <c r="T49" s="56"/>
      <c r="U49" s="56"/>
      <c r="V49" s="56"/>
      <c r="W49" s="56"/>
      <c r="X49" s="56"/>
      <c r="Y49" s="56"/>
      <c r="AC49" s="56"/>
      <c r="AD49" s="56"/>
      <c r="AE49" s="56"/>
      <c r="AF49" s="205" t="s">
        <v>57</v>
      </c>
      <c r="AG49" s="205"/>
      <c r="AH49" s="205"/>
      <c r="AI49" s="205"/>
      <c r="AJ49" s="205"/>
      <c r="AK49" s="205"/>
      <c r="AL49" s="205"/>
      <c r="AM49" s="56"/>
    </row>
    <row r="50" spans="2:39" x14ac:dyDescent="0.25">
      <c r="B50" s="56"/>
      <c r="C50" s="59" t="s">
        <v>58</v>
      </c>
      <c r="D50" s="56"/>
      <c r="E50" s="56"/>
      <c r="F50" s="56"/>
      <c r="G50" s="56"/>
      <c r="H50" s="56"/>
      <c r="I50" s="56"/>
      <c r="J50" s="56"/>
      <c r="K50" s="56"/>
      <c r="L50" s="56"/>
      <c r="M50" s="59"/>
      <c r="N50" s="56"/>
      <c r="O50" s="205" t="s">
        <v>59</v>
      </c>
      <c r="P50" s="205"/>
      <c r="Q50" s="205"/>
      <c r="R50" s="205"/>
      <c r="S50" s="205"/>
      <c r="T50" s="205"/>
      <c r="U50" s="205"/>
      <c r="V50" s="56"/>
      <c r="W50" s="56"/>
      <c r="X50" s="56"/>
      <c r="Y50" s="56"/>
      <c r="AC50" s="56"/>
      <c r="AD50" s="56"/>
      <c r="AE50" s="56"/>
      <c r="AF50" s="205" t="s">
        <v>60</v>
      </c>
      <c r="AG50" s="205"/>
      <c r="AH50" s="205"/>
      <c r="AI50" s="205"/>
      <c r="AJ50" s="205"/>
      <c r="AK50" s="205"/>
      <c r="AL50" s="205"/>
      <c r="AM50" s="56"/>
    </row>
    <row r="51" spans="2:39" x14ac:dyDescent="0.2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row>
    <row r="52" spans="2:39" x14ac:dyDescent="0.2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row>
    <row r="59" spans="2:39" x14ac:dyDescent="0.2">
      <c r="U59" s="100"/>
      <c r="V59" s="100"/>
      <c r="W59" s="56"/>
    </row>
    <row r="60" spans="2:39" x14ac:dyDescent="0.2">
      <c r="V60" s="100"/>
      <c r="W60" s="56"/>
    </row>
    <row r="61" spans="2:39" x14ac:dyDescent="0.2">
      <c r="V61" s="100"/>
      <c r="W61" s="56"/>
    </row>
    <row r="62" spans="2:39" x14ac:dyDescent="0.2">
      <c r="V62" s="100"/>
      <c r="W62" s="56"/>
    </row>
    <row r="63" spans="2:39" x14ac:dyDescent="0.2">
      <c r="V63" s="100"/>
      <c r="W63" s="56"/>
    </row>
    <row r="64" spans="2:39" x14ac:dyDescent="0.2">
      <c r="V64" s="100"/>
      <c r="W64" s="56"/>
    </row>
    <row r="65" spans="21:23" x14ac:dyDescent="0.2">
      <c r="V65" s="100"/>
      <c r="W65" s="56"/>
    </row>
    <row r="66" spans="21:23" x14ac:dyDescent="0.2">
      <c r="V66" s="100"/>
      <c r="W66" s="56"/>
    </row>
    <row r="67" spans="21:23" x14ac:dyDescent="0.2">
      <c r="V67" s="100"/>
      <c r="W67" s="56"/>
    </row>
    <row r="68" spans="21:23" x14ac:dyDescent="0.2">
      <c r="V68" s="100"/>
      <c r="W68" s="56"/>
    </row>
    <row r="69" spans="21:23" x14ac:dyDescent="0.2">
      <c r="V69" s="100"/>
      <c r="W69" s="56"/>
    </row>
    <row r="70" spans="21:23" x14ac:dyDescent="0.25">
      <c r="U70" s="56"/>
      <c r="V70" s="56"/>
      <c r="W70" s="56"/>
    </row>
  </sheetData>
  <mergeCells count="11">
    <mergeCell ref="A37:C37"/>
    <mergeCell ref="AF49:AL49"/>
    <mergeCell ref="O50:U50"/>
    <mergeCell ref="AF50:AL50"/>
    <mergeCell ref="A6:AO6"/>
    <mergeCell ref="A15:A16"/>
    <mergeCell ref="C15:C16"/>
    <mergeCell ref="D15:U15"/>
    <mergeCell ref="V15:AM15"/>
    <mergeCell ref="AN15:AN16"/>
    <mergeCell ref="AO15:AO16"/>
  </mergeCells>
  <dataValidations count="1">
    <dataValidation type="list" allowBlank="1" showInputMessage="1" showErrorMessage="1" sqref="B17:B36 IX17:IX36 ST17:ST36 ACP17:ACP36 AML17:AML36 AWH17:AWH36 BGD17:BGD36 BPZ17:BPZ36 BZV17:BZV36 CJR17:CJR36 CTN17:CTN36 DDJ17:DDJ36 DNF17:DNF36 DXB17:DXB36 EGX17:EGX36 EQT17:EQT36 FAP17:FAP36 FKL17:FKL36 FUH17:FUH36 GED17:GED36 GNZ17:GNZ36 GXV17:GXV36 HHR17:HHR36 HRN17:HRN36 IBJ17:IBJ36 ILF17:ILF36 IVB17:IVB36 JEX17:JEX36 JOT17:JOT36 JYP17:JYP36 KIL17:KIL36 KSH17:KSH36 LCD17:LCD36 LLZ17:LLZ36 LVV17:LVV36 MFR17:MFR36 MPN17:MPN36 MZJ17:MZJ36 NJF17:NJF36 NTB17:NTB36 OCX17:OCX36 OMT17:OMT36 OWP17:OWP36 PGL17:PGL36 PQH17:PQH36 QAD17:QAD36 QJZ17:QJZ36 QTV17:QTV36 RDR17:RDR36 RNN17:RNN36 RXJ17:RXJ36 SHF17:SHF36 SRB17:SRB36 TAX17:TAX36 TKT17:TKT36 TUP17:TUP36 UEL17:UEL36 UOH17:UOH36 UYD17:UYD36 VHZ17:VHZ36 VRV17:VRV36 WBR17:WBR36 WLN17:WLN36 WVJ17:WVJ36 B65553:B65572 IX65553:IX65572 ST65553:ST65572 ACP65553:ACP65572 AML65553:AML65572 AWH65553:AWH65572 BGD65553:BGD65572 BPZ65553:BPZ65572 BZV65553:BZV65572 CJR65553:CJR65572 CTN65553:CTN65572 DDJ65553:DDJ65572 DNF65553:DNF65572 DXB65553:DXB65572 EGX65553:EGX65572 EQT65553:EQT65572 FAP65553:FAP65572 FKL65553:FKL65572 FUH65553:FUH65572 GED65553:GED65572 GNZ65553:GNZ65572 GXV65553:GXV65572 HHR65553:HHR65572 HRN65553:HRN65572 IBJ65553:IBJ65572 ILF65553:ILF65572 IVB65553:IVB65572 JEX65553:JEX65572 JOT65553:JOT65572 JYP65553:JYP65572 KIL65553:KIL65572 KSH65553:KSH65572 LCD65553:LCD65572 LLZ65553:LLZ65572 LVV65553:LVV65572 MFR65553:MFR65572 MPN65553:MPN65572 MZJ65553:MZJ65572 NJF65553:NJF65572 NTB65553:NTB65572 OCX65553:OCX65572 OMT65553:OMT65572 OWP65553:OWP65572 PGL65553:PGL65572 PQH65553:PQH65572 QAD65553:QAD65572 QJZ65553:QJZ65572 QTV65553:QTV65572 RDR65553:RDR65572 RNN65553:RNN65572 RXJ65553:RXJ65572 SHF65553:SHF65572 SRB65553:SRB65572 TAX65553:TAX65572 TKT65553:TKT65572 TUP65553:TUP65572 UEL65553:UEL65572 UOH65553:UOH65572 UYD65553:UYD65572 VHZ65553:VHZ65572 VRV65553:VRV65572 WBR65553:WBR65572 WLN65553:WLN65572 WVJ65553:WVJ65572 B131089:B131108 IX131089:IX131108 ST131089:ST131108 ACP131089:ACP131108 AML131089:AML131108 AWH131089:AWH131108 BGD131089:BGD131108 BPZ131089:BPZ131108 BZV131089:BZV131108 CJR131089:CJR131108 CTN131089:CTN131108 DDJ131089:DDJ131108 DNF131089:DNF131108 DXB131089:DXB131108 EGX131089:EGX131108 EQT131089:EQT131108 FAP131089:FAP131108 FKL131089:FKL131108 FUH131089:FUH131108 GED131089:GED131108 GNZ131089:GNZ131108 GXV131089:GXV131108 HHR131089:HHR131108 HRN131089:HRN131108 IBJ131089:IBJ131108 ILF131089:ILF131108 IVB131089:IVB131108 JEX131089:JEX131108 JOT131089:JOT131108 JYP131089:JYP131108 KIL131089:KIL131108 KSH131089:KSH131108 LCD131089:LCD131108 LLZ131089:LLZ131108 LVV131089:LVV131108 MFR131089:MFR131108 MPN131089:MPN131108 MZJ131089:MZJ131108 NJF131089:NJF131108 NTB131089:NTB131108 OCX131089:OCX131108 OMT131089:OMT131108 OWP131089:OWP131108 PGL131089:PGL131108 PQH131089:PQH131108 QAD131089:QAD131108 QJZ131089:QJZ131108 QTV131089:QTV131108 RDR131089:RDR131108 RNN131089:RNN131108 RXJ131089:RXJ131108 SHF131089:SHF131108 SRB131089:SRB131108 TAX131089:TAX131108 TKT131089:TKT131108 TUP131089:TUP131108 UEL131089:UEL131108 UOH131089:UOH131108 UYD131089:UYD131108 VHZ131089:VHZ131108 VRV131089:VRV131108 WBR131089:WBR131108 WLN131089:WLN131108 WVJ131089:WVJ131108 B196625:B196644 IX196625:IX196644 ST196625:ST196644 ACP196625:ACP196644 AML196625:AML196644 AWH196625:AWH196644 BGD196625:BGD196644 BPZ196625:BPZ196644 BZV196625:BZV196644 CJR196625:CJR196644 CTN196625:CTN196644 DDJ196625:DDJ196644 DNF196625:DNF196644 DXB196625:DXB196644 EGX196625:EGX196644 EQT196625:EQT196644 FAP196625:FAP196644 FKL196625:FKL196644 FUH196625:FUH196644 GED196625:GED196644 GNZ196625:GNZ196644 GXV196625:GXV196644 HHR196625:HHR196644 HRN196625:HRN196644 IBJ196625:IBJ196644 ILF196625:ILF196644 IVB196625:IVB196644 JEX196625:JEX196644 JOT196625:JOT196644 JYP196625:JYP196644 KIL196625:KIL196644 KSH196625:KSH196644 LCD196625:LCD196644 LLZ196625:LLZ196644 LVV196625:LVV196644 MFR196625:MFR196644 MPN196625:MPN196644 MZJ196625:MZJ196644 NJF196625:NJF196644 NTB196625:NTB196644 OCX196625:OCX196644 OMT196625:OMT196644 OWP196625:OWP196644 PGL196625:PGL196644 PQH196625:PQH196644 QAD196625:QAD196644 QJZ196625:QJZ196644 QTV196625:QTV196644 RDR196625:RDR196644 RNN196625:RNN196644 RXJ196625:RXJ196644 SHF196625:SHF196644 SRB196625:SRB196644 TAX196625:TAX196644 TKT196625:TKT196644 TUP196625:TUP196644 UEL196625:UEL196644 UOH196625:UOH196644 UYD196625:UYD196644 VHZ196625:VHZ196644 VRV196625:VRV196644 WBR196625:WBR196644 WLN196625:WLN196644 WVJ196625:WVJ196644 B262161:B262180 IX262161:IX262180 ST262161:ST262180 ACP262161:ACP262180 AML262161:AML262180 AWH262161:AWH262180 BGD262161:BGD262180 BPZ262161:BPZ262180 BZV262161:BZV262180 CJR262161:CJR262180 CTN262161:CTN262180 DDJ262161:DDJ262180 DNF262161:DNF262180 DXB262161:DXB262180 EGX262161:EGX262180 EQT262161:EQT262180 FAP262161:FAP262180 FKL262161:FKL262180 FUH262161:FUH262180 GED262161:GED262180 GNZ262161:GNZ262180 GXV262161:GXV262180 HHR262161:HHR262180 HRN262161:HRN262180 IBJ262161:IBJ262180 ILF262161:ILF262180 IVB262161:IVB262180 JEX262161:JEX262180 JOT262161:JOT262180 JYP262161:JYP262180 KIL262161:KIL262180 KSH262161:KSH262180 LCD262161:LCD262180 LLZ262161:LLZ262180 LVV262161:LVV262180 MFR262161:MFR262180 MPN262161:MPN262180 MZJ262161:MZJ262180 NJF262161:NJF262180 NTB262161:NTB262180 OCX262161:OCX262180 OMT262161:OMT262180 OWP262161:OWP262180 PGL262161:PGL262180 PQH262161:PQH262180 QAD262161:QAD262180 QJZ262161:QJZ262180 QTV262161:QTV262180 RDR262161:RDR262180 RNN262161:RNN262180 RXJ262161:RXJ262180 SHF262161:SHF262180 SRB262161:SRB262180 TAX262161:TAX262180 TKT262161:TKT262180 TUP262161:TUP262180 UEL262161:UEL262180 UOH262161:UOH262180 UYD262161:UYD262180 VHZ262161:VHZ262180 VRV262161:VRV262180 WBR262161:WBR262180 WLN262161:WLN262180 WVJ262161:WVJ262180 B327697:B327716 IX327697:IX327716 ST327697:ST327716 ACP327697:ACP327716 AML327697:AML327716 AWH327697:AWH327716 BGD327697:BGD327716 BPZ327697:BPZ327716 BZV327697:BZV327716 CJR327697:CJR327716 CTN327697:CTN327716 DDJ327697:DDJ327716 DNF327697:DNF327716 DXB327697:DXB327716 EGX327697:EGX327716 EQT327697:EQT327716 FAP327697:FAP327716 FKL327697:FKL327716 FUH327697:FUH327716 GED327697:GED327716 GNZ327697:GNZ327716 GXV327697:GXV327716 HHR327697:HHR327716 HRN327697:HRN327716 IBJ327697:IBJ327716 ILF327697:ILF327716 IVB327697:IVB327716 JEX327697:JEX327716 JOT327697:JOT327716 JYP327697:JYP327716 KIL327697:KIL327716 KSH327697:KSH327716 LCD327697:LCD327716 LLZ327697:LLZ327716 LVV327697:LVV327716 MFR327697:MFR327716 MPN327697:MPN327716 MZJ327697:MZJ327716 NJF327697:NJF327716 NTB327697:NTB327716 OCX327697:OCX327716 OMT327697:OMT327716 OWP327697:OWP327716 PGL327697:PGL327716 PQH327697:PQH327716 QAD327697:QAD327716 QJZ327697:QJZ327716 QTV327697:QTV327716 RDR327697:RDR327716 RNN327697:RNN327716 RXJ327697:RXJ327716 SHF327697:SHF327716 SRB327697:SRB327716 TAX327697:TAX327716 TKT327697:TKT327716 TUP327697:TUP327716 UEL327697:UEL327716 UOH327697:UOH327716 UYD327697:UYD327716 VHZ327697:VHZ327716 VRV327697:VRV327716 WBR327697:WBR327716 WLN327697:WLN327716 WVJ327697:WVJ327716 B393233:B393252 IX393233:IX393252 ST393233:ST393252 ACP393233:ACP393252 AML393233:AML393252 AWH393233:AWH393252 BGD393233:BGD393252 BPZ393233:BPZ393252 BZV393233:BZV393252 CJR393233:CJR393252 CTN393233:CTN393252 DDJ393233:DDJ393252 DNF393233:DNF393252 DXB393233:DXB393252 EGX393233:EGX393252 EQT393233:EQT393252 FAP393233:FAP393252 FKL393233:FKL393252 FUH393233:FUH393252 GED393233:GED393252 GNZ393233:GNZ393252 GXV393233:GXV393252 HHR393233:HHR393252 HRN393233:HRN393252 IBJ393233:IBJ393252 ILF393233:ILF393252 IVB393233:IVB393252 JEX393233:JEX393252 JOT393233:JOT393252 JYP393233:JYP393252 KIL393233:KIL393252 KSH393233:KSH393252 LCD393233:LCD393252 LLZ393233:LLZ393252 LVV393233:LVV393252 MFR393233:MFR393252 MPN393233:MPN393252 MZJ393233:MZJ393252 NJF393233:NJF393252 NTB393233:NTB393252 OCX393233:OCX393252 OMT393233:OMT393252 OWP393233:OWP393252 PGL393233:PGL393252 PQH393233:PQH393252 QAD393233:QAD393252 QJZ393233:QJZ393252 QTV393233:QTV393252 RDR393233:RDR393252 RNN393233:RNN393252 RXJ393233:RXJ393252 SHF393233:SHF393252 SRB393233:SRB393252 TAX393233:TAX393252 TKT393233:TKT393252 TUP393233:TUP393252 UEL393233:UEL393252 UOH393233:UOH393252 UYD393233:UYD393252 VHZ393233:VHZ393252 VRV393233:VRV393252 WBR393233:WBR393252 WLN393233:WLN393252 WVJ393233:WVJ393252 B458769:B458788 IX458769:IX458788 ST458769:ST458788 ACP458769:ACP458788 AML458769:AML458788 AWH458769:AWH458788 BGD458769:BGD458788 BPZ458769:BPZ458788 BZV458769:BZV458788 CJR458769:CJR458788 CTN458769:CTN458788 DDJ458769:DDJ458788 DNF458769:DNF458788 DXB458769:DXB458788 EGX458769:EGX458788 EQT458769:EQT458788 FAP458769:FAP458788 FKL458769:FKL458788 FUH458769:FUH458788 GED458769:GED458788 GNZ458769:GNZ458788 GXV458769:GXV458788 HHR458769:HHR458788 HRN458769:HRN458788 IBJ458769:IBJ458788 ILF458769:ILF458788 IVB458769:IVB458788 JEX458769:JEX458788 JOT458769:JOT458788 JYP458769:JYP458788 KIL458769:KIL458788 KSH458769:KSH458788 LCD458769:LCD458788 LLZ458769:LLZ458788 LVV458769:LVV458788 MFR458769:MFR458788 MPN458769:MPN458788 MZJ458769:MZJ458788 NJF458769:NJF458788 NTB458769:NTB458788 OCX458769:OCX458788 OMT458769:OMT458788 OWP458769:OWP458788 PGL458769:PGL458788 PQH458769:PQH458788 QAD458769:QAD458788 QJZ458769:QJZ458788 QTV458769:QTV458788 RDR458769:RDR458788 RNN458769:RNN458788 RXJ458769:RXJ458788 SHF458769:SHF458788 SRB458769:SRB458788 TAX458769:TAX458788 TKT458769:TKT458788 TUP458769:TUP458788 UEL458769:UEL458788 UOH458769:UOH458788 UYD458769:UYD458788 VHZ458769:VHZ458788 VRV458769:VRV458788 WBR458769:WBR458788 WLN458769:WLN458788 WVJ458769:WVJ458788 B524305:B524324 IX524305:IX524324 ST524305:ST524324 ACP524305:ACP524324 AML524305:AML524324 AWH524305:AWH524324 BGD524305:BGD524324 BPZ524305:BPZ524324 BZV524305:BZV524324 CJR524305:CJR524324 CTN524305:CTN524324 DDJ524305:DDJ524324 DNF524305:DNF524324 DXB524305:DXB524324 EGX524305:EGX524324 EQT524305:EQT524324 FAP524305:FAP524324 FKL524305:FKL524324 FUH524305:FUH524324 GED524305:GED524324 GNZ524305:GNZ524324 GXV524305:GXV524324 HHR524305:HHR524324 HRN524305:HRN524324 IBJ524305:IBJ524324 ILF524305:ILF524324 IVB524305:IVB524324 JEX524305:JEX524324 JOT524305:JOT524324 JYP524305:JYP524324 KIL524305:KIL524324 KSH524305:KSH524324 LCD524305:LCD524324 LLZ524305:LLZ524324 LVV524305:LVV524324 MFR524305:MFR524324 MPN524305:MPN524324 MZJ524305:MZJ524324 NJF524305:NJF524324 NTB524305:NTB524324 OCX524305:OCX524324 OMT524305:OMT524324 OWP524305:OWP524324 PGL524305:PGL524324 PQH524305:PQH524324 QAD524305:QAD524324 QJZ524305:QJZ524324 QTV524305:QTV524324 RDR524305:RDR524324 RNN524305:RNN524324 RXJ524305:RXJ524324 SHF524305:SHF524324 SRB524305:SRB524324 TAX524305:TAX524324 TKT524305:TKT524324 TUP524305:TUP524324 UEL524305:UEL524324 UOH524305:UOH524324 UYD524305:UYD524324 VHZ524305:VHZ524324 VRV524305:VRV524324 WBR524305:WBR524324 WLN524305:WLN524324 WVJ524305:WVJ524324 B589841:B589860 IX589841:IX589860 ST589841:ST589860 ACP589841:ACP589860 AML589841:AML589860 AWH589841:AWH589860 BGD589841:BGD589860 BPZ589841:BPZ589860 BZV589841:BZV589860 CJR589841:CJR589860 CTN589841:CTN589860 DDJ589841:DDJ589860 DNF589841:DNF589860 DXB589841:DXB589860 EGX589841:EGX589860 EQT589841:EQT589860 FAP589841:FAP589860 FKL589841:FKL589860 FUH589841:FUH589860 GED589841:GED589860 GNZ589841:GNZ589860 GXV589841:GXV589860 HHR589841:HHR589860 HRN589841:HRN589860 IBJ589841:IBJ589860 ILF589841:ILF589860 IVB589841:IVB589860 JEX589841:JEX589860 JOT589841:JOT589860 JYP589841:JYP589860 KIL589841:KIL589860 KSH589841:KSH589860 LCD589841:LCD589860 LLZ589841:LLZ589860 LVV589841:LVV589860 MFR589841:MFR589860 MPN589841:MPN589860 MZJ589841:MZJ589860 NJF589841:NJF589860 NTB589841:NTB589860 OCX589841:OCX589860 OMT589841:OMT589860 OWP589841:OWP589860 PGL589841:PGL589860 PQH589841:PQH589860 QAD589841:QAD589860 QJZ589841:QJZ589860 QTV589841:QTV589860 RDR589841:RDR589860 RNN589841:RNN589860 RXJ589841:RXJ589860 SHF589841:SHF589860 SRB589841:SRB589860 TAX589841:TAX589860 TKT589841:TKT589860 TUP589841:TUP589860 UEL589841:UEL589860 UOH589841:UOH589860 UYD589841:UYD589860 VHZ589841:VHZ589860 VRV589841:VRV589860 WBR589841:WBR589860 WLN589841:WLN589860 WVJ589841:WVJ589860 B655377:B655396 IX655377:IX655396 ST655377:ST655396 ACP655377:ACP655396 AML655377:AML655396 AWH655377:AWH655396 BGD655377:BGD655396 BPZ655377:BPZ655396 BZV655377:BZV655396 CJR655377:CJR655396 CTN655377:CTN655396 DDJ655377:DDJ655396 DNF655377:DNF655396 DXB655377:DXB655396 EGX655377:EGX655396 EQT655377:EQT655396 FAP655377:FAP655396 FKL655377:FKL655396 FUH655377:FUH655396 GED655377:GED655396 GNZ655377:GNZ655396 GXV655377:GXV655396 HHR655377:HHR655396 HRN655377:HRN655396 IBJ655377:IBJ655396 ILF655377:ILF655396 IVB655377:IVB655396 JEX655377:JEX655396 JOT655377:JOT655396 JYP655377:JYP655396 KIL655377:KIL655396 KSH655377:KSH655396 LCD655377:LCD655396 LLZ655377:LLZ655396 LVV655377:LVV655396 MFR655377:MFR655396 MPN655377:MPN655396 MZJ655377:MZJ655396 NJF655377:NJF655396 NTB655377:NTB655396 OCX655377:OCX655396 OMT655377:OMT655396 OWP655377:OWP655396 PGL655377:PGL655396 PQH655377:PQH655396 QAD655377:QAD655396 QJZ655377:QJZ655396 QTV655377:QTV655396 RDR655377:RDR655396 RNN655377:RNN655396 RXJ655377:RXJ655396 SHF655377:SHF655396 SRB655377:SRB655396 TAX655377:TAX655396 TKT655377:TKT655396 TUP655377:TUP655396 UEL655377:UEL655396 UOH655377:UOH655396 UYD655377:UYD655396 VHZ655377:VHZ655396 VRV655377:VRV655396 WBR655377:WBR655396 WLN655377:WLN655396 WVJ655377:WVJ655396 B720913:B720932 IX720913:IX720932 ST720913:ST720932 ACP720913:ACP720932 AML720913:AML720932 AWH720913:AWH720932 BGD720913:BGD720932 BPZ720913:BPZ720932 BZV720913:BZV720932 CJR720913:CJR720932 CTN720913:CTN720932 DDJ720913:DDJ720932 DNF720913:DNF720932 DXB720913:DXB720932 EGX720913:EGX720932 EQT720913:EQT720932 FAP720913:FAP720932 FKL720913:FKL720932 FUH720913:FUH720932 GED720913:GED720932 GNZ720913:GNZ720932 GXV720913:GXV720932 HHR720913:HHR720932 HRN720913:HRN720932 IBJ720913:IBJ720932 ILF720913:ILF720932 IVB720913:IVB720932 JEX720913:JEX720932 JOT720913:JOT720932 JYP720913:JYP720932 KIL720913:KIL720932 KSH720913:KSH720932 LCD720913:LCD720932 LLZ720913:LLZ720932 LVV720913:LVV720932 MFR720913:MFR720932 MPN720913:MPN720932 MZJ720913:MZJ720932 NJF720913:NJF720932 NTB720913:NTB720932 OCX720913:OCX720932 OMT720913:OMT720932 OWP720913:OWP720932 PGL720913:PGL720932 PQH720913:PQH720932 QAD720913:QAD720932 QJZ720913:QJZ720932 QTV720913:QTV720932 RDR720913:RDR720932 RNN720913:RNN720932 RXJ720913:RXJ720932 SHF720913:SHF720932 SRB720913:SRB720932 TAX720913:TAX720932 TKT720913:TKT720932 TUP720913:TUP720932 UEL720913:UEL720932 UOH720913:UOH720932 UYD720913:UYD720932 VHZ720913:VHZ720932 VRV720913:VRV720932 WBR720913:WBR720932 WLN720913:WLN720932 WVJ720913:WVJ720932 B786449:B786468 IX786449:IX786468 ST786449:ST786468 ACP786449:ACP786468 AML786449:AML786468 AWH786449:AWH786468 BGD786449:BGD786468 BPZ786449:BPZ786468 BZV786449:BZV786468 CJR786449:CJR786468 CTN786449:CTN786468 DDJ786449:DDJ786468 DNF786449:DNF786468 DXB786449:DXB786468 EGX786449:EGX786468 EQT786449:EQT786468 FAP786449:FAP786468 FKL786449:FKL786468 FUH786449:FUH786468 GED786449:GED786468 GNZ786449:GNZ786468 GXV786449:GXV786468 HHR786449:HHR786468 HRN786449:HRN786468 IBJ786449:IBJ786468 ILF786449:ILF786468 IVB786449:IVB786468 JEX786449:JEX786468 JOT786449:JOT786468 JYP786449:JYP786468 KIL786449:KIL786468 KSH786449:KSH786468 LCD786449:LCD786468 LLZ786449:LLZ786468 LVV786449:LVV786468 MFR786449:MFR786468 MPN786449:MPN786468 MZJ786449:MZJ786468 NJF786449:NJF786468 NTB786449:NTB786468 OCX786449:OCX786468 OMT786449:OMT786468 OWP786449:OWP786468 PGL786449:PGL786468 PQH786449:PQH786468 QAD786449:QAD786468 QJZ786449:QJZ786468 QTV786449:QTV786468 RDR786449:RDR786468 RNN786449:RNN786468 RXJ786449:RXJ786468 SHF786449:SHF786468 SRB786449:SRB786468 TAX786449:TAX786468 TKT786449:TKT786468 TUP786449:TUP786468 UEL786449:UEL786468 UOH786449:UOH786468 UYD786449:UYD786468 VHZ786449:VHZ786468 VRV786449:VRV786468 WBR786449:WBR786468 WLN786449:WLN786468 WVJ786449:WVJ786468 B851985:B852004 IX851985:IX852004 ST851985:ST852004 ACP851985:ACP852004 AML851985:AML852004 AWH851985:AWH852004 BGD851985:BGD852004 BPZ851985:BPZ852004 BZV851985:BZV852004 CJR851985:CJR852004 CTN851985:CTN852004 DDJ851985:DDJ852004 DNF851985:DNF852004 DXB851985:DXB852004 EGX851985:EGX852004 EQT851985:EQT852004 FAP851985:FAP852004 FKL851985:FKL852004 FUH851985:FUH852004 GED851985:GED852004 GNZ851985:GNZ852004 GXV851985:GXV852004 HHR851985:HHR852004 HRN851985:HRN852004 IBJ851985:IBJ852004 ILF851985:ILF852004 IVB851985:IVB852004 JEX851985:JEX852004 JOT851985:JOT852004 JYP851985:JYP852004 KIL851985:KIL852004 KSH851985:KSH852004 LCD851985:LCD852004 LLZ851985:LLZ852004 LVV851985:LVV852004 MFR851985:MFR852004 MPN851985:MPN852004 MZJ851985:MZJ852004 NJF851985:NJF852004 NTB851985:NTB852004 OCX851985:OCX852004 OMT851985:OMT852004 OWP851985:OWP852004 PGL851985:PGL852004 PQH851985:PQH852004 QAD851985:QAD852004 QJZ851985:QJZ852004 QTV851985:QTV852004 RDR851985:RDR852004 RNN851985:RNN852004 RXJ851985:RXJ852004 SHF851985:SHF852004 SRB851985:SRB852004 TAX851985:TAX852004 TKT851985:TKT852004 TUP851985:TUP852004 UEL851985:UEL852004 UOH851985:UOH852004 UYD851985:UYD852004 VHZ851985:VHZ852004 VRV851985:VRV852004 WBR851985:WBR852004 WLN851985:WLN852004 WVJ851985:WVJ852004 B917521:B917540 IX917521:IX917540 ST917521:ST917540 ACP917521:ACP917540 AML917521:AML917540 AWH917521:AWH917540 BGD917521:BGD917540 BPZ917521:BPZ917540 BZV917521:BZV917540 CJR917521:CJR917540 CTN917521:CTN917540 DDJ917521:DDJ917540 DNF917521:DNF917540 DXB917521:DXB917540 EGX917521:EGX917540 EQT917521:EQT917540 FAP917521:FAP917540 FKL917521:FKL917540 FUH917521:FUH917540 GED917521:GED917540 GNZ917521:GNZ917540 GXV917521:GXV917540 HHR917521:HHR917540 HRN917521:HRN917540 IBJ917521:IBJ917540 ILF917521:ILF917540 IVB917521:IVB917540 JEX917521:JEX917540 JOT917521:JOT917540 JYP917521:JYP917540 KIL917521:KIL917540 KSH917521:KSH917540 LCD917521:LCD917540 LLZ917521:LLZ917540 LVV917521:LVV917540 MFR917521:MFR917540 MPN917521:MPN917540 MZJ917521:MZJ917540 NJF917521:NJF917540 NTB917521:NTB917540 OCX917521:OCX917540 OMT917521:OMT917540 OWP917521:OWP917540 PGL917521:PGL917540 PQH917521:PQH917540 QAD917521:QAD917540 QJZ917521:QJZ917540 QTV917521:QTV917540 RDR917521:RDR917540 RNN917521:RNN917540 RXJ917521:RXJ917540 SHF917521:SHF917540 SRB917521:SRB917540 TAX917521:TAX917540 TKT917521:TKT917540 TUP917521:TUP917540 UEL917521:UEL917540 UOH917521:UOH917540 UYD917521:UYD917540 VHZ917521:VHZ917540 VRV917521:VRV917540 WBR917521:WBR917540 WLN917521:WLN917540 WVJ917521:WVJ917540 B983057:B983076 IX983057:IX983076 ST983057:ST983076 ACP983057:ACP983076 AML983057:AML983076 AWH983057:AWH983076 BGD983057:BGD983076 BPZ983057:BPZ983076 BZV983057:BZV983076 CJR983057:CJR983076 CTN983057:CTN983076 DDJ983057:DDJ983076 DNF983057:DNF983076 DXB983057:DXB983076 EGX983057:EGX983076 EQT983057:EQT983076 FAP983057:FAP983076 FKL983057:FKL983076 FUH983057:FUH983076 GED983057:GED983076 GNZ983057:GNZ983076 GXV983057:GXV983076 HHR983057:HHR983076 HRN983057:HRN983076 IBJ983057:IBJ983076 ILF983057:ILF983076 IVB983057:IVB983076 JEX983057:JEX983076 JOT983057:JOT983076 JYP983057:JYP983076 KIL983057:KIL983076 KSH983057:KSH983076 LCD983057:LCD983076 LLZ983057:LLZ983076 LVV983057:LVV983076 MFR983057:MFR983076 MPN983057:MPN983076 MZJ983057:MZJ983076 NJF983057:NJF983076 NTB983057:NTB983076 OCX983057:OCX983076 OMT983057:OMT983076 OWP983057:OWP983076 PGL983057:PGL983076 PQH983057:PQH983076 QAD983057:QAD983076 QJZ983057:QJZ983076 QTV983057:QTV983076 RDR983057:RDR983076 RNN983057:RNN983076 RXJ983057:RXJ983076 SHF983057:SHF983076 SRB983057:SRB983076 TAX983057:TAX983076 TKT983057:TKT983076 TUP983057:TUP983076 UEL983057:UEL983076 UOH983057:UOH983076 UYD983057:UYD983076 VHZ983057:VHZ983076 VRV983057:VRV983076 WBR983057:WBR983076 WLN983057:WLN983076 WVJ983057:WVJ983076" xr:uid="{43F5FB16-5FA3-4879-B7BD-DC7E6998B821}">
      <formula1>RodzajeZajec</formula1>
    </dataValidation>
  </dataValidations>
  <printOptions horizontalCentered="1"/>
  <pageMargins left="0.19685039370078741" right="7.874015748031496E-2" top="0.19685039370078741" bottom="0.19685039370078741" header="0.31496062992125984" footer="0.31496062992125984"/>
  <pageSetup paperSize="9" scale="51" orientation="landscape" r:id="rId1"/>
  <headerFooter>
    <oddHeader xml:space="preserve">&amp;C
</oddHead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4604-93AC-4C90-9726-97BCC834C81A}">
  <sheetPr>
    <pageSetUpPr fitToPage="1"/>
  </sheetPr>
  <dimension ref="B1:AR63"/>
  <sheetViews>
    <sheetView showZeros="0" view="pageBreakPreview" topLeftCell="A16" zoomScale="60" zoomScaleNormal="60" zoomScalePageLayoutView="70" workbookViewId="0">
      <selection activeCell="H35" sqref="H35"/>
    </sheetView>
  </sheetViews>
  <sheetFormatPr defaultRowHeight="15" x14ac:dyDescent="0.2"/>
  <cols>
    <col min="1" max="1" width="3.28515625" style="4" customWidth="1"/>
    <col min="2" max="2" width="8.85546875" style="4" customWidth="1"/>
    <col min="3" max="3" width="19.28515625" style="4" customWidth="1"/>
    <col min="4" max="4" width="51.5703125" style="4" customWidth="1"/>
    <col min="5" max="22" width="5.7109375" style="4" customWidth="1"/>
    <col min="23" max="23" width="5.7109375" style="157" customWidth="1"/>
    <col min="24" max="33" width="5.7109375" style="4" customWidth="1"/>
    <col min="34" max="34" width="4.85546875" style="4" customWidth="1"/>
    <col min="35" max="35" width="4.5703125" style="4" customWidth="1"/>
    <col min="36" max="40" width="5.7109375" style="4" customWidth="1"/>
    <col min="41" max="41" width="4.5703125" style="4" customWidth="1"/>
    <col min="42" max="42" width="7.85546875" style="4" customWidth="1"/>
    <col min="43" max="43" width="5.85546875" style="4" customWidth="1"/>
    <col min="44" max="256" width="9.140625" style="4"/>
    <col min="257" max="257" width="3.28515625" style="4" customWidth="1"/>
    <col min="258" max="258" width="8.85546875" style="4" customWidth="1"/>
    <col min="259" max="259" width="19.28515625" style="4" customWidth="1"/>
    <col min="260" max="260" width="51.5703125" style="4" customWidth="1"/>
    <col min="261" max="289" width="5.7109375" style="4" customWidth="1"/>
    <col min="290" max="290" width="4.85546875" style="4" customWidth="1"/>
    <col min="291" max="291" width="4.5703125" style="4" customWidth="1"/>
    <col min="292" max="296" width="5.7109375" style="4" customWidth="1"/>
    <col min="297" max="297" width="4.5703125" style="4" customWidth="1"/>
    <col min="298" max="298" width="7.85546875" style="4" customWidth="1"/>
    <col min="299" max="299" width="5.85546875" style="4" customWidth="1"/>
    <col min="300" max="512" width="9.140625" style="4"/>
    <col min="513" max="513" width="3.28515625" style="4" customWidth="1"/>
    <col min="514" max="514" width="8.85546875" style="4" customWidth="1"/>
    <col min="515" max="515" width="19.28515625" style="4" customWidth="1"/>
    <col min="516" max="516" width="51.5703125" style="4" customWidth="1"/>
    <col min="517" max="545" width="5.7109375" style="4" customWidth="1"/>
    <col min="546" max="546" width="4.85546875" style="4" customWidth="1"/>
    <col min="547" max="547" width="4.5703125" style="4" customWidth="1"/>
    <col min="548" max="552" width="5.7109375" style="4" customWidth="1"/>
    <col min="553" max="553" width="4.5703125" style="4" customWidth="1"/>
    <col min="554" max="554" width="7.85546875" style="4" customWidth="1"/>
    <col min="555" max="555" width="5.85546875" style="4" customWidth="1"/>
    <col min="556" max="768" width="9.140625" style="4"/>
    <col min="769" max="769" width="3.28515625" style="4" customWidth="1"/>
    <col min="770" max="770" width="8.85546875" style="4" customWidth="1"/>
    <col min="771" max="771" width="19.28515625" style="4" customWidth="1"/>
    <col min="772" max="772" width="51.5703125" style="4" customWidth="1"/>
    <col min="773" max="801" width="5.7109375" style="4" customWidth="1"/>
    <col min="802" max="802" width="4.85546875" style="4" customWidth="1"/>
    <col min="803" max="803" width="4.5703125" style="4" customWidth="1"/>
    <col min="804" max="808" width="5.7109375" style="4" customWidth="1"/>
    <col min="809" max="809" width="4.5703125" style="4" customWidth="1"/>
    <col min="810" max="810" width="7.85546875" style="4" customWidth="1"/>
    <col min="811" max="811" width="5.85546875" style="4" customWidth="1"/>
    <col min="812" max="1024" width="9.140625" style="4"/>
    <col min="1025" max="1025" width="3.28515625" style="4" customWidth="1"/>
    <col min="1026" max="1026" width="8.85546875" style="4" customWidth="1"/>
    <col min="1027" max="1027" width="19.28515625" style="4" customWidth="1"/>
    <col min="1028" max="1028" width="51.5703125" style="4" customWidth="1"/>
    <col min="1029" max="1057" width="5.7109375" style="4" customWidth="1"/>
    <col min="1058" max="1058" width="4.85546875" style="4" customWidth="1"/>
    <col min="1059" max="1059" width="4.5703125" style="4" customWidth="1"/>
    <col min="1060" max="1064" width="5.7109375" style="4" customWidth="1"/>
    <col min="1065" max="1065" width="4.5703125" style="4" customWidth="1"/>
    <col min="1066" max="1066" width="7.85546875" style="4" customWidth="1"/>
    <col min="1067" max="1067" width="5.85546875" style="4" customWidth="1"/>
    <col min="1068" max="1280" width="9.140625" style="4"/>
    <col min="1281" max="1281" width="3.28515625" style="4" customWidth="1"/>
    <col min="1282" max="1282" width="8.85546875" style="4" customWidth="1"/>
    <col min="1283" max="1283" width="19.28515625" style="4" customWidth="1"/>
    <col min="1284" max="1284" width="51.5703125" style="4" customWidth="1"/>
    <col min="1285" max="1313" width="5.7109375" style="4" customWidth="1"/>
    <col min="1314" max="1314" width="4.85546875" style="4" customWidth="1"/>
    <col min="1315" max="1315" width="4.5703125" style="4" customWidth="1"/>
    <col min="1316" max="1320" width="5.7109375" style="4" customWidth="1"/>
    <col min="1321" max="1321" width="4.5703125" style="4" customWidth="1"/>
    <col min="1322" max="1322" width="7.85546875" style="4" customWidth="1"/>
    <col min="1323" max="1323" width="5.85546875" style="4" customWidth="1"/>
    <col min="1324" max="1536" width="9.140625" style="4"/>
    <col min="1537" max="1537" width="3.28515625" style="4" customWidth="1"/>
    <col min="1538" max="1538" width="8.85546875" style="4" customWidth="1"/>
    <col min="1539" max="1539" width="19.28515625" style="4" customWidth="1"/>
    <col min="1540" max="1540" width="51.5703125" style="4" customWidth="1"/>
    <col min="1541" max="1569" width="5.7109375" style="4" customWidth="1"/>
    <col min="1570" max="1570" width="4.85546875" style="4" customWidth="1"/>
    <col min="1571" max="1571" width="4.5703125" style="4" customWidth="1"/>
    <col min="1572" max="1576" width="5.7109375" style="4" customWidth="1"/>
    <col min="1577" max="1577" width="4.5703125" style="4" customWidth="1"/>
    <col min="1578" max="1578" width="7.85546875" style="4" customWidth="1"/>
    <col min="1579" max="1579" width="5.85546875" style="4" customWidth="1"/>
    <col min="1580" max="1792" width="9.140625" style="4"/>
    <col min="1793" max="1793" width="3.28515625" style="4" customWidth="1"/>
    <col min="1794" max="1794" width="8.85546875" style="4" customWidth="1"/>
    <col min="1795" max="1795" width="19.28515625" style="4" customWidth="1"/>
    <col min="1796" max="1796" width="51.5703125" style="4" customWidth="1"/>
    <col min="1797" max="1825" width="5.7109375" style="4" customWidth="1"/>
    <col min="1826" max="1826" width="4.85546875" style="4" customWidth="1"/>
    <col min="1827" max="1827" width="4.5703125" style="4" customWidth="1"/>
    <col min="1828" max="1832" width="5.7109375" style="4" customWidth="1"/>
    <col min="1833" max="1833" width="4.5703125" style="4" customWidth="1"/>
    <col min="1834" max="1834" width="7.85546875" style="4" customWidth="1"/>
    <col min="1835" max="1835" width="5.85546875" style="4" customWidth="1"/>
    <col min="1836" max="2048" width="9.140625" style="4"/>
    <col min="2049" max="2049" width="3.28515625" style="4" customWidth="1"/>
    <col min="2050" max="2050" width="8.85546875" style="4" customWidth="1"/>
    <col min="2051" max="2051" width="19.28515625" style="4" customWidth="1"/>
    <col min="2052" max="2052" width="51.5703125" style="4" customWidth="1"/>
    <col min="2053" max="2081" width="5.7109375" style="4" customWidth="1"/>
    <col min="2082" max="2082" width="4.85546875" style="4" customWidth="1"/>
    <col min="2083" max="2083" width="4.5703125" style="4" customWidth="1"/>
    <col min="2084" max="2088" width="5.7109375" style="4" customWidth="1"/>
    <col min="2089" max="2089" width="4.5703125" style="4" customWidth="1"/>
    <col min="2090" max="2090" width="7.85546875" style="4" customWidth="1"/>
    <col min="2091" max="2091" width="5.85546875" style="4" customWidth="1"/>
    <col min="2092" max="2304" width="9.140625" style="4"/>
    <col min="2305" max="2305" width="3.28515625" style="4" customWidth="1"/>
    <col min="2306" max="2306" width="8.85546875" style="4" customWidth="1"/>
    <col min="2307" max="2307" width="19.28515625" style="4" customWidth="1"/>
    <col min="2308" max="2308" width="51.5703125" style="4" customWidth="1"/>
    <col min="2309" max="2337" width="5.7109375" style="4" customWidth="1"/>
    <col min="2338" max="2338" width="4.85546875" style="4" customWidth="1"/>
    <col min="2339" max="2339" width="4.5703125" style="4" customWidth="1"/>
    <col min="2340" max="2344" width="5.7109375" style="4" customWidth="1"/>
    <col min="2345" max="2345" width="4.5703125" style="4" customWidth="1"/>
    <col min="2346" max="2346" width="7.85546875" style="4" customWidth="1"/>
    <col min="2347" max="2347" width="5.85546875" style="4" customWidth="1"/>
    <col min="2348" max="2560" width="9.140625" style="4"/>
    <col min="2561" max="2561" width="3.28515625" style="4" customWidth="1"/>
    <col min="2562" max="2562" width="8.85546875" style="4" customWidth="1"/>
    <col min="2563" max="2563" width="19.28515625" style="4" customWidth="1"/>
    <col min="2564" max="2564" width="51.5703125" style="4" customWidth="1"/>
    <col min="2565" max="2593" width="5.7109375" style="4" customWidth="1"/>
    <col min="2594" max="2594" width="4.85546875" style="4" customWidth="1"/>
    <col min="2595" max="2595" width="4.5703125" style="4" customWidth="1"/>
    <col min="2596" max="2600" width="5.7109375" style="4" customWidth="1"/>
    <col min="2601" max="2601" width="4.5703125" style="4" customWidth="1"/>
    <col min="2602" max="2602" width="7.85546875" style="4" customWidth="1"/>
    <col min="2603" max="2603" width="5.85546875" style="4" customWidth="1"/>
    <col min="2604" max="2816" width="9.140625" style="4"/>
    <col min="2817" max="2817" width="3.28515625" style="4" customWidth="1"/>
    <col min="2818" max="2818" width="8.85546875" style="4" customWidth="1"/>
    <col min="2819" max="2819" width="19.28515625" style="4" customWidth="1"/>
    <col min="2820" max="2820" width="51.5703125" style="4" customWidth="1"/>
    <col min="2821" max="2849" width="5.7109375" style="4" customWidth="1"/>
    <col min="2850" max="2850" width="4.85546875" style="4" customWidth="1"/>
    <col min="2851" max="2851" width="4.5703125" style="4" customWidth="1"/>
    <col min="2852" max="2856" width="5.7109375" style="4" customWidth="1"/>
    <col min="2857" max="2857" width="4.5703125" style="4" customWidth="1"/>
    <col min="2858" max="2858" width="7.85546875" style="4" customWidth="1"/>
    <col min="2859" max="2859" width="5.85546875" style="4" customWidth="1"/>
    <col min="2860" max="3072" width="9.140625" style="4"/>
    <col min="3073" max="3073" width="3.28515625" style="4" customWidth="1"/>
    <col min="3074" max="3074" width="8.85546875" style="4" customWidth="1"/>
    <col min="3075" max="3075" width="19.28515625" style="4" customWidth="1"/>
    <col min="3076" max="3076" width="51.5703125" style="4" customWidth="1"/>
    <col min="3077" max="3105" width="5.7109375" style="4" customWidth="1"/>
    <col min="3106" max="3106" width="4.85546875" style="4" customWidth="1"/>
    <col min="3107" max="3107" width="4.5703125" style="4" customWidth="1"/>
    <col min="3108" max="3112" width="5.7109375" style="4" customWidth="1"/>
    <col min="3113" max="3113" width="4.5703125" style="4" customWidth="1"/>
    <col min="3114" max="3114" width="7.85546875" style="4" customWidth="1"/>
    <col min="3115" max="3115" width="5.85546875" style="4" customWidth="1"/>
    <col min="3116" max="3328" width="9.140625" style="4"/>
    <col min="3329" max="3329" width="3.28515625" style="4" customWidth="1"/>
    <col min="3330" max="3330" width="8.85546875" style="4" customWidth="1"/>
    <col min="3331" max="3331" width="19.28515625" style="4" customWidth="1"/>
    <col min="3332" max="3332" width="51.5703125" style="4" customWidth="1"/>
    <col min="3333" max="3361" width="5.7109375" style="4" customWidth="1"/>
    <col min="3362" max="3362" width="4.85546875" style="4" customWidth="1"/>
    <col min="3363" max="3363" width="4.5703125" style="4" customWidth="1"/>
    <col min="3364" max="3368" width="5.7109375" style="4" customWidth="1"/>
    <col min="3369" max="3369" width="4.5703125" style="4" customWidth="1"/>
    <col min="3370" max="3370" width="7.85546875" style="4" customWidth="1"/>
    <col min="3371" max="3371" width="5.85546875" style="4" customWidth="1"/>
    <col min="3372" max="3584" width="9.140625" style="4"/>
    <col min="3585" max="3585" width="3.28515625" style="4" customWidth="1"/>
    <col min="3586" max="3586" width="8.85546875" style="4" customWidth="1"/>
    <col min="3587" max="3587" width="19.28515625" style="4" customWidth="1"/>
    <col min="3588" max="3588" width="51.5703125" style="4" customWidth="1"/>
    <col min="3589" max="3617" width="5.7109375" style="4" customWidth="1"/>
    <col min="3618" max="3618" width="4.85546875" style="4" customWidth="1"/>
    <col min="3619" max="3619" width="4.5703125" style="4" customWidth="1"/>
    <col min="3620" max="3624" width="5.7109375" style="4" customWidth="1"/>
    <col min="3625" max="3625" width="4.5703125" style="4" customWidth="1"/>
    <col min="3626" max="3626" width="7.85546875" style="4" customWidth="1"/>
    <col min="3627" max="3627" width="5.85546875" style="4" customWidth="1"/>
    <col min="3628" max="3840" width="9.140625" style="4"/>
    <col min="3841" max="3841" width="3.28515625" style="4" customWidth="1"/>
    <col min="3842" max="3842" width="8.85546875" style="4" customWidth="1"/>
    <col min="3843" max="3843" width="19.28515625" style="4" customWidth="1"/>
    <col min="3844" max="3844" width="51.5703125" style="4" customWidth="1"/>
    <col min="3845" max="3873" width="5.7109375" style="4" customWidth="1"/>
    <col min="3874" max="3874" width="4.85546875" style="4" customWidth="1"/>
    <col min="3875" max="3875" width="4.5703125" style="4" customWidth="1"/>
    <col min="3876" max="3880" width="5.7109375" style="4" customWidth="1"/>
    <col min="3881" max="3881" width="4.5703125" style="4" customWidth="1"/>
    <col min="3882" max="3882" width="7.85546875" style="4" customWidth="1"/>
    <col min="3883" max="3883" width="5.85546875" style="4" customWidth="1"/>
    <col min="3884" max="4096" width="9.140625" style="4"/>
    <col min="4097" max="4097" width="3.28515625" style="4" customWidth="1"/>
    <col min="4098" max="4098" width="8.85546875" style="4" customWidth="1"/>
    <col min="4099" max="4099" width="19.28515625" style="4" customWidth="1"/>
    <col min="4100" max="4100" width="51.5703125" style="4" customWidth="1"/>
    <col min="4101" max="4129" width="5.7109375" style="4" customWidth="1"/>
    <col min="4130" max="4130" width="4.85546875" style="4" customWidth="1"/>
    <col min="4131" max="4131" width="4.5703125" style="4" customWidth="1"/>
    <col min="4132" max="4136" width="5.7109375" style="4" customWidth="1"/>
    <col min="4137" max="4137" width="4.5703125" style="4" customWidth="1"/>
    <col min="4138" max="4138" width="7.85546875" style="4" customWidth="1"/>
    <col min="4139" max="4139" width="5.85546875" style="4" customWidth="1"/>
    <col min="4140" max="4352" width="9.140625" style="4"/>
    <col min="4353" max="4353" width="3.28515625" style="4" customWidth="1"/>
    <col min="4354" max="4354" width="8.85546875" style="4" customWidth="1"/>
    <col min="4355" max="4355" width="19.28515625" style="4" customWidth="1"/>
    <col min="4356" max="4356" width="51.5703125" style="4" customWidth="1"/>
    <col min="4357" max="4385" width="5.7109375" style="4" customWidth="1"/>
    <col min="4386" max="4386" width="4.85546875" style="4" customWidth="1"/>
    <col min="4387" max="4387" width="4.5703125" style="4" customWidth="1"/>
    <col min="4388" max="4392" width="5.7109375" style="4" customWidth="1"/>
    <col min="4393" max="4393" width="4.5703125" style="4" customWidth="1"/>
    <col min="4394" max="4394" width="7.85546875" style="4" customWidth="1"/>
    <col min="4395" max="4395" width="5.85546875" style="4" customWidth="1"/>
    <col min="4396" max="4608" width="9.140625" style="4"/>
    <col min="4609" max="4609" width="3.28515625" style="4" customWidth="1"/>
    <col min="4610" max="4610" width="8.85546875" style="4" customWidth="1"/>
    <col min="4611" max="4611" width="19.28515625" style="4" customWidth="1"/>
    <col min="4612" max="4612" width="51.5703125" style="4" customWidth="1"/>
    <col min="4613" max="4641" width="5.7109375" style="4" customWidth="1"/>
    <col min="4642" max="4642" width="4.85546875" style="4" customWidth="1"/>
    <col min="4643" max="4643" width="4.5703125" style="4" customWidth="1"/>
    <col min="4644" max="4648" width="5.7109375" style="4" customWidth="1"/>
    <col min="4649" max="4649" width="4.5703125" style="4" customWidth="1"/>
    <col min="4650" max="4650" width="7.85546875" style="4" customWidth="1"/>
    <col min="4651" max="4651" width="5.85546875" style="4" customWidth="1"/>
    <col min="4652" max="4864" width="9.140625" style="4"/>
    <col min="4865" max="4865" width="3.28515625" style="4" customWidth="1"/>
    <col min="4866" max="4866" width="8.85546875" style="4" customWidth="1"/>
    <col min="4867" max="4867" width="19.28515625" style="4" customWidth="1"/>
    <col min="4868" max="4868" width="51.5703125" style="4" customWidth="1"/>
    <col min="4869" max="4897" width="5.7109375" style="4" customWidth="1"/>
    <col min="4898" max="4898" width="4.85546875" style="4" customWidth="1"/>
    <col min="4899" max="4899" width="4.5703125" style="4" customWidth="1"/>
    <col min="4900" max="4904" width="5.7109375" style="4" customWidth="1"/>
    <col min="4905" max="4905" width="4.5703125" style="4" customWidth="1"/>
    <col min="4906" max="4906" width="7.85546875" style="4" customWidth="1"/>
    <col min="4907" max="4907" width="5.85546875" style="4" customWidth="1"/>
    <col min="4908" max="5120" width="9.140625" style="4"/>
    <col min="5121" max="5121" width="3.28515625" style="4" customWidth="1"/>
    <col min="5122" max="5122" width="8.85546875" style="4" customWidth="1"/>
    <col min="5123" max="5123" width="19.28515625" style="4" customWidth="1"/>
    <col min="5124" max="5124" width="51.5703125" style="4" customWidth="1"/>
    <col min="5125" max="5153" width="5.7109375" style="4" customWidth="1"/>
    <col min="5154" max="5154" width="4.85546875" style="4" customWidth="1"/>
    <col min="5155" max="5155" width="4.5703125" style="4" customWidth="1"/>
    <col min="5156" max="5160" width="5.7109375" style="4" customWidth="1"/>
    <col min="5161" max="5161" width="4.5703125" style="4" customWidth="1"/>
    <col min="5162" max="5162" width="7.85546875" style="4" customWidth="1"/>
    <col min="5163" max="5163" width="5.85546875" style="4" customWidth="1"/>
    <col min="5164" max="5376" width="9.140625" style="4"/>
    <col min="5377" max="5377" width="3.28515625" style="4" customWidth="1"/>
    <col min="5378" max="5378" width="8.85546875" style="4" customWidth="1"/>
    <col min="5379" max="5379" width="19.28515625" style="4" customWidth="1"/>
    <col min="5380" max="5380" width="51.5703125" style="4" customWidth="1"/>
    <col min="5381" max="5409" width="5.7109375" style="4" customWidth="1"/>
    <col min="5410" max="5410" width="4.85546875" style="4" customWidth="1"/>
    <col min="5411" max="5411" width="4.5703125" style="4" customWidth="1"/>
    <col min="5412" max="5416" width="5.7109375" style="4" customWidth="1"/>
    <col min="5417" max="5417" width="4.5703125" style="4" customWidth="1"/>
    <col min="5418" max="5418" width="7.85546875" style="4" customWidth="1"/>
    <col min="5419" max="5419" width="5.85546875" style="4" customWidth="1"/>
    <col min="5420" max="5632" width="9.140625" style="4"/>
    <col min="5633" max="5633" width="3.28515625" style="4" customWidth="1"/>
    <col min="5634" max="5634" width="8.85546875" style="4" customWidth="1"/>
    <col min="5635" max="5635" width="19.28515625" style="4" customWidth="1"/>
    <col min="5636" max="5636" width="51.5703125" style="4" customWidth="1"/>
    <col min="5637" max="5665" width="5.7109375" style="4" customWidth="1"/>
    <col min="5666" max="5666" width="4.85546875" style="4" customWidth="1"/>
    <col min="5667" max="5667" width="4.5703125" style="4" customWidth="1"/>
    <col min="5668" max="5672" width="5.7109375" style="4" customWidth="1"/>
    <col min="5673" max="5673" width="4.5703125" style="4" customWidth="1"/>
    <col min="5674" max="5674" width="7.85546875" style="4" customWidth="1"/>
    <col min="5675" max="5675" width="5.85546875" style="4" customWidth="1"/>
    <col min="5676" max="5888" width="9.140625" style="4"/>
    <col min="5889" max="5889" width="3.28515625" style="4" customWidth="1"/>
    <col min="5890" max="5890" width="8.85546875" style="4" customWidth="1"/>
    <col min="5891" max="5891" width="19.28515625" style="4" customWidth="1"/>
    <col min="5892" max="5892" width="51.5703125" style="4" customWidth="1"/>
    <col min="5893" max="5921" width="5.7109375" style="4" customWidth="1"/>
    <col min="5922" max="5922" width="4.85546875" style="4" customWidth="1"/>
    <col min="5923" max="5923" width="4.5703125" style="4" customWidth="1"/>
    <col min="5924" max="5928" width="5.7109375" style="4" customWidth="1"/>
    <col min="5929" max="5929" width="4.5703125" style="4" customWidth="1"/>
    <col min="5930" max="5930" width="7.85546875" style="4" customWidth="1"/>
    <col min="5931" max="5931" width="5.85546875" style="4" customWidth="1"/>
    <col min="5932" max="6144" width="9.140625" style="4"/>
    <col min="6145" max="6145" width="3.28515625" style="4" customWidth="1"/>
    <col min="6146" max="6146" width="8.85546875" style="4" customWidth="1"/>
    <col min="6147" max="6147" width="19.28515625" style="4" customWidth="1"/>
    <col min="6148" max="6148" width="51.5703125" style="4" customWidth="1"/>
    <col min="6149" max="6177" width="5.7109375" style="4" customWidth="1"/>
    <col min="6178" max="6178" width="4.85546875" style="4" customWidth="1"/>
    <col min="6179" max="6179" width="4.5703125" style="4" customWidth="1"/>
    <col min="6180" max="6184" width="5.7109375" style="4" customWidth="1"/>
    <col min="6185" max="6185" width="4.5703125" style="4" customWidth="1"/>
    <col min="6186" max="6186" width="7.85546875" style="4" customWidth="1"/>
    <col min="6187" max="6187" width="5.85546875" style="4" customWidth="1"/>
    <col min="6188" max="6400" width="9.140625" style="4"/>
    <col min="6401" max="6401" width="3.28515625" style="4" customWidth="1"/>
    <col min="6402" max="6402" width="8.85546875" style="4" customWidth="1"/>
    <col min="6403" max="6403" width="19.28515625" style="4" customWidth="1"/>
    <col min="6404" max="6404" width="51.5703125" style="4" customWidth="1"/>
    <col min="6405" max="6433" width="5.7109375" style="4" customWidth="1"/>
    <col min="6434" max="6434" width="4.85546875" style="4" customWidth="1"/>
    <col min="6435" max="6435" width="4.5703125" style="4" customWidth="1"/>
    <col min="6436" max="6440" width="5.7109375" style="4" customWidth="1"/>
    <col min="6441" max="6441" width="4.5703125" style="4" customWidth="1"/>
    <col min="6442" max="6442" width="7.85546875" style="4" customWidth="1"/>
    <col min="6443" max="6443" width="5.85546875" style="4" customWidth="1"/>
    <col min="6444" max="6656" width="9.140625" style="4"/>
    <col min="6657" max="6657" width="3.28515625" style="4" customWidth="1"/>
    <col min="6658" max="6658" width="8.85546875" style="4" customWidth="1"/>
    <col min="6659" max="6659" width="19.28515625" style="4" customWidth="1"/>
    <col min="6660" max="6660" width="51.5703125" style="4" customWidth="1"/>
    <col min="6661" max="6689" width="5.7109375" style="4" customWidth="1"/>
    <col min="6690" max="6690" width="4.85546875" style="4" customWidth="1"/>
    <col min="6691" max="6691" width="4.5703125" style="4" customWidth="1"/>
    <col min="6692" max="6696" width="5.7109375" style="4" customWidth="1"/>
    <col min="6697" max="6697" width="4.5703125" style="4" customWidth="1"/>
    <col min="6698" max="6698" width="7.85546875" style="4" customWidth="1"/>
    <col min="6699" max="6699" width="5.85546875" style="4" customWidth="1"/>
    <col min="6700" max="6912" width="9.140625" style="4"/>
    <col min="6913" max="6913" width="3.28515625" style="4" customWidth="1"/>
    <col min="6914" max="6914" width="8.85546875" style="4" customWidth="1"/>
    <col min="6915" max="6915" width="19.28515625" style="4" customWidth="1"/>
    <col min="6916" max="6916" width="51.5703125" style="4" customWidth="1"/>
    <col min="6917" max="6945" width="5.7109375" style="4" customWidth="1"/>
    <col min="6946" max="6946" width="4.85546875" style="4" customWidth="1"/>
    <col min="6947" max="6947" width="4.5703125" style="4" customWidth="1"/>
    <col min="6948" max="6952" width="5.7109375" style="4" customWidth="1"/>
    <col min="6953" max="6953" width="4.5703125" style="4" customWidth="1"/>
    <col min="6954" max="6954" width="7.85546875" style="4" customWidth="1"/>
    <col min="6955" max="6955" width="5.85546875" style="4" customWidth="1"/>
    <col min="6956" max="7168" width="9.140625" style="4"/>
    <col min="7169" max="7169" width="3.28515625" style="4" customWidth="1"/>
    <col min="7170" max="7170" width="8.85546875" style="4" customWidth="1"/>
    <col min="7171" max="7171" width="19.28515625" style="4" customWidth="1"/>
    <col min="7172" max="7172" width="51.5703125" style="4" customWidth="1"/>
    <col min="7173" max="7201" width="5.7109375" style="4" customWidth="1"/>
    <col min="7202" max="7202" width="4.85546875" style="4" customWidth="1"/>
    <col min="7203" max="7203" width="4.5703125" style="4" customWidth="1"/>
    <col min="7204" max="7208" width="5.7109375" style="4" customWidth="1"/>
    <col min="7209" max="7209" width="4.5703125" style="4" customWidth="1"/>
    <col min="7210" max="7210" width="7.85546875" style="4" customWidth="1"/>
    <col min="7211" max="7211" width="5.85546875" style="4" customWidth="1"/>
    <col min="7212" max="7424" width="9.140625" style="4"/>
    <col min="7425" max="7425" width="3.28515625" style="4" customWidth="1"/>
    <col min="7426" max="7426" width="8.85546875" style="4" customWidth="1"/>
    <col min="7427" max="7427" width="19.28515625" style="4" customWidth="1"/>
    <col min="7428" max="7428" width="51.5703125" style="4" customWidth="1"/>
    <col min="7429" max="7457" width="5.7109375" style="4" customWidth="1"/>
    <col min="7458" max="7458" width="4.85546875" style="4" customWidth="1"/>
    <col min="7459" max="7459" width="4.5703125" style="4" customWidth="1"/>
    <col min="7460" max="7464" width="5.7109375" style="4" customWidth="1"/>
    <col min="7465" max="7465" width="4.5703125" style="4" customWidth="1"/>
    <col min="7466" max="7466" width="7.85546875" style="4" customWidth="1"/>
    <col min="7467" max="7467" width="5.85546875" style="4" customWidth="1"/>
    <col min="7468" max="7680" width="9.140625" style="4"/>
    <col min="7681" max="7681" width="3.28515625" style="4" customWidth="1"/>
    <col min="7682" max="7682" width="8.85546875" style="4" customWidth="1"/>
    <col min="7683" max="7683" width="19.28515625" style="4" customWidth="1"/>
    <col min="7684" max="7684" width="51.5703125" style="4" customWidth="1"/>
    <col min="7685" max="7713" width="5.7109375" style="4" customWidth="1"/>
    <col min="7714" max="7714" width="4.85546875" style="4" customWidth="1"/>
    <col min="7715" max="7715" width="4.5703125" style="4" customWidth="1"/>
    <col min="7716" max="7720" width="5.7109375" style="4" customWidth="1"/>
    <col min="7721" max="7721" width="4.5703125" style="4" customWidth="1"/>
    <col min="7722" max="7722" width="7.85546875" style="4" customWidth="1"/>
    <col min="7723" max="7723" width="5.85546875" style="4" customWidth="1"/>
    <col min="7724" max="7936" width="9.140625" style="4"/>
    <col min="7937" max="7937" width="3.28515625" style="4" customWidth="1"/>
    <col min="7938" max="7938" width="8.85546875" style="4" customWidth="1"/>
    <col min="7939" max="7939" width="19.28515625" style="4" customWidth="1"/>
    <col min="7940" max="7940" width="51.5703125" style="4" customWidth="1"/>
    <col min="7941" max="7969" width="5.7109375" style="4" customWidth="1"/>
    <col min="7970" max="7970" width="4.85546875" style="4" customWidth="1"/>
    <col min="7971" max="7971" width="4.5703125" style="4" customWidth="1"/>
    <col min="7972" max="7976" width="5.7109375" style="4" customWidth="1"/>
    <col min="7977" max="7977" width="4.5703125" style="4" customWidth="1"/>
    <col min="7978" max="7978" width="7.85546875" style="4" customWidth="1"/>
    <col min="7979" max="7979" width="5.85546875" style="4" customWidth="1"/>
    <col min="7980" max="8192" width="9.140625" style="4"/>
    <col min="8193" max="8193" width="3.28515625" style="4" customWidth="1"/>
    <col min="8194" max="8194" width="8.85546875" style="4" customWidth="1"/>
    <col min="8195" max="8195" width="19.28515625" style="4" customWidth="1"/>
    <col min="8196" max="8196" width="51.5703125" style="4" customWidth="1"/>
    <col min="8197" max="8225" width="5.7109375" style="4" customWidth="1"/>
    <col min="8226" max="8226" width="4.85546875" style="4" customWidth="1"/>
    <col min="8227" max="8227" width="4.5703125" style="4" customWidth="1"/>
    <col min="8228" max="8232" width="5.7109375" style="4" customWidth="1"/>
    <col min="8233" max="8233" width="4.5703125" style="4" customWidth="1"/>
    <col min="8234" max="8234" width="7.85546875" style="4" customWidth="1"/>
    <col min="8235" max="8235" width="5.85546875" style="4" customWidth="1"/>
    <col min="8236" max="8448" width="9.140625" style="4"/>
    <col min="8449" max="8449" width="3.28515625" style="4" customWidth="1"/>
    <col min="8450" max="8450" width="8.85546875" style="4" customWidth="1"/>
    <col min="8451" max="8451" width="19.28515625" style="4" customWidth="1"/>
    <col min="8452" max="8452" width="51.5703125" style="4" customWidth="1"/>
    <col min="8453" max="8481" width="5.7109375" style="4" customWidth="1"/>
    <col min="8482" max="8482" width="4.85546875" style="4" customWidth="1"/>
    <col min="8483" max="8483" width="4.5703125" style="4" customWidth="1"/>
    <col min="8484" max="8488" width="5.7109375" style="4" customWidth="1"/>
    <col min="8489" max="8489" width="4.5703125" style="4" customWidth="1"/>
    <col min="8490" max="8490" width="7.85546875" style="4" customWidth="1"/>
    <col min="8491" max="8491" width="5.85546875" style="4" customWidth="1"/>
    <col min="8492" max="8704" width="9.140625" style="4"/>
    <col min="8705" max="8705" width="3.28515625" style="4" customWidth="1"/>
    <col min="8706" max="8706" width="8.85546875" style="4" customWidth="1"/>
    <col min="8707" max="8707" width="19.28515625" style="4" customWidth="1"/>
    <col min="8708" max="8708" width="51.5703125" style="4" customWidth="1"/>
    <col min="8709" max="8737" width="5.7109375" style="4" customWidth="1"/>
    <col min="8738" max="8738" width="4.85546875" style="4" customWidth="1"/>
    <col min="8739" max="8739" width="4.5703125" style="4" customWidth="1"/>
    <col min="8740" max="8744" width="5.7109375" style="4" customWidth="1"/>
    <col min="8745" max="8745" width="4.5703125" style="4" customWidth="1"/>
    <col min="8746" max="8746" width="7.85546875" style="4" customWidth="1"/>
    <col min="8747" max="8747" width="5.85546875" style="4" customWidth="1"/>
    <col min="8748" max="8960" width="9.140625" style="4"/>
    <col min="8961" max="8961" width="3.28515625" style="4" customWidth="1"/>
    <col min="8962" max="8962" width="8.85546875" style="4" customWidth="1"/>
    <col min="8963" max="8963" width="19.28515625" style="4" customWidth="1"/>
    <col min="8964" max="8964" width="51.5703125" style="4" customWidth="1"/>
    <col min="8965" max="8993" width="5.7109375" style="4" customWidth="1"/>
    <col min="8994" max="8994" width="4.85546875" style="4" customWidth="1"/>
    <col min="8995" max="8995" width="4.5703125" style="4" customWidth="1"/>
    <col min="8996" max="9000" width="5.7109375" style="4" customWidth="1"/>
    <col min="9001" max="9001" width="4.5703125" style="4" customWidth="1"/>
    <col min="9002" max="9002" width="7.85546875" style="4" customWidth="1"/>
    <col min="9003" max="9003" width="5.85546875" style="4" customWidth="1"/>
    <col min="9004" max="9216" width="9.140625" style="4"/>
    <col min="9217" max="9217" width="3.28515625" style="4" customWidth="1"/>
    <col min="9218" max="9218" width="8.85546875" style="4" customWidth="1"/>
    <col min="9219" max="9219" width="19.28515625" style="4" customWidth="1"/>
    <col min="9220" max="9220" width="51.5703125" style="4" customWidth="1"/>
    <col min="9221" max="9249" width="5.7109375" style="4" customWidth="1"/>
    <col min="9250" max="9250" width="4.85546875" style="4" customWidth="1"/>
    <col min="9251" max="9251" width="4.5703125" style="4" customWidth="1"/>
    <col min="9252" max="9256" width="5.7109375" style="4" customWidth="1"/>
    <col min="9257" max="9257" width="4.5703125" style="4" customWidth="1"/>
    <col min="9258" max="9258" width="7.85546875" style="4" customWidth="1"/>
    <col min="9259" max="9259" width="5.85546875" style="4" customWidth="1"/>
    <col min="9260" max="9472" width="9.140625" style="4"/>
    <col min="9473" max="9473" width="3.28515625" style="4" customWidth="1"/>
    <col min="9474" max="9474" width="8.85546875" style="4" customWidth="1"/>
    <col min="9475" max="9475" width="19.28515625" style="4" customWidth="1"/>
    <col min="9476" max="9476" width="51.5703125" style="4" customWidth="1"/>
    <col min="9477" max="9505" width="5.7109375" style="4" customWidth="1"/>
    <col min="9506" max="9506" width="4.85546875" style="4" customWidth="1"/>
    <col min="9507" max="9507" width="4.5703125" style="4" customWidth="1"/>
    <col min="9508" max="9512" width="5.7109375" style="4" customWidth="1"/>
    <col min="9513" max="9513" width="4.5703125" style="4" customWidth="1"/>
    <col min="9514" max="9514" width="7.85546875" style="4" customWidth="1"/>
    <col min="9515" max="9515" width="5.85546875" style="4" customWidth="1"/>
    <col min="9516" max="9728" width="9.140625" style="4"/>
    <col min="9729" max="9729" width="3.28515625" style="4" customWidth="1"/>
    <col min="9730" max="9730" width="8.85546875" style="4" customWidth="1"/>
    <col min="9731" max="9731" width="19.28515625" style="4" customWidth="1"/>
    <col min="9732" max="9732" width="51.5703125" style="4" customWidth="1"/>
    <col min="9733" max="9761" width="5.7109375" style="4" customWidth="1"/>
    <col min="9762" max="9762" width="4.85546875" style="4" customWidth="1"/>
    <col min="9763" max="9763" width="4.5703125" style="4" customWidth="1"/>
    <col min="9764" max="9768" width="5.7109375" style="4" customWidth="1"/>
    <col min="9769" max="9769" width="4.5703125" style="4" customWidth="1"/>
    <col min="9770" max="9770" width="7.85546875" style="4" customWidth="1"/>
    <col min="9771" max="9771" width="5.85546875" style="4" customWidth="1"/>
    <col min="9772" max="9984" width="9.140625" style="4"/>
    <col min="9985" max="9985" width="3.28515625" style="4" customWidth="1"/>
    <col min="9986" max="9986" width="8.85546875" style="4" customWidth="1"/>
    <col min="9987" max="9987" width="19.28515625" style="4" customWidth="1"/>
    <col min="9988" max="9988" width="51.5703125" style="4" customWidth="1"/>
    <col min="9989" max="10017" width="5.7109375" style="4" customWidth="1"/>
    <col min="10018" max="10018" width="4.85546875" style="4" customWidth="1"/>
    <col min="10019" max="10019" width="4.5703125" style="4" customWidth="1"/>
    <col min="10020" max="10024" width="5.7109375" style="4" customWidth="1"/>
    <col min="10025" max="10025" width="4.5703125" style="4" customWidth="1"/>
    <col min="10026" max="10026" width="7.85546875" style="4" customWidth="1"/>
    <col min="10027" max="10027" width="5.85546875" style="4" customWidth="1"/>
    <col min="10028" max="10240" width="9.140625" style="4"/>
    <col min="10241" max="10241" width="3.28515625" style="4" customWidth="1"/>
    <col min="10242" max="10242" width="8.85546875" style="4" customWidth="1"/>
    <col min="10243" max="10243" width="19.28515625" style="4" customWidth="1"/>
    <col min="10244" max="10244" width="51.5703125" style="4" customWidth="1"/>
    <col min="10245" max="10273" width="5.7109375" style="4" customWidth="1"/>
    <col min="10274" max="10274" width="4.85546875" style="4" customWidth="1"/>
    <col min="10275" max="10275" width="4.5703125" style="4" customWidth="1"/>
    <col min="10276" max="10280" width="5.7109375" style="4" customWidth="1"/>
    <col min="10281" max="10281" width="4.5703125" style="4" customWidth="1"/>
    <col min="10282" max="10282" width="7.85546875" style="4" customWidth="1"/>
    <col min="10283" max="10283" width="5.85546875" style="4" customWidth="1"/>
    <col min="10284" max="10496" width="9.140625" style="4"/>
    <col min="10497" max="10497" width="3.28515625" style="4" customWidth="1"/>
    <col min="10498" max="10498" width="8.85546875" style="4" customWidth="1"/>
    <col min="10499" max="10499" width="19.28515625" style="4" customWidth="1"/>
    <col min="10500" max="10500" width="51.5703125" style="4" customWidth="1"/>
    <col min="10501" max="10529" width="5.7109375" style="4" customWidth="1"/>
    <col min="10530" max="10530" width="4.85546875" style="4" customWidth="1"/>
    <col min="10531" max="10531" width="4.5703125" style="4" customWidth="1"/>
    <col min="10532" max="10536" width="5.7109375" style="4" customWidth="1"/>
    <col min="10537" max="10537" width="4.5703125" style="4" customWidth="1"/>
    <col min="10538" max="10538" width="7.85546875" style="4" customWidth="1"/>
    <col min="10539" max="10539" width="5.85546875" style="4" customWidth="1"/>
    <col min="10540" max="10752" width="9.140625" style="4"/>
    <col min="10753" max="10753" width="3.28515625" style="4" customWidth="1"/>
    <col min="10754" max="10754" width="8.85546875" style="4" customWidth="1"/>
    <col min="10755" max="10755" width="19.28515625" style="4" customWidth="1"/>
    <col min="10756" max="10756" width="51.5703125" style="4" customWidth="1"/>
    <col min="10757" max="10785" width="5.7109375" style="4" customWidth="1"/>
    <col min="10786" max="10786" width="4.85546875" style="4" customWidth="1"/>
    <col min="10787" max="10787" width="4.5703125" style="4" customWidth="1"/>
    <col min="10788" max="10792" width="5.7109375" style="4" customWidth="1"/>
    <col min="10793" max="10793" width="4.5703125" style="4" customWidth="1"/>
    <col min="10794" max="10794" width="7.85546875" style="4" customWidth="1"/>
    <col min="10795" max="10795" width="5.85546875" style="4" customWidth="1"/>
    <col min="10796" max="11008" width="9.140625" style="4"/>
    <col min="11009" max="11009" width="3.28515625" style="4" customWidth="1"/>
    <col min="11010" max="11010" width="8.85546875" style="4" customWidth="1"/>
    <col min="11011" max="11011" width="19.28515625" style="4" customWidth="1"/>
    <col min="11012" max="11012" width="51.5703125" style="4" customWidth="1"/>
    <col min="11013" max="11041" width="5.7109375" style="4" customWidth="1"/>
    <col min="11042" max="11042" width="4.85546875" style="4" customWidth="1"/>
    <col min="11043" max="11043" width="4.5703125" style="4" customWidth="1"/>
    <col min="11044" max="11048" width="5.7109375" style="4" customWidth="1"/>
    <col min="11049" max="11049" width="4.5703125" style="4" customWidth="1"/>
    <col min="11050" max="11050" width="7.85546875" style="4" customWidth="1"/>
    <col min="11051" max="11051" width="5.85546875" style="4" customWidth="1"/>
    <col min="11052" max="11264" width="9.140625" style="4"/>
    <col min="11265" max="11265" width="3.28515625" style="4" customWidth="1"/>
    <col min="11266" max="11266" width="8.85546875" style="4" customWidth="1"/>
    <col min="11267" max="11267" width="19.28515625" style="4" customWidth="1"/>
    <col min="11268" max="11268" width="51.5703125" style="4" customWidth="1"/>
    <col min="11269" max="11297" width="5.7109375" style="4" customWidth="1"/>
    <col min="11298" max="11298" width="4.85546875" style="4" customWidth="1"/>
    <col min="11299" max="11299" width="4.5703125" style="4" customWidth="1"/>
    <col min="11300" max="11304" width="5.7109375" style="4" customWidth="1"/>
    <col min="11305" max="11305" width="4.5703125" style="4" customWidth="1"/>
    <col min="11306" max="11306" width="7.85546875" style="4" customWidth="1"/>
    <col min="11307" max="11307" width="5.85546875" style="4" customWidth="1"/>
    <col min="11308" max="11520" width="9.140625" style="4"/>
    <col min="11521" max="11521" width="3.28515625" style="4" customWidth="1"/>
    <col min="11522" max="11522" width="8.85546875" style="4" customWidth="1"/>
    <col min="11523" max="11523" width="19.28515625" style="4" customWidth="1"/>
    <col min="11524" max="11524" width="51.5703125" style="4" customWidth="1"/>
    <col min="11525" max="11553" width="5.7109375" style="4" customWidth="1"/>
    <col min="11554" max="11554" width="4.85546875" style="4" customWidth="1"/>
    <col min="11555" max="11555" width="4.5703125" style="4" customWidth="1"/>
    <col min="11556" max="11560" width="5.7109375" style="4" customWidth="1"/>
    <col min="11561" max="11561" width="4.5703125" style="4" customWidth="1"/>
    <col min="11562" max="11562" width="7.85546875" style="4" customWidth="1"/>
    <col min="11563" max="11563" width="5.85546875" style="4" customWidth="1"/>
    <col min="11564" max="11776" width="9.140625" style="4"/>
    <col min="11777" max="11777" width="3.28515625" style="4" customWidth="1"/>
    <col min="11778" max="11778" width="8.85546875" style="4" customWidth="1"/>
    <col min="11779" max="11779" width="19.28515625" style="4" customWidth="1"/>
    <col min="11780" max="11780" width="51.5703125" style="4" customWidth="1"/>
    <col min="11781" max="11809" width="5.7109375" style="4" customWidth="1"/>
    <col min="11810" max="11810" width="4.85546875" style="4" customWidth="1"/>
    <col min="11811" max="11811" width="4.5703125" style="4" customWidth="1"/>
    <col min="11812" max="11816" width="5.7109375" style="4" customWidth="1"/>
    <col min="11817" max="11817" width="4.5703125" style="4" customWidth="1"/>
    <col min="11818" max="11818" width="7.85546875" style="4" customWidth="1"/>
    <col min="11819" max="11819" width="5.85546875" style="4" customWidth="1"/>
    <col min="11820" max="12032" width="9.140625" style="4"/>
    <col min="12033" max="12033" width="3.28515625" style="4" customWidth="1"/>
    <col min="12034" max="12034" width="8.85546875" style="4" customWidth="1"/>
    <col min="12035" max="12035" width="19.28515625" style="4" customWidth="1"/>
    <col min="12036" max="12036" width="51.5703125" style="4" customWidth="1"/>
    <col min="12037" max="12065" width="5.7109375" style="4" customWidth="1"/>
    <col min="12066" max="12066" width="4.85546875" style="4" customWidth="1"/>
    <col min="12067" max="12067" width="4.5703125" style="4" customWidth="1"/>
    <col min="12068" max="12072" width="5.7109375" style="4" customWidth="1"/>
    <col min="12073" max="12073" width="4.5703125" style="4" customWidth="1"/>
    <col min="12074" max="12074" width="7.85546875" style="4" customWidth="1"/>
    <col min="12075" max="12075" width="5.85546875" style="4" customWidth="1"/>
    <col min="12076" max="12288" width="9.140625" style="4"/>
    <col min="12289" max="12289" width="3.28515625" style="4" customWidth="1"/>
    <col min="12290" max="12290" width="8.85546875" style="4" customWidth="1"/>
    <col min="12291" max="12291" width="19.28515625" style="4" customWidth="1"/>
    <col min="12292" max="12292" width="51.5703125" style="4" customWidth="1"/>
    <col min="12293" max="12321" width="5.7109375" style="4" customWidth="1"/>
    <col min="12322" max="12322" width="4.85546875" style="4" customWidth="1"/>
    <col min="12323" max="12323" width="4.5703125" style="4" customWidth="1"/>
    <col min="12324" max="12328" width="5.7109375" style="4" customWidth="1"/>
    <col min="12329" max="12329" width="4.5703125" style="4" customWidth="1"/>
    <col min="12330" max="12330" width="7.85546875" style="4" customWidth="1"/>
    <col min="12331" max="12331" width="5.85546875" style="4" customWidth="1"/>
    <col min="12332" max="12544" width="9.140625" style="4"/>
    <col min="12545" max="12545" width="3.28515625" style="4" customWidth="1"/>
    <col min="12546" max="12546" width="8.85546875" style="4" customWidth="1"/>
    <col min="12547" max="12547" width="19.28515625" style="4" customWidth="1"/>
    <col min="12548" max="12548" width="51.5703125" style="4" customWidth="1"/>
    <col min="12549" max="12577" width="5.7109375" style="4" customWidth="1"/>
    <col min="12578" max="12578" width="4.85546875" style="4" customWidth="1"/>
    <col min="12579" max="12579" width="4.5703125" style="4" customWidth="1"/>
    <col min="12580" max="12584" width="5.7109375" style="4" customWidth="1"/>
    <col min="12585" max="12585" width="4.5703125" style="4" customWidth="1"/>
    <col min="12586" max="12586" width="7.85546875" style="4" customWidth="1"/>
    <col min="12587" max="12587" width="5.85546875" style="4" customWidth="1"/>
    <col min="12588" max="12800" width="9.140625" style="4"/>
    <col min="12801" max="12801" width="3.28515625" style="4" customWidth="1"/>
    <col min="12802" max="12802" width="8.85546875" style="4" customWidth="1"/>
    <col min="12803" max="12803" width="19.28515625" style="4" customWidth="1"/>
    <col min="12804" max="12804" width="51.5703125" style="4" customWidth="1"/>
    <col min="12805" max="12833" width="5.7109375" style="4" customWidth="1"/>
    <col min="12834" max="12834" width="4.85546875" style="4" customWidth="1"/>
    <col min="12835" max="12835" width="4.5703125" style="4" customWidth="1"/>
    <col min="12836" max="12840" width="5.7109375" style="4" customWidth="1"/>
    <col min="12841" max="12841" width="4.5703125" style="4" customWidth="1"/>
    <col min="12842" max="12842" width="7.85546875" style="4" customWidth="1"/>
    <col min="12843" max="12843" width="5.85546875" style="4" customWidth="1"/>
    <col min="12844" max="13056" width="9.140625" style="4"/>
    <col min="13057" max="13057" width="3.28515625" style="4" customWidth="1"/>
    <col min="13058" max="13058" width="8.85546875" style="4" customWidth="1"/>
    <col min="13059" max="13059" width="19.28515625" style="4" customWidth="1"/>
    <col min="13060" max="13060" width="51.5703125" style="4" customWidth="1"/>
    <col min="13061" max="13089" width="5.7109375" style="4" customWidth="1"/>
    <col min="13090" max="13090" width="4.85546875" style="4" customWidth="1"/>
    <col min="13091" max="13091" width="4.5703125" style="4" customWidth="1"/>
    <col min="13092" max="13096" width="5.7109375" style="4" customWidth="1"/>
    <col min="13097" max="13097" width="4.5703125" style="4" customWidth="1"/>
    <col min="13098" max="13098" width="7.85546875" style="4" customWidth="1"/>
    <col min="13099" max="13099" width="5.85546875" style="4" customWidth="1"/>
    <col min="13100" max="13312" width="9.140625" style="4"/>
    <col min="13313" max="13313" width="3.28515625" style="4" customWidth="1"/>
    <col min="13314" max="13314" width="8.85546875" style="4" customWidth="1"/>
    <col min="13315" max="13315" width="19.28515625" style="4" customWidth="1"/>
    <col min="13316" max="13316" width="51.5703125" style="4" customWidth="1"/>
    <col min="13317" max="13345" width="5.7109375" style="4" customWidth="1"/>
    <col min="13346" max="13346" width="4.85546875" style="4" customWidth="1"/>
    <col min="13347" max="13347" width="4.5703125" style="4" customWidth="1"/>
    <col min="13348" max="13352" width="5.7109375" style="4" customWidth="1"/>
    <col min="13353" max="13353" width="4.5703125" style="4" customWidth="1"/>
    <col min="13354" max="13354" width="7.85546875" style="4" customWidth="1"/>
    <col min="13355" max="13355" width="5.85546875" style="4" customWidth="1"/>
    <col min="13356" max="13568" width="9.140625" style="4"/>
    <col min="13569" max="13569" width="3.28515625" style="4" customWidth="1"/>
    <col min="13570" max="13570" width="8.85546875" style="4" customWidth="1"/>
    <col min="13571" max="13571" width="19.28515625" style="4" customWidth="1"/>
    <col min="13572" max="13572" width="51.5703125" style="4" customWidth="1"/>
    <col min="13573" max="13601" width="5.7109375" style="4" customWidth="1"/>
    <col min="13602" max="13602" width="4.85546875" style="4" customWidth="1"/>
    <col min="13603" max="13603" width="4.5703125" style="4" customWidth="1"/>
    <col min="13604" max="13608" width="5.7109375" style="4" customWidth="1"/>
    <col min="13609" max="13609" width="4.5703125" style="4" customWidth="1"/>
    <col min="13610" max="13610" width="7.85546875" style="4" customWidth="1"/>
    <col min="13611" max="13611" width="5.85546875" style="4" customWidth="1"/>
    <col min="13612" max="13824" width="9.140625" style="4"/>
    <col min="13825" max="13825" width="3.28515625" style="4" customWidth="1"/>
    <col min="13826" max="13826" width="8.85546875" style="4" customWidth="1"/>
    <col min="13827" max="13827" width="19.28515625" style="4" customWidth="1"/>
    <col min="13828" max="13828" width="51.5703125" style="4" customWidth="1"/>
    <col min="13829" max="13857" width="5.7109375" style="4" customWidth="1"/>
    <col min="13858" max="13858" width="4.85546875" style="4" customWidth="1"/>
    <col min="13859" max="13859" width="4.5703125" style="4" customWidth="1"/>
    <col min="13860" max="13864" width="5.7109375" style="4" customWidth="1"/>
    <col min="13865" max="13865" width="4.5703125" style="4" customWidth="1"/>
    <col min="13866" max="13866" width="7.85546875" style="4" customWidth="1"/>
    <col min="13867" max="13867" width="5.85546875" style="4" customWidth="1"/>
    <col min="13868" max="14080" width="9.140625" style="4"/>
    <col min="14081" max="14081" width="3.28515625" style="4" customWidth="1"/>
    <col min="14082" max="14082" width="8.85546875" style="4" customWidth="1"/>
    <col min="14083" max="14083" width="19.28515625" style="4" customWidth="1"/>
    <col min="14084" max="14084" width="51.5703125" style="4" customWidth="1"/>
    <col min="14085" max="14113" width="5.7109375" style="4" customWidth="1"/>
    <col min="14114" max="14114" width="4.85546875" style="4" customWidth="1"/>
    <col min="14115" max="14115" width="4.5703125" style="4" customWidth="1"/>
    <col min="14116" max="14120" width="5.7109375" style="4" customWidth="1"/>
    <col min="14121" max="14121" width="4.5703125" style="4" customWidth="1"/>
    <col min="14122" max="14122" width="7.85546875" style="4" customWidth="1"/>
    <col min="14123" max="14123" width="5.85546875" style="4" customWidth="1"/>
    <col min="14124" max="14336" width="9.140625" style="4"/>
    <col min="14337" max="14337" width="3.28515625" style="4" customWidth="1"/>
    <col min="14338" max="14338" width="8.85546875" style="4" customWidth="1"/>
    <col min="14339" max="14339" width="19.28515625" style="4" customWidth="1"/>
    <col min="14340" max="14340" width="51.5703125" style="4" customWidth="1"/>
    <col min="14341" max="14369" width="5.7109375" style="4" customWidth="1"/>
    <col min="14370" max="14370" width="4.85546875" style="4" customWidth="1"/>
    <col min="14371" max="14371" width="4.5703125" style="4" customWidth="1"/>
    <col min="14372" max="14376" width="5.7109375" style="4" customWidth="1"/>
    <col min="14377" max="14377" width="4.5703125" style="4" customWidth="1"/>
    <col min="14378" max="14378" width="7.85546875" style="4" customWidth="1"/>
    <col min="14379" max="14379" width="5.85546875" style="4" customWidth="1"/>
    <col min="14380" max="14592" width="9.140625" style="4"/>
    <col min="14593" max="14593" width="3.28515625" style="4" customWidth="1"/>
    <col min="14594" max="14594" width="8.85546875" style="4" customWidth="1"/>
    <col min="14595" max="14595" width="19.28515625" style="4" customWidth="1"/>
    <col min="14596" max="14596" width="51.5703125" style="4" customWidth="1"/>
    <col min="14597" max="14625" width="5.7109375" style="4" customWidth="1"/>
    <col min="14626" max="14626" width="4.85546875" style="4" customWidth="1"/>
    <col min="14627" max="14627" width="4.5703125" style="4" customWidth="1"/>
    <col min="14628" max="14632" width="5.7109375" style="4" customWidth="1"/>
    <col min="14633" max="14633" width="4.5703125" style="4" customWidth="1"/>
    <col min="14634" max="14634" width="7.85546875" style="4" customWidth="1"/>
    <col min="14635" max="14635" width="5.85546875" style="4" customWidth="1"/>
    <col min="14636" max="14848" width="9.140625" style="4"/>
    <col min="14849" max="14849" width="3.28515625" style="4" customWidth="1"/>
    <col min="14850" max="14850" width="8.85546875" style="4" customWidth="1"/>
    <col min="14851" max="14851" width="19.28515625" style="4" customWidth="1"/>
    <col min="14852" max="14852" width="51.5703125" style="4" customWidth="1"/>
    <col min="14853" max="14881" width="5.7109375" style="4" customWidth="1"/>
    <col min="14882" max="14882" width="4.85546875" style="4" customWidth="1"/>
    <col min="14883" max="14883" width="4.5703125" style="4" customWidth="1"/>
    <col min="14884" max="14888" width="5.7109375" style="4" customWidth="1"/>
    <col min="14889" max="14889" width="4.5703125" style="4" customWidth="1"/>
    <col min="14890" max="14890" width="7.85546875" style="4" customWidth="1"/>
    <col min="14891" max="14891" width="5.85546875" style="4" customWidth="1"/>
    <col min="14892" max="15104" width="9.140625" style="4"/>
    <col min="15105" max="15105" width="3.28515625" style="4" customWidth="1"/>
    <col min="15106" max="15106" width="8.85546875" style="4" customWidth="1"/>
    <col min="15107" max="15107" width="19.28515625" style="4" customWidth="1"/>
    <col min="15108" max="15108" width="51.5703125" style="4" customWidth="1"/>
    <col min="15109" max="15137" width="5.7109375" style="4" customWidth="1"/>
    <col min="15138" max="15138" width="4.85546875" style="4" customWidth="1"/>
    <col min="15139" max="15139" width="4.5703125" style="4" customWidth="1"/>
    <col min="15140" max="15144" width="5.7109375" style="4" customWidth="1"/>
    <col min="15145" max="15145" width="4.5703125" style="4" customWidth="1"/>
    <col min="15146" max="15146" width="7.85546875" style="4" customWidth="1"/>
    <col min="15147" max="15147" width="5.85546875" style="4" customWidth="1"/>
    <col min="15148" max="15360" width="9.140625" style="4"/>
    <col min="15361" max="15361" width="3.28515625" style="4" customWidth="1"/>
    <col min="15362" max="15362" width="8.85546875" style="4" customWidth="1"/>
    <col min="15363" max="15363" width="19.28515625" style="4" customWidth="1"/>
    <col min="15364" max="15364" width="51.5703125" style="4" customWidth="1"/>
    <col min="15365" max="15393" width="5.7109375" style="4" customWidth="1"/>
    <col min="15394" max="15394" width="4.85546875" style="4" customWidth="1"/>
    <col min="15395" max="15395" width="4.5703125" style="4" customWidth="1"/>
    <col min="15396" max="15400" width="5.7109375" style="4" customWidth="1"/>
    <col min="15401" max="15401" width="4.5703125" style="4" customWidth="1"/>
    <col min="15402" max="15402" width="7.85546875" style="4" customWidth="1"/>
    <col min="15403" max="15403" width="5.85546875" style="4" customWidth="1"/>
    <col min="15404" max="15616" width="9.140625" style="4"/>
    <col min="15617" max="15617" width="3.28515625" style="4" customWidth="1"/>
    <col min="15618" max="15618" width="8.85546875" style="4" customWidth="1"/>
    <col min="15619" max="15619" width="19.28515625" style="4" customWidth="1"/>
    <col min="15620" max="15620" width="51.5703125" style="4" customWidth="1"/>
    <col min="15621" max="15649" width="5.7109375" style="4" customWidth="1"/>
    <col min="15650" max="15650" width="4.85546875" style="4" customWidth="1"/>
    <col min="15651" max="15651" width="4.5703125" style="4" customWidth="1"/>
    <col min="15652" max="15656" width="5.7109375" style="4" customWidth="1"/>
    <col min="15657" max="15657" width="4.5703125" style="4" customWidth="1"/>
    <col min="15658" max="15658" width="7.85546875" style="4" customWidth="1"/>
    <col min="15659" max="15659" width="5.85546875" style="4" customWidth="1"/>
    <col min="15660" max="15872" width="9.140625" style="4"/>
    <col min="15873" max="15873" width="3.28515625" style="4" customWidth="1"/>
    <col min="15874" max="15874" width="8.85546875" style="4" customWidth="1"/>
    <col min="15875" max="15875" width="19.28515625" style="4" customWidth="1"/>
    <col min="15876" max="15876" width="51.5703125" style="4" customWidth="1"/>
    <col min="15877" max="15905" width="5.7109375" style="4" customWidth="1"/>
    <col min="15906" max="15906" width="4.85546875" style="4" customWidth="1"/>
    <col min="15907" max="15907" width="4.5703125" style="4" customWidth="1"/>
    <col min="15908" max="15912" width="5.7109375" style="4" customWidth="1"/>
    <col min="15913" max="15913" width="4.5703125" style="4" customWidth="1"/>
    <col min="15914" max="15914" width="7.85546875" style="4" customWidth="1"/>
    <col min="15915" max="15915" width="5.85546875" style="4" customWidth="1"/>
    <col min="15916" max="16128" width="9.140625" style="4"/>
    <col min="16129" max="16129" width="3.28515625" style="4" customWidth="1"/>
    <col min="16130" max="16130" width="8.85546875" style="4" customWidth="1"/>
    <col min="16131" max="16131" width="19.28515625" style="4" customWidth="1"/>
    <col min="16132" max="16132" width="51.5703125" style="4" customWidth="1"/>
    <col min="16133" max="16161" width="5.7109375" style="4" customWidth="1"/>
    <col min="16162" max="16162" width="4.85546875" style="4" customWidth="1"/>
    <col min="16163" max="16163" width="4.5703125" style="4" customWidth="1"/>
    <col min="16164" max="16168" width="5.7109375" style="4" customWidth="1"/>
    <col min="16169" max="16169" width="4.5703125" style="4" customWidth="1"/>
    <col min="16170" max="16170" width="7.85546875" style="4" customWidth="1"/>
    <col min="16171" max="16171" width="5.85546875" style="4" customWidth="1"/>
    <col min="16172" max="16384" width="9.140625" style="4"/>
  </cols>
  <sheetData>
    <row r="1" spans="2:43" ht="15.75" x14ac:dyDescent="0.25">
      <c r="AJ1" s="2" t="s">
        <v>131</v>
      </c>
      <c r="AK1" s="2"/>
      <c r="AL1" s="2"/>
      <c r="AM1" s="3"/>
      <c r="AN1" s="2"/>
      <c r="AO1" s="2"/>
    </row>
    <row r="2" spans="2:43" x14ac:dyDescent="0.2">
      <c r="AJ2" s="5" t="s">
        <v>132</v>
      </c>
      <c r="AK2" s="5"/>
      <c r="AL2" s="5"/>
      <c r="AM2" s="5"/>
      <c r="AN2" s="5"/>
      <c r="AO2" s="2"/>
    </row>
    <row r="3" spans="2:43" ht="15.75" x14ac:dyDescent="0.25">
      <c r="AJ3" s="2" t="s">
        <v>0</v>
      </c>
      <c r="AK3" s="2"/>
      <c r="AL3" s="2"/>
      <c r="AM3" s="3"/>
      <c r="AN3" s="2"/>
      <c r="AO3" s="2"/>
    </row>
    <row r="4" spans="2:43" x14ac:dyDescent="0.2">
      <c r="AJ4" s="5" t="s">
        <v>1</v>
      </c>
      <c r="AK4" s="5"/>
      <c r="AL4" s="5"/>
      <c r="AM4" s="5"/>
      <c r="AN4" s="5"/>
      <c r="AO4" s="2"/>
    </row>
    <row r="6" spans="2:43" s="140" customFormat="1" ht="20.100000000000001" customHeight="1" x14ac:dyDescent="0.25">
      <c r="B6" s="103"/>
      <c r="C6" s="187" t="s">
        <v>2</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row>
    <row r="7" spans="2:43" s="140" customFormat="1" ht="20.100000000000001" customHeight="1" x14ac:dyDescent="0.25">
      <c r="B7" s="103"/>
      <c r="C7" s="103"/>
      <c r="D7" s="103"/>
      <c r="E7" s="103"/>
      <c r="F7" s="103"/>
      <c r="G7" s="103"/>
      <c r="H7" s="103"/>
      <c r="I7" s="103"/>
      <c r="J7" s="103"/>
      <c r="K7" s="103"/>
      <c r="L7" s="103"/>
      <c r="M7" s="103"/>
      <c r="N7" s="103"/>
      <c r="O7" s="103"/>
      <c r="R7" s="103"/>
      <c r="S7" s="103"/>
      <c r="T7" s="103"/>
      <c r="U7" s="103"/>
      <c r="V7" s="104"/>
      <c r="W7" s="104"/>
      <c r="X7" s="104"/>
      <c r="Y7" s="103"/>
      <c r="Z7" s="103"/>
      <c r="AA7" s="103"/>
      <c r="AB7" s="103"/>
      <c r="AC7" s="103"/>
      <c r="AD7" s="103"/>
      <c r="AE7" s="103"/>
      <c r="AF7" s="103"/>
      <c r="AG7" s="103"/>
      <c r="AH7" s="103"/>
      <c r="AI7" s="103"/>
      <c r="AJ7" s="103"/>
      <c r="AK7" s="103"/>
      <c r="AL7" s="103"/>
      <c r="AM7" s="103"/>
      <c r="AN7" s="103"/>
      <c r="AO7" s="103"/>
      <c r="AP7" s="103"/>
      <c r="AQ7" s="103"/>
    </row>
    <row r="8" spans="2:43" ht="15.75" x14ac:dyDescent="0.2">
      <c r="V8" s="104"/>
      <c r="W8" s="104"/>
      <c r="X8" s="104"/>
    </row>
    <row r="9" spans="2:43" ht="15" customHeight="1" x14ac:dyDescent="0.2">
      <c r="B9" s="4" t="s">
        <v>3</v>
      </c>
      <c r="V9" s="104"/>
      <c r="W9" s="104"/>
      <c r="X9" s="104"/>
    </row>
    <row r="10" spans="2:43" ht="15" customHeight="1" x14ac:dyDescent="0.25">
      <c r="B10" s="158" t="s">
        <v>4</v>
      </c>
    </row>
    <row r="11" spans="2:43" ht="15" customHeight="1" x14ac:dyDescent="0.2">
      <c r="B11" s="4" t="s">
        <v>133</v>
      </c>
    </row>
    <row r="12" spans="2:43" ht="15" customHeight="1" x14ac:dyDescent="0.25">
      <c r="B12" s="8" t="s">
        <v>66</v>
      </c>
    </row>
    <row r="13" spans="2:43" ht="15" customHeight="1" x14ac:dyDescent="0.2">
      <c r="B13" s="4" t="s">
        <v>134</v>
      </c>
    </row>
    <row r="14" spans="2:43" ht="15" customHeight="1" thickBot="1" x14ac:dyDescent="0.25"/>
    <row r="15" spans="2:43" ht="13.5" customHeight="1" thickBot="1" x14ac:dyDescent="0.25">
      <c r="B15" s="229" t="s">
        <v>7</v>
      </c>
      <c r="C15" s="141"/>
      <c r="D15" s="231" t="s">
        <v>8</v>
      </c>
      <c r="E15" s="244" t="s">
        <v>9</v>
      </c>
      <c r="F15" s="245"/>
      <c r="G15" s="246"/>
      <c r="H15" s="246"/>
      <c r="I15" s="246"/>
      <c r="J15" s="246"/>
      <c r="K15" s="246"/>
      <c r="L15" s="246"/>
      <c r="M15" s="246"/>
      <c r="N15" s="246"/>
      <c r="O15" s="246"/>
      <c r="P15" s="246"/>
      <c r="Q15" s="246"/>
      <c r="R15" s="246"/>
      <c r="S15" s="246"/>
      <c r="T15" s="246"/>
      <c r="U15" s="246"/>
      <c r="V15" s="246"/>
      <c r="W15" s="247"/>
      <c r="X15" s="244" t="s">
        <v>10</v>
      </c>
      <c r="Y15" s="245"/>
      <c r="Z15" s="245"/>
      <c r="AA15" s="245"/>
      <c r="AB15" s="245"/>
      <c r="AC15" s="245"/>
      <c r="AD15" s="245"/>
      <c r="AE15" s="245"/>
      <c r="AF15" s="246"/>
      <c r="AG15" s="246"/>
      <c r="AH15" s="246"/>
      <c r="AI15" s="246"/>
      <c r="AJ15" s="246"/>
      <c r="AK15" s="246"/>
      <c r="AL15" s="246"/>
      <c r="AM15" s="246"/>
      <c r="AN15" s="246"/>
      <c r="AO15" s="247"/>
      <c r="AP15" s="248" t="s">
        <v>11</v>
      </c>
      <c r="AQ15" s="250" t="s">
        <v>12</v>
      </c>
    </row>
    <row r="16" spans="2:43" ht="320.25" customHeight="1" x14ac:dyDescent="0.2">
      <c r="B16" s="230"/>
      <c r="C16" s="142" t="s">
        <v>13</v>
      </c>
      <c r="D16" s="232"/>
      <c r="E16" s="159" t="s">
        <v>14</v>
      </c>
      <c r="F16" s="160" t="s">
        <v>15</v>
      </c>
      <c r="G16" s="161" t="s">
        <v>16</v>
      </c>
      <c r="H16" s="162" t="s">
        <v>17</v>
      </c>
      <c r="I16" s="161" t="s">
        <v>18</v>
      </c>
      <c r="J16" s="162" t="s">
        <v>19</v>
      </c>
      <c r="K16" s="161" t="s">
        <v>20</v>
      </c>
      <c r="L16" s="162" t="s">
        <v>68</v>
      </c>
      <c r="M16" s="161" t="s">
        <v>69</v>
      </c>
      <c r="N16" s="161" t="s">
        <v>23</v>
      </c>
      <c r="O16" s="161" t="s">
        <v>24</v>
      </c>
      <c r="P16" s="161" t="s">
        <v>25</v>
      </c>
      <c r="Q16" s="162" t="s">
        <v>69</v>
      </c>
      <c r="R16" s="161" t="s">
        <v>26</v>
      </c>
      <c r="S16" s="161" t="s">
        <v>27</v>
      </c>
      <c r="T16" s="161" t="s">
        <v>28</v>
      </c>
      <c r="U16" s="161" t="s">
        <v>29</v>
      </c>
      <c r="V16" s="161" t="s">
        <v>30</v>
      </c>
      <c r="W16" s="163" t="s">
        <v>31</v>
      </c>
      <c r="X16" s="160" t="s">
        <v>14</v>
      </c>
      <c r="Y16" s="160" t="s">
        <v>15</v>
      </c>
      <c r="Z16" s="164" t="s">
        <v>16</v>
      </c>
      <c r="AA16" s="160" t="s">
        <v>17</v>
      </c>
      <c r="AB16" s="164" t="s">
        <v>18</v>
      </c>
      <c r="AC16" s="164" t="s">
        <v>19</v>
      </c>
      <c r="AD16" s="164" t="s">
        <v>20</v>
      </c>
      <c r="AE16" s="161" t="s">
        <v>71</v>
      </c>
      <c r="AF16" s="162" t="s">
        <v>69</v>
      </c>
      <c r="AG16" s="161" t="s">
        <v>23</v>
      </c>
      <c r="AH16" s="161" t="s">
        <v>24</v>
      </c>
      <c r="AI16" s="161" t="s">
        <v>25</v>
      </c>
      <c r="AJ16" s="161" t="s">
        <v>26</v>
      </c>
      <c r="AK16" s="161" t="s">
        <v>27</v>
      </c>
      <c r="AL16" s="161" t="s">
        <v>28</v>
      </c>
      <c r="AM16" s="161" t="s">
        <v>29</v>
      </c>
      <c r="AN16" s="161" t="s">
        <v>30</v>
      </c>
      <c r="AO16" s="165" t="s">
        <v>31</v>
      </c>
      <c r="AP16" s="249"/>
      <c r="AQ16" s="251"/>
    </row>
    <row r="17" spans="2:43" ht="15" customHeight="1" x14ac:dyDescent="0.2">
      <c r="B17" s="24">
        <v>1</v>
      </c>
      <c r="C17" s="148" t="s">
        <v>33</v>
      </c>
      <c r="D17" s="166" t="s">
        <v>135</v>
      </c>
      <c r="E17" s="78">
        <v>30</v>
      </c>
      <c r="F17" s="72"/>
      <c r="G17" s="72"/>
      <c r="H17" s="72"/>
      <c r="I17" s="72"/>
      <c r="J17" s="72"/>
      <c r="K17" s="72"/>
      <c r="L17" s="72"/>
      <c r="M17" s="72"/>
      <c r="N17" s="72"/>
      <c r="O17" s="72"/>
      <c r="P17" s="72"/>
      <c r="Q17" s="72"/>
      <c r="R17" s="72"/>
      <c r="S17" s="72">
        <v>45</v>
      </c>
      <c r="T17" s="72">
        <f>R17+Q17+P17+O17+N17+M17+L17+K17+J17+I17+H17+G17+F17+E17</f>
        <v>30</v>
      </c>
      <c r="U17" s="72">
        <f t="shared" ref="U17:U23" si="0">SUM(E17:S17)</f>
        <v>75</v>
      </c>
      <c r="V17" s="73" t="s">
        <v>35</v>
      </c>
      <c r="W17" s="21">
        <v>3</v>
      </c>
      <c r="X17" s="78"/>
      <c r="Y17" s="72"/>
      <c r="Z17" s="72"/>
      <c r="AA17" s="72"/>
      <c r="AB17" s="72"/>
      <c r="AC17" s="72"/>
      <c r="AD17" s="72"/>
      <c r="AE17" s="72"/>
      <c r="AF17" s="72"/>
      <c r="AG17" s="72"/>
      <c r="AH17" s="72"/>
      <c r="AI17" s="72"/>
      <c r="AJ17" s="72"/>
      <c r="AK17" s="72"/>
      <c r="AL17" s="72">
        <f>AJ17+AI17+AH17+AG17+AF17+AE17+AD17+AC17+AB17+AA17+Z17+Y17+X17</f>
        <v>0</v>
      </c>
      <c r="AM17" s="72">
        <f>AL17+AK17</f>
        <v>0</v>
      </c>
      <c r="AN17" s="75"/>
      <c r="AO17" s="84"/>
      <c r="AP17" s="135">
        <f>SUM(U17,AM17)</f>
        <v>75</v>
      </c>
      <c r="AQ17" s="95">
        <f>SUM(W17,AO17)</f>
        <v>3</v>
      </c>
    </row>
    <row r="18" spans="2:43" ht="15" customHeight="1" x14ac:dyDescent="0.2">
      <c r="B18" s="24">
        <v>2</v>
      </c>
      <c r="C18" s="148" t="s">
        <v>33</v>
      </c>
      <c r="D18" s="166" t="s">
        <v>136</v>
      </c>
      <c r="E18" s="78"/>
      <c r="F18" s="72"/>
      <c r="G18" s="72"/>
      <c r="H18" s="72"/>
      <c r="I18" s="72"/>
      <c r="J18" s="72">
        <v>50</v>
      </c>
      <c r="K18" s="72"/>
      <c r="L18" s="72"/>
      <c r="M18" s="72"/>
      <c r="N18" s="72"/>
      <c r="O18" s="72"/>
      <c r="P18" s="72"/>
      <c r="Q18" s="72"/>
      <c r="R18" s="72"/>
      <c r="S18" s="72">
        <v>50</v>
      </c>
      <c r="T18" s="72">
        <f t="shared" ref="T18:T36" si="1">R18+Q18+P18+O18+N18+M18+L18+K18+J18+I18+H18+G18+F18+E18</f>
        <v>50</v>
      </c>
      <c r="U18" s="72">
        <f t="shared" si="0"/>
        <v>100</v>
      </c>
      <c r="V18" s="19" t="s">
        <v>36</v>
      </c>
      <c r="W18" s="21">
        <v>4</v>
      </c>
      <c r="X18" s="78"/>
      <c r="Y18" s="72"/>
      <c r="Z18" s="72"/>
      <c r="AA18" s="72"/>
      <c r="AB18" s="72"/>
      <c r="AC18" s="72"/>
      <c r="AD18" s="72"/>
      <c r="AE18" s="72"/>
      <c r="AF18" s="72"/>
      <c r="AG18" s="72"/>
      <c r="AH18" s="72"/>
      <c r="AI18" s="72"/>
      <c r="AJ18" s="72"/>
      <c r="AK18" s="72"/>
      <c r="AL18" s="72">
        <f t="shared" ref="AL18:AL36" si="2">AJ18+AI18+AH18+AG18+AF18+AE18+AD18+AC18+AB18+AA18+Z18+Y18+X18</f>
        <v>0</v>
      </c>
      <c r="AM18" s="72">
        <f t="shared" ref="AM18:AM36" si="3">AL18+AK18</f>
        <v>0</v>
      </c>
      <c r="AN18" s="75"/>
      <c r="AO18" s="84"/>
      <c r="AP18" s="135">
        <f t="shared" ref="AP18:AP36" si="4">SUM(U18,AM18)</f>
        <v>100</v>
      </c>
      <c r="AQ18" s="95">
        <f t="shared" ref="AQ18:AQ36" si="5">SUM(W18,AO18)</f>
        <v>4</v>
      </c>
    </row>
    <row r="19" spans="2:43" ht="15" customHeight="1" x14ac:dyDescent="0.2">
      <c r="B19" s="24">
        <v>3</v>
      </c>
      <c r="C19" s="148" t="s">
        <v>33</v>
      </c>
      <c r="D19" s="166" t="s">
        <v>136</v>
      </c>
      <c r="E19" s="78"/>
      <c r="F19" s="72">
        <v>30</v>
      </c>
      <c r="G19" s="72"/>
      <c r="H19" s="72"/>
      <c r="I19" s="72"/>
      <c r="J19" s="19"/>
      <c r="K19" s="72"/>
      <c r="L19" s="72"/>
      <c r="M19" s="72"/>
      <c r="N19" s="72"/>
      <c r="O19" s="72"/>
      <c r="P19" s="72"/>
      <c r="Q19" s="72"/>
      <c r="R19" s="72"/>
      <c r="S19" s="72">
        <v>20</v>
      </c>
      <c r="T19" s="72">
        <f t="shared" si="1"/>
        <v>30</v>
      </c>
      <c r="U19" s="72">
        <f t="shared" si="0"/>
        <v>50</v>
      </c>
      <c r="V19" s="75" t="s">
        <v>36</v>
      </c>
      <c r="W19" s="21">
        <v>2</v>
      </c>
      <c r="X19" s="78"/>
      <c r="Y19" s="72"/>
      <c r="Z19" s="72"/>
      <c r="AA19" s="72"/>
      <c r="AB19" s="72"/>
      <c r="AC19" s="72"/>
      <c r="AD19" s="72"/>
      <c r="AE19" s="72"/>
      <c r="AF19" s="72"/>
      <c r="AG19" s="72"/>
      <c r="AH19" s="72"/>
      <c r="AI19" s="72"/>
      <c r="AJ19" s="72"/>
      <c r="AK19" s="72"/>
      <c r="AL19" s="72">
        <f t="shared" si="2"/>
        <v>0</v>
      </c>
      <c r="AM19" s="72">
        <f t="shared" si="3"/>
        <v>0</v>
      </c>
      <c r="AN19" s="75"/>
      <c r="AO19" s="84"/>
      <c r="AP19" s="135">
        <f t="shared" si="4"/>
        <v>50</v>
      </c>
      <c r="AQ19" s="95">
        <f t="shared" si="5"/>
        <v>2</v>
      </c>
    </row>
    <row r="20" spans="2:43" ht="18" customHeight="1" x14ac:dyDescent="0.2">
      <c r="B20" s="80">
        <v>4</v>
      </c>
      <c r="C20" s="81" t="s">
        <v>33</v>
      </c>
      <c r="D20" s="167" t="s">
        <v>155</v>
      </c>
      <c r="E20" s="78">
        <v>15</v>
      </c>
      <c r="F20" s="72"/>
      <c r="G20" s="72"/>
      <c r="H20" s="72"/>
      <c r="I20" s="72"/>
      <c r="J20" s="72"/>
      <c r="K20" s="72"/>
      <c r="L20" s="72"/>
      <c r="M20" s="72"/>
      <c r="N20" s="72"/>
      <c r="O20" s="72"/>
      <c r="P20" s="72"/>
      <c r="Q20" s="72"/>
      <c r="R20" s="72"/>
      <c r="S20" s="72">
        <v>10</v>
      </c>
      <c r="T20" s="72">
        <f t="shared" si="1"/>
        <v>15</v>
      </c>
      <c r="U20" s="72">
        <f t="shared" si="0"/>
        <v>25</v>
      </c>
      <c r="V20" s="73" t="s">
        <v>137</v>
      </c>
      <c r="W20" s="21">
        <v>1</v>
      </c>
      <c r="X20" s="78"/>
      <c r="Y20" s="72"/>
      <c r="Z20" s="72"/>
      <c r="AA20" s="72"/>
      <c r="AB20" s="72"/>
      <c r="AC20" s="72"/>
      <c r="AD20" s="72"/>
      <c r="AE20" s="72"/>
      <c r="AF20" s="72"/>
      <c r="AG20" s="72"/>
      <c r="AH20" s="72"/>
      <c r="AI20" s="72"/>
      <c r="AJ20" s="72"/>
      <c r="AK20" s="72"/>
      <c r="AL20" s="72">
        <f t="shared" si="2"/>
        <v>0</v>
      </c>
      <c r="AM20" s="72">
        <f t="shared" si="3"/>
        <v>0</v>
      </c>
      <c r="AN20" s="75"/>
      <c r="AO20" s="84"/>
      <c r="AP20" s="135">
        <f t="shared" si="4"/>
        <v>25</v>
      </c>
      <c r="AQ20" s="95">
        <f t="shared" si="5"/>
        <v>1</v>
      </c>
    </row>
    <row r="21" spans="2:43" ht="24.75" customHeight="1" x14ac:dyDescent="0.2">
      <c r="B21" s="80">
        <v>5</v>
      </c>
      <c r="C21" s="168" t="s">
        <v>33</v>
      </c>
      <c r="D21" s="167" t="s">
        <v>155</v>
      </c>
      <c r="E21" s="18"/>
      <c r="F21" s="19">
        <v>15</v>
      </c>
      <c r="G21" s="19"/>
      <c r="H21" s="19"/>
      <c r="I21" s="19"/>
      <c r="J21" s="19"/>
      <c r="K21" s="19"/>
      <c r="L21" s="19"/>
      <c r="M21" s="19"/>
      <c r="N21" s="19"/>
      <c r="O21" s="19"/>
      <c r="P21" s="19"/>
      <c r="Q21" s="19"/>
      <c r="R21" s="19"/>
      <c r="S21" s="19">
        <v>35</v>
      </c>
      <c r="T21" s="72">
        <f t="shared" si="1"/>
        <v>15</v>
      </c>
      <c r="U21" s="72">
        <f t="shared" si="0"/>
        <v>50</v>
      </c>
      <c r="V21" s="19" t="s">
        <v>137</v>
      </c>
      <c r="W21" s="21">
        <v>2</v>
      </c>
      <c r="X21" s="78"/>
      <c r="Y21" s="72"/>
      <c r="Z21" s="72"/>
      <c r="AA21" s="72"/>
      <c r="AB21" s="72"/>
      <c r="AC21" s="72"/>
      <c r="AD21" s="72"/>
      <c r="AE21" s="72"/>
      <c r="AF21" s="72"/>
      <c r="AG21" s="72"/>
      <c r="AH21" s="72"/>
      <c r="AI21" s="72"/>
      <c r="AJ21" s="72"/>
      <c r="AK21" s="72"/>
      <c r="AL21" s="72">
        <f t="shared" si="2"/>
        <v>0</v>
      </c>
      <c r="AM21" s="72">
        <f t="shared" si="3"/>
        <v>0</v>
      </c>
      <c r="AN21" s="75"/>
      <c r="AO21" s="84"/>
      <c r="AP21" s="135">
        <f t="shared" si="4"/>
        <v>50</v>
      </c>
      <c r="AQ21" s="95">
        <f t="shared" si="5"/>
        <v>2</v>
      </c>
    </row>
    <row r="22" spans="2:43" ht="24" customHeight="1" x14ac:dyDescent="0.2">
      <c r="B22" s="80">
        <v>6</v>
      </c>
      <c r="C22" s="168" t="s">
        <v>33</v>
      </c>
      <c r="D22" s="169" t="s">
        <v>138</v>
      </c>
      <c r="E22" s="78">
        <v>20</v>
      </c>
      <c r="F22" s="72"/>
      <c r="G22" s="19"/>
      <c r="H22" s="72"/>
      <c r="I22" s="72"/>
      <c r="J22" s="72"/>
      <c r="K22" s="72"/>
      <c r="L22" s="72"/>
      <c r="M22" s="72"/>
      <c r="N22" s="72"/>
      <c r="O22" s="72"/>
      <c r="P22" s="72"/>
      <c r="Q22" s="72"/>
      <c r="R22" s="72"/>
      <c r="S22" s="72">
        <v>5</v>
      </c>
      <c r="T22" s="72">
        <f t="shared" si="1"/>
        <v>20</v>
      </c>
      <c r="U22" s="72">
        <f t="shared" si="0"/>
        <v>25</v>
      </c>
      <c r="V22" s="75" t="s">
        <v>36</v>
      </c>
      <c r="W22" s="84">
        <v>1</v>
      </c>
      <c r="X22" s="18"/>
      <c r="Y22" s="19"/>
      <c r="Z22" s="19"/>
      <c r="AA22" s="19"/>
      <c r="AB22" s="19"/>
      <c r="AC22" s="19"/>
      <c r="AD22" s="19"/>
      <c r="AE22" s="19"/>
      <c r="AF22" s="19"/>
      <c r="AG22" s="19"/>
      <c r="AH22" s="19"/>
      <c r="AI22" s="19"/>
      <c r="AJ22" s="19"/>
      <c r="AK22" s="19"/>
      <c r="AL22" s="72">
        <f t="shared" si="2"/>
        <v>0</v>
      </c>
      <c r="AM22" s="72">
        <f t="shared" si="3"/>
        <v>0</v>
      </c>
      <c r="AN22" s="19"/>
      <c r="AO22" s="21"/>
      <c r="AP22" s="135">
        <f t="shared" si="4"/>
        <v>25</v>
      </c>
      <c r="AQ22" s="95">
        <f t="shared" si="5"/>
        <v>1</v>
      </c>
    </row>
    <row r="23" spans="2:43" ht="24" customHeight="1" x14ac:dyDescent="0.2">
      <c r="B23" s="80">
        <v>7</v>
      </c>
      <c r="C23" s="168" t="s">
        <v>33</v>
      </c>
      <c r="D23" s="169" t="s">
        <v>138</v>
      </c>
      <c r="E23" s="78"/>
      <c r="F23" s="72">
        <v>10</v>
      </c>
      <c r="G23" s="19"/>
      <c r="H23" s="72"/>
      <c r="I23" s="72"/>
      <c r="J23" s="72"/>
      <c r="K23" s="72"/>
      <c r="L23" s="72"/>
      <c r="M23" s="72"/>
      <c r="N23" s="72"/>
      <c r="O23" s="72"/>
      <c r="P23" s="72"/>
      <c r="Q23" s="72"/>
      <c r="R23" s="72"/>
      <c r="S23" s="72">
        <v>15</v>
      </c>
      <c r="T23" s="72">
        <f t="shared" si="1"/>
        <v>10</v>
      </c>
      <c r="U23" s="72">
        <f t="shared" si="0"/>
        <v>25</v>
      </c>
      <c r="V23" s="75" t="s">
        <v>36</v>
      </c>
      <c r="W23" s="84">
        <v>1</v>
      </c>
      <c r="X23" s="18"/>
      <c r="Y23" s="19"/>
      <c r="Z23" s="19"/>
      <c r="AA23" s="19"/>
      <c r="AB23" s="19"/>
      <c r="AC23" s="19"/>
      <c r="AD23" s="19"/>
      <c r="AE23" s="19"/>
      <c r="AF23" s="19"/>
      <c r="AG23" s="19"/>
      <c r="AH23" s="19"/>
      <c r="AI23" s="19"/>
      <c r="AJ23" s="19"/>
      <c r="AK23" s="19"/>
      <c r="AL23" s="72">
        <f t="shared" si="2"/>
        <v>0</v>
      </c>
      <c r="AM23" s="72">
        <f t="shared" si="3"/>
        <v>0</v>
      </c>
      <c r="AN23" s="19"/>
      <c r="AO23" s="21"/>
      <c r="AP23" s="135">
        <f t="shared" si="4"/>
        <v>25</v>
      </c>
      <c r="AQ23" s="95">
        <f t="shared" si="5"/>
        <v>1</v>
      </c>
    </row>
    <row r="24" spans="2:43" ht="34.5" customHeight="1" x14ac:dyDescent="0.2">
      <c r="B24" s="80">
        <v>8</v>
      </c>
      <c r="C24" s="168" t="s">
        <v>33</v>
      </c>
      <c r="D24" s="167" t="s">
        <v>139</v>
      </c>
      <c r="E24" s="18">
        <v>20</v>
      </c>
      <c r="F24" s="19"/>
      <c r="G24" s="19"/>
      <c r="H24" s="19"/>
      <c r="I24" s="19"/>
      <c r="J24" s="19"/>
      <c r="K24" s="19"/>
      <c r="L24" s="19"/>
      <c r="M24" s="19"/>
      <c r="N24" s="19"/>
      <c r="O24" s="19"/>
      <c r="P24" s="19"/>
      <c r="Q24" s="19"/>
      <c r="R24" s="19"/>
      <c r="S24" s="19">
        <v>5</v>
      </c>
      <c r="T24" s="72">
        <f t="shared" si="1"/>
        <v>20</v>
      </c>
      <c r="U24" s="72">
        <f>SUM(E24:S24)</f>
        <v>25</v>
      </c>
      <c r="V24" s="19" t="s">
        <v>36</v>
      </c>
      <c r="W24" s="21">
        <v>1</v>
      </c>
      <c r="X24" s="78"/>
      <c r="Y24" s="72"/>
      <c r="Z24" s="72"/>
      <c r="AA24" s="72"/>
      <c r="AB24" s="72"/>
      <c r="AC24" s="72"/>
      <c r="AD24" s="72"/>
      <c r="AE24" s="72"/>
      <c r="AF24" s="72"/>
      <c r="AG24" s="72"/>
      <c r="AH24" s="72"/>
      <c r="AI24" s="72"/>
      <c r="AJ24" s="72"/>
      <c r="AK24" s="72"/>
      <c r="AL24" s="72">
        <f t="shared" si="2"/>
        <v>0</v>
      </c>
      <c r="AM24" s="72">
        <f t="shared" si="3"/>
        <v>0</v>
      </c>
      <c r="AN24" s="75"/>
      <c r="AO24" s="84"/>
      <c r="AP24" s="135">
        <f t="shared" si="4"/>
        <v>25</v>
      </c>
      <c r="AQ24" s="95">
        <f t="shared" si="5"/>
        <v>1</v>
      </c>
    </row>
    <row r="25" spans="2:43" ht="34.5" customHeight="1" x14ac:dyDescent="0.2">
      <c r="B25" s="80">
        <v>9</v>
      </c>
      <c r="C25" s="168" t="s">
        <v>33</v>
      </c>
      <c r="D25" s="167" t="s">
        <v>139</v>
      </c>
      <c r="E25" s="18"/>
      <c r="F25" s="19">
        <v>10</v>
      </c>
      <c r="G25" s="19"/>
      <c r="H25" s="19"/>
      <c r="I25" s="19"/>
      <c r="J25" s="19"/>
      <c r="K25" s="19"/>
      <c r="L25" s="19"/>
      <c r="M25" s="19"/>
      <c r="N25" s="19"/>
      <c r="O25" s="19"/>
      <c r="P25" s="19"/>
      <c r="Q25" s="19"/>
      <c r="R25" s="19"/>
      <c r="S25" s="19">
        <v>15</v>
      </c>
      <c r="T25" s="72">
        <f t="shared" si="1"/>
        <v>10</v>
      </c>
      <c r="U25" s="72">
        <v>25</v>
      </c>
      <c r="V25" s="19" t="s">
        <v>36</v>
      </c>
      <c r="W25" s="21">
        <v>1</v>
      </c>
      <c r="X25" s="78"/>
      <c r="Y25" s="72"/>
      <c r="Z25" s="72"/>
      <c r="AA25" s="72"/>
      <c r="AB25" s="72"/>
      <c r="AC25" s="72"/>
      <c r="AD25" s="72"/>
      <c r="AE25" s="72"/>
      <c r="AF25" s="72"/>
      <c r="AG25" s="72"/>
      <c r="AH25" s="72"/>
      <c r="AI25" s="72"/>
      <c r="AJ25" s="72"/>
      <c r="AK25" s="72"/>
      <c r="AL25" s="72">
        <f t="shared" si="2"/>
        <v>0</v>
      </c>
      <c r="AM25" s="72">
        <f t="shared" si="3"/>
        <v>0</v>
      </c>
      <c r="AN25" s="75"/>
      <c r="AO25" s="84"/>
      <c r="AP25" s="135">
        <f t="shared" si="4"/>
        <v>25</v>
      </c>
      <c r="AQ25" s="95">
        <f t="shared" si="5"/>
        <v>1</v>
      </c>
    </row>
    <row r="26" spans="2:43" ht="22.5" customHeight="1" x14ac:dyDescent="0.2">
      <c r="B26" s="80">
        <v>10</v>
      </c>
      <c r="C26" s="81" t="s">
        <v>33</v>
      </c>
      <c r="D26" s="167" t="s">
        <v>140</v>
      </c>
      <c r="E26" s="18"/>
      <c r="F26" s="19">
        <v>20</v>
      </c>
      <c r="G26" s="19"/>
      <c r="H26" s="19"/>
      <c r="I26" s="19"/>
      <c r="J26" s="19"/>
      <c r="K26" s="19"/>
      <c r="L26" s="19"/>
      <c r="M26" s="19"/>
      <c r="N26" s="19"/>
      <c r="O26" s="19"/>
      <c r="P26" s="19"/>
      <c r="Q26" s="19"/>
      <c r="R26" s="19"/>
      <c r="S26" s="19">
        <v>5</v>
      </c>
      <c r="T26" s="72">
        <f t="shared" si="1"/>
        <v>20</v>
      </c>
      <c r="U26" s="72">
        <v>25</v>
      </c>
      <c r="V26" s="19" t="s">
        <v>36</v>
      </c>
      <c r="W26" s="21">
        <v>1</v>
      </c>
      <c r="X26" s="78"/>
      <c r="Y26" s="72"/>
      <c r="Z26" s="72"/>
      <c r="AA26" s="72"/>
      <c r="AB26" s="72"/>
      <c r="AC26" s="72"/>
      <c r="AD26" s="72"/>
      <c r="AE26" s="72"/>
      <c r="AF26" s="72"/>
      <c r="AG26" s="72"/>
      <c r="AH26" s="72"/>
      <c r="AI26" s="72"/>
      <c r="AJ26" s="72"/>
      <c r="AK26" s="72"/>
      <c r="AL26" s="72">
        <f t="shared" si="2"/>
        <v>0</v>
      </c>
      <c r="AM26" s="72">
        <f t="shared" si="3"/>
        <v>0</v>
      </c>
      <c r="AN26" s="75"/>
      <c r="AO26" s="84"/>
      <c r="AP26" s="135">
        <f t="shared" si="4"/>
        <v>25</v>
      </c>
      <c r="AQ26" s="95">
        <f t="shared" si="5"/>
        <v>1</v>
      </c>
    </row>
    <row r="27" spans="2:43" ht="22.5" customHeight="1" x14ac:dyDescent="0.2">
      <c r="B27" s="24">
        <v>11</v>
      </c>
      <c r="C27" s="148" t="s">
        <v>33</v>
      </c>
      <c r="D27" s="166" t="s">
        <v>141</v>
      </c>
      <c r="E27" s="78"/>
      <c r="F27" s="72"/>
      <c r="G27" s="72"/>
      <c r="H27" s="72">
        <v>15</v>
      </c>
      <c r="I27" s="72"/>
      <c r="J27" s="72"/>
      <c r="K27" s="72"/>
      <c r="L27" s="72"/>
      <c r="M27" s="72"/>
      <c r="N27" s="72"/>
      <c r="O27" s="72"/>
      <c r="P27" s="72"/>
      <c r="Q27" s="72"/>
      <c r="R27" s="72"/>
      <c r="S27" s="72">
        <v>10</v>
      </c>
      <c r="T27" s="72">
        <f t="shared" si="1"/>
        <v>15</v>
      </c>
      <c r="U27" s="72">
        <v>25</v>
      </c>
      <c r="V27" s="75" t="s">
        <v>137</v>
      </c>
      <c r="W27" s="21">
        <v>1</v>
      </c>
      <c r="X27" s="78"/>
      <c r="Y27" s="72"/>
      <c r="Z27" s="72"/>
      <c r="AA27" s="72">
        <v>45</v>
      </c>
      <c r="AB27" s="72"/>
      <c r="AC27" s="72"/>
      <c r="AD27" s="72"/>
      <c r="AE27" s="72"/>
      <c r="AF27" s="72"/>
      <c r="AG27" s="72"/>
      <c r="AH27" s="72"/>
      <c r="AI27" s="72"/>
      <c r="AJ27" s="72"/>
      <c r="AK27" s="72">
        <v>30</v>
      </c>
      <c r="AL27" s="72">
        <f t="shared" si="2"/>
        <v>45</v>
      </c>
      <c r="AM27" s="72">
        <f t="shared" si="3"/>
        <v>75</v>
      </c>
      <c r="AN27" s="75" t="s">
        <v>36</v>
      </c>
      <c r="AO27" s="21">
        <v>3</v>
      </c>
      <c r="AP27" s="135">
        <f t="shared" si="4"/>
        <v>100</v>
      </c>
      <c r="AQ27" s="95">
        <f t="shared" si="5"/>
        <v>4</v>
      </c>
    </row>
    <row r="28" spans="2:43" ht="21.75" customHeight="1" x14ac:dyDescent="0.2">
      <c r="B28" s="24">
        <v>12</v>
      </c>
      <c r="C28" s="148" t="s">
        <v>33</v>
      </c>
      <c r="D28" s="166" t="s">
        <v>142</v>
      </c>
      <c r="E28" s="78">
        <v>10</v>
      </c>
      <c r="G28" s="19"/>
      <c r="H28" s="19"/>
      <c r="I28" s="72"/>
      <c r="J28" s="72"/>
      <c r="K28" s="72"/>
      <c r="L28" s="72"/>
      <c r="M28" s="72"/>
      <c r="N28" s="72"/>
      <c r="O28" s="72"/>
      <c r="P28" s="72"/>
      <c r="Q28" s="72"/>
      <c r="R28" s="72"/>
      <c r="S28" s="72">
        <v>15</v>
      </c>
      <c r="T28" s="72">
        <v>10</v>
      </c>
      <c r="U28" s="72">
        <v>25</v>
      </c>
      <c r="V28" s="75" t="s">
        <v>36</v>
      </c>
      <c r="W28" s="21">
        <v>1</v>
      </c>
      <c r="X28" s="78"/>
      <c r="Y28" s="19"/>
      <c r="Z28" s="19"/>
      <c r="AA28" s="19"/>
      <c r="AB28" s="19"/>
      <c r="AC28" s="19"/>
      <c r="AD28" s="19"/>
      <c r="AE28" s="19"/>
      <c r="AF28" s="19"/>
      <c r="AG28" s="19"/>
      <c r="AH28" s="19"/>
      <c r="AI28" s="19"/>
      <c r="AJ28" s="19"/>
      <c r="AK28" s="19"/>
      <c r="AL28" s="72">
        <f t="shared" si="2"/>
        <v>0</v>
      </c>
      <c r="AM28" s="72">
        <f t="shared" si="3"/>
        <v>0</v>
      </c>
      <c r="AN28" s="19"/>
      <c r="AO28" s="21"/>
      <c r="AP28" s="135">
        <f t="shared" si="4"/>
        <v>25</v>
      </c>
      <c r="AQ28" s="95">
        <f t="shared" si="5"/>
        <v>1</v>
      </c>
    </row>
    <row r="29" spans="2:43" ht="21.75" customHeight="1" x14ac:dyDescent="0.2">
      <c r="B29" s="24">
        <v>13</v>
      </c>
      <c r="C29" s="148" t="s">
        <v>33</v>
      </c>
      <c r="D29" s="166" t="s">
        <v>142</v>
      </c>
      <c r="E29" s="78"/>
      <c r="F29" s="72">
        <v>20</v>
      </c>
      <c r="G29" s="19"/>
      <c r="H29" s="19"/>
      <c r="I29" s="72"/>
      <c r="J29" s="72"/>
      <c r="K29" s="72"/>
      <c r="L29" s="72"/>
      <c r="M29" s="72"/>
      <c r="N29" s="72"/>
      <c r="O29" s="72"/>
      <c r="P29" s="72"/>
      <c r="Q29" s="72"/>
      <c r="R29" s="72"/>
      <c r="S29" s="72">
        <v>5</v>
      </c>
      <c r="T29" s="72">
        <v>20</v>
      </c>
      <c r="U29" s="72">
        <v>25</v>
      </c>
      <c r="V29" s="75" t="s">
        <v>36</v>
      </c>
      <c r="W29" s="21">
        <v>1</v>
      </c>
      <c r="X29" s="78"/>
      <c r="Y29" s="19"/>
      <c r="Z29" s="19"/>
      <c r="AA29" s="19"/>
      <c r="AB29" s="19"/>
      <c r="AC29" s="19"/>
      <c r="AD29" s="19"/>
      <c r="AE29" s="19"/>
      <c r="AF29" s="19"/>
      <c r="AG29" s="19"/>
      <c r="AH29" s="19"/>
      <c r="AI29" s="19"/>
      <c r="AJ29" s="19"/>
      <c r="AK29" s="19"/>
      <c r="AL29" s="72"/>
      <c r="AM29" s="72"/>
      <c r="AN29" s="19"/>
      <c r="AO29" s="21"/>
      <c r="AP29" s="135">
        <v>25</v>
      </c>
      <c r="AQ29" s="95">
        <f t="shared" si="5"/>
        <v>1</v>
      </c>
    </row>
    <row r="30" spans="2:43" ht="18.75" customHeight="1" x14ac:dyDescent="0.2">
      <c r="B30" s="24">
        <v>14</v>
      </c>
      <c r="C30" s="148" t="s">
        <v>33</v>
      </c>
      <c r="D30" s="166" t="s">
        <v>143</v>
      </c>
      <c r="E30" s="78">
        <v>15</v>
      </c>
      <c r="F30" s="72"/>
      <c r="G30" s="19"/>
      <c r="H30" s="72"/>
      <c r="I30" s="72"/>
      <c r="J30" s="72"/>
      <c r="K30" s="72"/>
      <c r="L30" s="72"/>
      <c r="M30" s="72"/>
      <c r="N30" s="72"/>
      <c r="O30" s="72"/>
      <c r="P30" s="72"/>
      <c r="Q30" s="72"/>
      <c r="R30" s="72"/>
      <c r="S30" s="72">
        <v>10</v>
      </c>
      <c r="T30" s="72">
        <f t="shared" si="1"/>
        <v>15</v>
      </c>
      <c r="U30" s="72">
        <f>SUM(E30:S30)</f>
        <v>25</v>
      </c>
      <c r="V30" s="75" t="s">
        <v>36</v>
      </c>
      <c r="W30" s="21">
        <v>1</v>
      </c>
      <c r="X30" s="18"/>
      <c r="Y30" s="19"/>
      <c r="Z30" s="19"/>
      <c r="AA30" s="19"/>
      <c r="AB30" s="19"/>
      <c r="AC30" s="19"/>
      <c r="AD30" s="19"/>
      <c r="AE30" s="19"/>
      <c r="AF30" s="19"/>
      <c r="AG30" s="19"/>
      <c r="AH30" s="19"/>
      <c r="AI30" s="19"/>
      <c r="AJ30" s="19"/>
      <c r="AK30" s="19"/>
      <c r="AL30" s="72">
        <f t="shared" si="2"/>
        <v>0</v>
      </c>
      <c r="AM30" s="72">
        <f t="shared" si="3"/>
        <v>0</v>
      </c>
      <c r="AN30" s="19"/>
      <c r="AO30" s="21"/>
      <c r="AP30" s="135">
        <f t="shared" si="4"/>
        <v>25</v>
      </c>
      <c r="AQ30" s="95">
        <f t="shared" si="5"/>
        <v>1</v>
      </c>
    </row>
    <row r="31" spans="2:43" ht="18.75" customHeight="1" x14ac:dyDescent="0.2">
      <c r="B31" s="24">
        <v>15</v>
      </c>
      <c r="C31" s="148" t="s">
        <v>33</v>
      </c>
      <c r="D31" s="166" t="s">
        <v>143</v>
      </c>
      <c r="E31" s="78"/>
      <c r="F31" s="72"/>
      <c r="G31" s="19"/>
      <c r="H31" s="72">
        <v>30</v>
      </c>
      <c r="I31" s="72"/>
      <c r="J31" s="72"/>
      <c r="K31" s="72" t="s">
        <v>144</v>
      </c>
      <c r="L31" s="72"/>
      <c r="M31" s="72"/>
      <c r="N31" s="72"/>
      <c r="O31" s="72"/>
      <c r="P31" s="72"/>
      <c r="Q31" s="72"/>
      <c r="R31" s="72"/>
      <c r="S31" s="72">
        <v>20</v>
      </c>
      <c r="T31" s="72">
        <v>30</v>
      </c>
      <c r="U31" s="72">
        <f>SUM(E31:S31)</f>
        <v>50</v>
      </c>
      <c r="V31" s="75" t="s">
        <v>36</v>
      </c>
      <c r="W31" s="130">
        <v>2</v>
      </c>
      <c r="X31" s="18"/>
      <c r="Y31" s="19"/>
      <c r="Z31" s="19"/>
      <c r="AA31" s="19"/>
      <c r="AB31" s="19"/>
      <c r="AC31" s="19"/>
      <c r="AD31" s="19"/>
      <c r="AE31" s="19"/>
      <c r="AF31" s="19"/>
      <c r="AG31" s="19"/>
      <c r="AH31" s="19"/>
      <c r="AI31" s="19"/>
      <c r="AJ31" s="19"/>
      <c r="AK31" s="19"/>
      <c r="AL31" s="72">
        <f t="shared" si="2"/>
        <v>0</v>
      </c>
      <c r="AM31" s="72">
        <f t="shared" si="3"/>
        <v>0</v>
      </c>
      <c r="AN31" s="19"/>
      <c r="AO31" s="21"/>
      <c r="AP31" s="135">
        <f t="shared" si="4"/>
        <v>50</v>
      </c>
      <c r="AQ31" s="95">
        <f t="shared" si="5"/>
        <v>2</v>
      </c>
    </row>
    <row r="32" spans="2:43" ht="21" customHeight="1" x14ac:dyDescent="0.2">
      <c r="B32" s="80">
        <v>16</v>
      </c>
      <c r="C32" s="168" t="s">
        <v>33</v>
      </c>
      <c r="D32" s="169" t="s">
        <v>145</v>
      </c>
      <c r="E32" s="18"/>
      <c r="F32" s="19">
        <v>20</v>
      </c>
      <c r="G32" s="19"/>
      <c r="H32" s="19"/>
      <c r="I32" s="19"/>
      <c r="J32" s="19"/>
      <c r="K32" s="19"/>
      <c r="L32" s="19"/>
      <c r="M32" s="19"/>
      <c r="N32" s="19"/>
      <c r="O32" s="19"/>
      <c r="P32" s="19"/>
      <c r="Q32" s="19"/>
      <c r="R32" s="19"/>
      <c r="S32" s="19">
        <v>5</v>
      </c>
      <c r="T32" s="72">
        <f t="shared" si="1"/>
        <v>20</v>
      </c>
      <c r="U32" s="72">
        <f>SUM(E32:S32)</f>
        <v>25</v>
      </c>
      <c r="V32" s="19" t="s">
        <v>36</v>
      </c>
      <c r="W32" s="21">
        <v>1</v>
      </c>
      <c r="X32" s="18"/>
      <c r="Y32" s="19"/>
      <c r="Z32" s="19"/>
      <c r="AA32" s="19"/>
      <c r="AB32" s="19"/>
      <c r="AC32" s="19"/>
      <c r="AD32" s="19"/>
      <c r="AE32" s="19"/>
      <c r="AF32" s="19"/>
      <c r="AG32" s="19"/>
      <c r="AH32" s="19"/>
      <c r="AI32" s="19"/>
      <c r="AJ32" s="72"/>
      <c r="AK32" s="72"/>
      <c r="AL32" s="72">
        <f t="shared" si="2"/>
        <v>0</v>
      </c>
      <c r="AM32" s="72">
        <f t="shared" si="3"/>
        <v>0</v>
      </c>
      <c r="AN32" s="75"/>
      <c r="AO32" s="21"/>
      <c r="AP32" s="135">
        <f t="shared" si="4"/>
        <v>25</v>
      </c>
      <c r="AQ32" s="95">
        <f t="shared" si="5"/>
        <v>1</v>
      </c>
    </row>
    <row r="33" spans="2:44" ht="48" customHeight="1" x14ac:dyDescent="0.2">
      <c r="B33" s="24">
        <v>17</v>
      </c>
      <c r="C33" s="148" t="s">
        <v>33</v>
      </c>
      <c r="D33" s="170" t="s">
        <v>146</v>
      </c>
      <c r="E33" s="78"/>
      <c r="F33" s="72"/>
      <c r="G33" s="72"/>
      <c r="H33" s="72"/>
      <c r="I33" s="72"/>
      <c r="J33" s="72"/>
      <c r="K33" s="72"/>
      <c r="L33" s="72"/>
      <c r="M33" s="72"/>
      <c r="N33" s="72"/>
      <c r="O33" s="72"/>
      <c r="P33" s="72"/>
      <c r="Q33" s="72"/>
      <c r="R33" s="72"/>
      <c r="S33" s="72"/>
      <c r="T33" s="72">
        <f t="shared" si="1"/>
        <v>0</v>
      </c>
      <c r="U33" s="72">
        <f>SUM(E33:S33)</f>
        <v>0</v>
      </c>
      <c r="V33" s="75"/>
      <c r="W33" s="21"/>
      <c r="X33" s="78"/>
      <c r="Y33" s="72"/>
      <c r="Z33" s="72"/>
      <c r="AA33" s="72"/>
      <c r="AB33" s="72"/>
      <c r="AC33" s="72"/>
      <c r="AD33" s="72"/>
      <c r="AE33" s="72"/>
      <c r="AF33" s="72">
        <v>450</v>
      </c>
      <c r="AG33" s="72"/>
      <c r="AH33" s="72"/>
      <c r="AI33" s="72"/>
      <c r="AJ33" s="72"/>
      <c r="AK33" s="72">
        <v>175</v>
      </c>
      <c r="AL33" s="72">
        <f t="shared" si="2"/>
        <v>450</v>
      </c>
      <c r="AM33" s="72">
        <f t="shared" si="3"/>
        <v>625</v>
      </c>
      <c r="AN33" s="73" t="s">
        <v>36</v>
      </c>
      <c r="AO33" s="130">
        <v>25</v>
      </c>
      <c r="AP33" s="135">
        <f t="shared" si="4"/>
        <v>625</v>
      </c>
      <c r="AQ33" s="95">
        <f t="shared" si="5"/>
        <v>25</v>
      </c>
    </row>
    <row r="34" spans="2:44" ht="48" customHeight="1" x14ac:dyDescent="0.2">
      <c r="B34" s="24">
        <v>18</v>
      </c>
      <c r="C34" s="89" t="s">
        <v>47</v>
      </c>
      <c r="D34" s="171" t="s">
        <v>48</v>
      </c>
      <c r="E34" s="78"/>
      <c r="F34" s="72">
        <v>40</v>
      </c>
      <c r="G34" s="72"/>
      <c r="H34" s="72"/>
      <c r="I34" s="72"/>
      <c r="J34" s="72"/>
      <c r="K34" s="72"/>
      <c r="L34" s="72"/>
      <c r="M34" s="72"/>
      <c r="N34" s="72"/>
      <c r="O34" s="72"/>
      <c r="P34" s="72"/>
      <c r="Q34" s="72"/>
      <c r="R34" s="72"/>
      <c r="S34" s="72">
        <v>10</v>
      </c>
      <c r="T34" s="72">
        <f t="shared" si="1"/>
        <v>40</v>
      </c>
      <c r="U34" s="72">
        <v>50</v>
      </c>
      <c r="V34" s="75" t="s">
        <v>36</v>
      </c>
      <c r="W34" s="21">
        <v>2</v>
      </c>
      <c r="X34" s="78"/>
      <c r="Y34" s="72"/>
      <c r="Z34" s="72"/>
      <c r="AA34" s="72"/>
      <c r="AB34" s="72"/>
      <c r="AC34" s="72"/>
      <c r="AD34" s="72"/>
      <c r="AE34" s="72"/>
      <c r="AF34" s="72"/>
      <c r="AG34" s="72"/>
      <c r="AH34" s="72"/>
      <c r="AI34" s="72"/>
      <c r="AJ34" s="72"/>
      <c r="AK34" s="72"/>
      <c r="AL34" s="72">
        <f t="shared" si="2"/>
        <v>0</v>
      </c>
      <c r="AM34" s="72">
        <f t="shared" si="3"/>
        <v>0</v>
      </c>
      <c r="AN34" s="75"/>
      <c r="AO34" s="21"/>
      <c r="AP34" s="135">
        <f t="shared" si="4"/>
        <v>50</v>
      </c>
      <c r="AQ34" s="95">
        <f t="shared" si="5"/>
        <v>2</v>
      </c>
    </row>
    <row r="35" spans="2:44" ht="31.5" customHeight="1" x14ac:dyDescent="0.2">
      <c r="B35" s="24">
        <v>19</v>
      </c>
      <c r="C35" s="185"/>
      <c r="D35" s="186" t="s">
        <v>154</v>
      </c>
      <c r="E35" s="173"/>
      <c r="F35" s="72"/>
      <c r="G35" s="175"/>
      <c r="H35" s="175"/>
      <c r="I35" s="175"/>
      <c r="J35" s="175"/>
      <c r="K35" s="175"/>
      <c r="L35" s="175"/>
      <c r="M35" s="175"/>
      <c r="N35" s="175"/>
      <c r="O35" s="175"/>
      <c r="P35" s="175"/>
      <c r="Q35" s="175"/>
      <c r="R35" s="175">
        <v>120</v>
      </c>
      <c r="S35" s="175"/>
      <c r="T35" s="72">
        <f t="shared" ref="T35" si="6">R35+Q35+P35+O35+N35+M35+L35+K35+J35+I35+H35+G35+F35+E35</f>
        <v>120</v>
      </c>
      <c r="U35" s="72">
        <f>SUM(E35:S35)</f>
        <v>120</v>
      </c>
      <c r="V35" s="75" t="s">
        <v>36</v>
      </c>
      <c r="W35" s="86">
        <v>4</v>
      </c>
      <c r="X35" s="173"/>
      <c r="Y35" s="175"/>
      <c r="Z35" s="175"/>
      <c r="AA35" s="175"/>
      <c r="AB35" s="175"/>
      <c r="AC35" s="175"/>
      <c r="AD35" s="175"/>
      <c r="AE35" s="175"/>
      <c r="AF35" s="175"/>
      <c r="AG35" s="175"/>
      <c r="AH35" s="175"/>
      <c r="AI35" s="72"/>
      <c r="AJ35" s="175"/>
      <c r="AK35" s="175"/>
      <c r="AL35" s="72"/>
      <c r="AM35" s="72"/>
      <c r="AN35" s="184"/>
      <c r="AO35" s="86"/>
      <c r="AP35" s="135">
        <f t="shared" si="4"/>
        <v>120</v>
      </c>
      <c r="AQ35" s="95">
        <f t="shared" si="5"/>
        <v>4</v>
      </c>
    </row>
    <row r="36" spans="2:44" ht="36.75" customHeight="1" thickBot="1" x14ac:dyDescent="0.25">
      <c r="B36" s="24">
        <v>20</v>
      </c>
      <c r="C36" s="148" t="s">
        <v>33</v>
      </c>
      <c r="D36" s="172" t="s">
        <v>153</v>
      </c>
      <c r="E36" s="173"/>
      <c r="F36" s="174"/>
      <c r="G36" s="175"/>
      <c r="H36" s="175"/>
      <c r="I36" s="175"/>
      <c r="J36" s="175"/>
      <c r="K36" s="175"/>
      <c r="L36" s="175"/>
      <c r="M36" s="175"/>
      <c r="N36" s="175"/>
      <c r="O36" s="175"/>
      <c r="P36" s="175"/>
      <c r="Q36" s="175"/>
      <c r="R36" s="175"/>
      <c r="S36" s="176"/>
      <c r="T36" s="72">
        <f t="shared" si="1"/>
        <v>0</v>
      </c>
      <c r="U36" s="176"/>
      <c r="V36" s="176"/>
      <c r="W36" s="177"/>
      <c r="X36" s="173"/>
      <c r="Y36" s="176"/>
      <c r="Z36" s="176"/>
      <c r="AA36" s="176"/>
      <c r="AB36" s="176"/>
      <c r="AC36" s="176"/>
      <c r="AD36" s="176"/>
      <c r="AE36" s="176"/>
      <c r="AF36" s="176"/>
      <c r="AG36" s="176"/>
      <c r="AH36" s="176"/>
      <c r="AI36" s="174"/>
      <c r="AJ36" s="175">
        <v>60</v>
      </c>
      <c r="AK36" s="175"/>
      <c r="AL36" s="72">
        <f t="shared" si="2"/>
        <v>60</v>
      </c>
      <c r="AM36" s="72">
        <f t="shared" si="3"/>
        <v>60</v>
      </c>
      <c r="AN36" s="175" t="s">
        <v>36</v>
      </c>
      <c r="AO36" s="178">
        <v>2</v>
      </c>
      <c r="AP36" s="135">
        <f t="shared" si="4"/>
        <v>60</v>
      </c>
      <c r="AQ36" s="95">
        <f t="shared" si="5"/>
        <v>2</v>
      </c>
    </row>
    <row r="37" spans="2:44" ht="15" customHeight="1" thickBot="1" x14ac:dyDescent="0.25">
      <c r="B37" s="241" t="s">
        <v>51</v>
      </c>
      <c r="C37" s="242"/>
      <c r="D37" s="243"/>
      <c r="E37" s="92">
        <f>SUM(E17:E36)</f>
        <v>110</v>
      </c>
      <c r="F37" s="92">
        <f t="shared" ref="F37:AQ37" si="7">SUM(F17:F36)</f>
        <v>165</v>
      </c>
      <c r="G37" s="92">
        <f t="shared" si="7"/>
        <v>0</v>
      </c>
      <c r="H37" s="92">
        <f t="shared" si="7"/>
        <v>45</v>
      </c>
      <c r="I37" s="92">
        <f t="shared" si="7"/>
        <v>0</v>
      </c>
      <c r="J37" s="92">
        <f t="shared" si="7"/>
        <v>50</v>
      </c>
      <c r="K37" s="92">
        <f t="shared" si="7"/>
        <v>0</v>
      </c>
      <c r="L37" s="92">
        <f t="shared" si="7"/>
        <v>0</v>
      </c>
      <c r="M37" s="92">
        <f t="shared" si="7"/>
        <v>0</v>
      </c>
      <c r="N37" s="92">
        <f t="shared" si="7"/>
        <v>0</v>
      </c>
      <c r="O37" s="92">
        <f t="shared" si="7"/>
        <v>0</v>
      </c>
      <c r="P37" s="92">
        <f t="shared" si="7"/>
        <v>0</v>
      </c>
      <c r="Q37" s="92">
        <f t="shared" si="7"/>
        <v>0</v>
      </c>
      <c r="R37" s="92">
        <f t="shared" si="7"/>
        <v>120</v>
      </c>
      <c r="S37" s="92">
        <f t="shared" si="7"/>
        <v>280</v>
      </c>
      <c r="T37" s="92">
        <f t="shared" si="7"/>
        <v>490</v>
      </c>
      <c r="U37" s="92">
        <f t="shared" si="7"/>
        <v>770</v>
      </c>
      <c r="V37" s="92">
        <f t="shared" si="7"/>
        <v>0</v>
      </c>
      <c r="W37" s="92">
        <f t="shared" si="7"/>
        <v>30</v>
      </c>
      <c r="X37" s="92">
        <f t="shared" si="7"/>
        <v>0</v>
      </c>
      <c r="Y37" s="92">
        <f t="shared" si="7"/>
        <v>0</v>
      </c>
      <c r="Z37" s="92">
        <f t="shared" si="7"/>
        <v>0</v>
      </c>
      <c r="AA37" s="92">
        <f t="shared" si="7"/>
        <v>45</v>
      </c>
      <c r="AB37" s="92">
        <f t="shared" si="7"/>
        <v>0</v>
      </c>
      <c r="AC37" s="92">
        <f t="shared" si="7"/>
        <v>0</v>
      </c>
      <c r="AD37" s="92">
        <f t="shared" si="7"/>
        <v>0</v>
      </c>
      <c r="AE37" s="92">
        <f t="shared" si="7"/>
        <v>0</v>
      </c>
      <c r="AF37" s="92">
        <f t="shared" si="7"/>
        <v>450</v>
      </c>
      <c r="AG37" s="92">
        <f t="shared" si="7"/>
        <v>0</v>
      </c>
      <c r="AH37" s="92">
        <f t="shared" si="7"/>
        <v>0</v>
      </c>
      <c r="AI37" s="92">
        <f t="shared" si="7"/>
        <v>0</v>
      </c>
      <c r="AJ37" s="92">
        <f t="shared" si="7"/>
        <v>60</v>
      </c>
      <c r="AK37" s="92">
        <f t="shared" si="7"/>
        <v>205</v>
      </c>
      <c r="AL37" s="92">
        <f t="shared" si="7"/>
        <v>555</v>
      </c>
      <c r="AM37" s="92">
        <f t="shared" si="7"/>
        <v>760</v>
      </c>
      <c r="AN37" s="92">
        <f t="shared" si="7"/>
        <v>0</v>
      </c>
      <c r="AO37" s="92">
        <f t="shared" si="7"/>
        <v>30</v>
      </c>
      <c r="AP37" s="92">
        <f t="shared" si="7"/>
        <v>1530</v>
      </c>
      <c r="AQ37" s="92">
        <f t="shared" si="7"/>
        <v>60</v>
      </c>
    </row>
    <row r="39" spans="2:44" x14ac:dyDescent="0.2">
      <c r="C39" s="100"/>
      <c r="D39" s="57" t="s">
        <v>52</v>
      </c>
      <c r="E39" s="57"/>
      <c r="F39" s="100"/>
      <c r="G39" s="100"/>
      <c r="H39" s="100"/>
      <c r="I39" s="100"/>
      <c r="J39" s="100"/>
      <c r="K39" s="100"/>
      <c r="L39" s="100"/>
      <c r="M39" s="100"/>
      <c r="N39" s="100"/>
      <c r="O39" s="100"/>
      <c r="P39" s="100"/>
      <c r="Q39" s="100"/>
      <c r="R39" s="100"/>
      <c r="S39" s="100"/>
      <c r="T39" s="100"/>
      <c r="U39" s="100"/>
      <c r="V39" s="100"/>
      <c r="W39" s="138"/>
      <c r="X39" s="100"/>
      <c r="Y39" s="100"/>
      <c r="Z39" s="100"/>
      <c r="AC39" s="100"/>
      <c r="AD39" s="100"/>
      <c r="AE39" s="100"/>
      <c r="AF39" s="100"/>
      <c r="AG39" s="100"/>
      <c r="AH39" s="100"/>
      <c r="AI39" s="100"/>
      <c r="AJ39" s="100"/>
      <c r="AK39" s="100"/>
      <c r="AL39" s="100"/>
      <c r="AM39" s="100"/>
      <c r="AN39" s="100"/>
      <c r="AO39" s="100"/>
      <c r="AP39" s="100"/>
      <c r="AQ39" s="100"/>
      <c r="AR39" s="100"/>
    </row>
    <row r="40" spans="2:44" x14ac:dyDescent="0.2">
      <c r="C40" s="100"/>
      <c r="D40" s="57" t="s">
        <v>53</v>
      </c>
      <c r="E40" s="57"/>
      <c r="F40" s="100"/>
      <c r="G40" s="100"/>
      <c r="H40" s="100"/>
      <c r="I40" s="100"/>
      <c r="J40" s="100"/>
      <c r="K40" s="100"/>
      <c r="L40" s="100"/>
      <c r="M40" s="100"/>
      <c r="N40" s="100"/>
      <c r="O40" s="100"/>
      <c r="P40" s="100"/>
      <c r="Q40" s="100"/>
      <c r="R40" s="100"/>
      <c r="S40" s="100"/>
      <c r="T40" s="100"/>
      <c r="U40" s="100"/>
      <c r="V40" s="100"/>
      <c r="W40" s="138"/>
      <c r="X40" s="100"/>
      <c r="Y40" s="100"/>
      <c r="Z40" s="100"/>
      <c r="AC40" s="100"/>
      <c r="AD40" s="100"/>
      <c r="AE40" s="100"/>
      <c r="AF40" s="100"/>
      <c r="AG40" s="100"/>
      <c r="AH40" s="100"/>
      <c r="AI40" s="100"/>
      <c r="AJ40" s="100"/>
      <c r="AK40" s="100"/>
      <c r="AL40" s="100"/>
      <c r="AM40" s="100"/>
      <c r="AN40" s="100"/>
      <c r="AO40" s="100"/>
      <c r="AP40" s="100"/>
      <c r="AQ40" s="100"/>
      <c r="AR40" s="100"/>
    </row>
    <row r="41" spans="2:44" ht="33.75" customHeight="1" x14ac:dyDescent="0.2">
      <c r="C41" s="96" t="s">
        <v>95</v>
      </c>
      <c r="D41" s="179"/>
      <c r="E41" s="100"/>
      <c r="F41" s="100"/>
      <c r="G41" s="100"/>
      <c r="H41" s="100"/>
      <c r="I41" s="100"/>
      <c r="J41" s="100"/>
      <c r="K41" s="100"/>
      <c r="L41" s="100"/>
      <c r="M41" s="100"/>
      <c r="N41" s="100"/>
      <c r="O41" s="100"/>
      <c r="P41" s="100"/>
      <c r="Q41" s="100"/>
      <c r="R41" s="100"/>
      <c r="S41" s="100"/>
      <c r="T41" s="100"/>
      <c r="U41" s="100"/>
      <c r="V41" s="100"/>
      <c r="W41" s="138"/>
      <c r="X41" s="100"/>
      <c r="Y41" s="100"/>
      <c r="Z41" s="100"/>
      <c r="AC41" s="100"/>
      <c r="AD41" s="100"/>
      <c r="AE41" s="100"/>
      <c r="AF41" s="100"/>
      <c r="AG41" s="100"/>
      <c r="AH41" s="100"/>
      <c r="AI41" s="100"/>
      <c r="AJ41" s="100"/>
      <c r="AK41" s="100"/>
      <c r="AL41" s="100"/>
      <c r="AM41" s="100"/>
      <c r="AN41" s="100"/>
      <c r="AO41" s="100"/>
      <c r="AP41" s="100"/>
      <c r="AQ41" s="100"/>
      <c r="AR41" s="100"/>
    </row>
    <row r="42" spans="2:44" ht="25.5" x14ac:dyDescent="0.2">
      <c r="C42" s="98" t="s">
        <v>147</v>
      </c>
      <c r="D42" s="99" t="s">
        <v>55</v>
      </c>
      <c r="E42" s="100"/>
      <c r="F42" s="100"/>
      <c r="G42" s="100"/>
      <c r="H42" s="100"/>
      <c r="I42" s="100"/>
      <c r="J42" s="100"/>
      <c r="K42" s="100"/>
      <c r="L42" s="100"/>
      <c r="M42" s="100"/>
      <c r="N42" s="100"/>
      <c r="O42" s="100"/>
      <c r="P42" s="100"/>
      <c r="Q42" s="100"/>
      <c r="R42" s="100"/>
      <c r="S42" s="100"/>
      <c r="T42" s="100"/>
      <c r="U42" s="100"/>
      <c r="V42" s="100"/>
      <c r="W42" s="138"/>
      <c r="X42" s="100"/>
      <c r="Y42" s="100"/>
      <c r="Z42" s="100"/>
      <c r="AC42" s="100"/>
      <c r="AD42" s="100"/>
      <c r="AE42" s="100"/>
      <c r="AF42" s="100"/>
      <c r="AG42" s="100"/>
      <c r="AH42" s="100"/>
      <c r="AI42" s="100"/>
      <c r="AJ42" s="100"/>
      <c r="AK42" s="100"/>
      <c r="AL42" s="100"/>
      <c r="AM42" s="100"/>
      <c r="AN42" s="100"/>
      <c r="AO42" s="100"/>
      <c r="AP42" s="100"/>
      <c r="AQ42" s="100"/>
      <c r="AR42" s="100"/>
    </row>
    <row r="43" spans="2:44" x14ac:dyDescent="0.2">
      <c r="C43" s="57" t="s">
        <v>148</v>
      </c>
      <c r="D43" s="100"/>
      <c r="E43" s="57"/>
      <c r="F43" s="57"/>
      <c r="G43" s="57"/>
      <c r="H43" s="57"/>
      <c r="I43" s="57"/>
      <c r="J43" s="57"/>
      <c r="K43" s="57"/>
      <c r="L43" s="100"/>
      <c r="M43" s="100"/>
      <c r="N43" s="100"/>
      <c r="O43" s="100"/>
      <c r="P43" s="100"/>
      <c r="Q43" s="100"/>
      <c r="R43" s="100"/>
      <c r="S43" s="100"/>
      <c r="T43" s="100"/>
      <c r="U43" s="100"/>
      <c r="V43" s="100"/>
      <c r="W43" s="138"/>
      <c r="X43" s="100"/>
      <c r="Y43" s="100"/>
      <c r="Z43" s="100"/>
      <c r="AC43" s="100"/>
      <c r="AD43" s="100"/>
      <c r="AE43" s="100"/>
      <c r="AF43" s="100"/>
      <c r="AG43" s="100"/>
      <c r="AH43" s="100"/>
      <c r="AI43" s="100"/>
      <c r="AJ43" s="100"/>
      <c r="AK43" s="100"/>
      <c r="AL43" s="100"/>
      <c r="AM43" s="100"/>
      <c r="AN43" s="100"/>
      <c r="AO43" s="100"/>
      <c r="AP43" s="100"/>
      <c r="AQ43" s="100"/>
      <c r="AR43" s="100"/>
    </row>
    <row r="44" spans="2:44" x14ac:dyDescent="0.2">
      <c r="C44" s="180" t="s">
        <v>149</v>
      </c>
      <c r="D44" s="100"/>
      <c r="E44" s="57"/>
      <c r="F44" s="57"/>
      <c r="G44" s="57"/>
      <c r="H44" s="57"/>
      <c r="I44" s="57"/>
      <c r="J44" s="57"/>
      <c r="K44" s="57"/>
      <c r="L44" s="100"/>
      <c r="M44" s="100"/>
      <c r="N44" s="100"/>
      <c r="O44" s="100"/>
      <c r="P44" s="100"/>
      <c r="Q44" s="100"/>
      <c r="R44" s="100"/>
      <c r="S44" s="100"/>
      <c r="T44" s="100"/>
      <c r="U44" s="100"/>
      <c r="V44" s="100"/>
      <c r="W44" s="138"/>
      <c r="X44" s="100"/>
      <c r="Y44" s="100"/>
      <c r="Z44" s="100"/>
      <c r="AC44" s="100"/>
      <c r="AD44" s="100"/>
      <c r="AE44" s="100"/>
      <c r="AF44" s="100"/>
      <c r="AG44" s="100"/>
      <c r="AH44" s="100"/>
      <c r="AI44" s="100"/>
      <c r="AJ44" s="100"/>
      <c r="AK44" s="100"/>
      <c r="AL44" s="100"/>
      <c r="AM44" s="100"/>
      <c r="AN44" s="100"/>
      <c r="AO44" s="100"/>
      <c r="AP44" s="100"/>
      <c r="AQ44" s="100"/>
      <c r="AR44" s="100"/>
    </row>
    <row r="45" spans="2:44" x14ac:dyDescent="0.2">
      <c r="C45" s="100"/>
      <c r="D45" s="179"/>
      <c r="E45" s="100"/>
      <c r="F45" s="100"/>
      <c r="G45" s="100"/>
      <c r="H45" s="100"/>
      <c r="I45" s="100"/>
      <c r="J45" s="100"/>
      <c r="K45" s="100"/>
      <c r="L45" s="100"/>
      <c r="M45" s="100"/>
      <c r="N45" s="100"/>
      <c r="O45" s="100"/>
      <c r="P45" s="100"/>
      <c r="Q45" s="100"/>
      <c r="R45" s="100"/>
      <c r="S45" s="100"/>
      <c r="T45" s="100"/>
      <c r="U45" s="100"/>
      <c r="V45" s="100"/>
      <c r="W45" s="138"/>
      <c r="X45" s="100"/>
      <c r="Y45" s="100"/>
      <c r="Z45" s="100"/>
      <c r="AC45" s="100"/>
      <c r="AD45" s="100"/>
      <c r="AE45" s="100"/>
      <c r="AF45" s="100"/>
      <c r="AG45" s="100"/>
      <c r="AH45" s="100"/>
      <c r="AI45" s="100"/>
      <c r="AJ45" s="100"/>
      <c r="AK45" s="100"/>
      <c r="AL45" s="100"/>
      <c r="AM45" s="100"/>
      <c r="AN45" s="100"/>
      <c r="AO45" s="100"/>
      <c r="AP45" s="100"/>
      <c r="AQ45" s="100"/>
      <c r="AR45" s="100"/>
    </row>
    <row r="46" spans="2:44" x14ac:dyDescent="0.2">
      <c r="C46" s="100"/>
      <c r="D46" s="100"/>
      <c r="E46" s="100"/>
      <c r="F46" s="100"/>
      <c r="G46" s="100"/>
      <c r="H46" s="100"/>
      <c r="I46" s="100"/>
      <c r="J46" s="100"/>
      <c r="K46" s="100"/>
      <c r="L46" s="100"/>
      <c r="M46" s="100"/>
      <c r="N46" s="100"/>
      <c r="O46" s="100"/>
      <c r="P46" s="100"/>
      <c r="Q46" s="100"/>
      <c r="R46" s="100"/>
      <c r="S46" s="100"/>
      <c r="T46" s="100"/>
      <c r="U46" s="100"/>
      <c r="V46" s="100"/>
      <c r="W46" s="138"/>
      <c r="X46" s="100"/>
      <c r="Y46" s="100"/>
      <c r="Z46" s="100"/>
      <c r="AC46" s="100"/>
      <c r="AD46" s="100"/>
      <c r="AE46" s="100"/>
      <c r="AF46" s="100"/>
      <c r="AG46" s="100"/>
      <c r="AH46" s="100"/>
      <c r="AI46" s="100"/>
      <c r="AJ46" s="100"/>
      <c r="AK46" s="100"/>
      <c r="AL46" s="100"/>
      <c r="AM46" s="100"/>
      <c r="AN46" s="100"/>
      <c r="AO46" s="100"/>
      <c r="AP46" s="100"/>
      <c r="AQ46" s="100"/>
      <c r="AR46" s="100"/>
    </row>
    <row r="47" spans="2:44" x14ac:dyDescent="0.2">
      <c r="C47" s="100"/>
      <c r="D47" s="100"/>
      <c r="E47" s="100"/>
      <c r="F47" s="100"/>
      <c r="G47" s="100"/>
      <c r="H47" s="100"/>
      <c r="I47" s="100"/>
      <c r="J47" s="100"/>
      <c r="K47" s="100"/>
      <c r="L47" s="100"/>
      <c r="M47" s="100"/>
      <c r="N47" s="100"/>
      <c r="O47" s="100"/>
      <c r="P47" s="100"/>
      <c r="Q47" s="100"/>
      <c r="R47" s="100"/>
      <c r="S47" s="100"/>
      <c r="T47" s="100"/>
      <c r="U47" s="100"/>
      <c r="V47" s="100"/>
      <c r="W47" s="138"/>
      <c r="X47" s="100"/>
      <c r="Y47" s="100"/>
      <c r="Z47" s="100"/>
      <c r="AC47" s="100"/>
      <c r="AD47" s="100"/>
      <c r="AE47" s="100"/>
      <c r="AF47" s="100"/>
      <c r="AG47" s="100"/>
      <c r="AH47" s="100"/>
      <c r="AI47" s="100"/>
      <c r="AJ47" s="100"/>
      <c r="AK47" s="100"/>
      <c r="AL47" s="100"/>
      <c r="AM47" s="100"/>
      <c r="AN47" s="100"/>
      <c r="AO47" s="100"/>
      <c r="AP47" s="100"/>
      <c r="AQ47" s="100"/>
      <c r="AR47" s="100"/>
    </row>
    <row r="48" spans="2:44" x14ac:dyDescent="0.2">
      <c r="C48" s="100"/>
      <c r="D48" s="100" t="s">
        <v>57</v>
      </c>
      <c r="E48" s="100"/>
      <c r="F48" s="100"/>
      <c r="G48" s="100"/>
      <c r="H48" s="100"/>
      <c r="I48" s="100"/>
      <c r="J48" s="100"/>
      <c r="K48" s="100"/>
      <c r="L48" s="100"/>
      <c r="M48" s="100"/>
      <c r="N48" s="100"/>
      <c r="O48" s="100"/>
      <c r="P48" s="100" t="s">
        <v>57</v>
      </c>
      <c r="Q48" s="100"/>
      <c r="R48" s="100"/>
      <c r="S48" s="100"/>
      <c r="T48" s="100"/>
      <c r="U48" s="100"/>
      <c r="V48" s="100"/>
      <c r="W48" s="138"/>
      <c r="X48" s="100"/>
      <c r="Y48" s="100"/>
      <c r="Z48" s="100"/>
      <c r="AC48" s="100"/>
      <c r="AD48" s="100"/>
      <c r="AE48" s="100"/>
      <c r="AF48" s="100"/>
      <c r="AG48" s="100"/>
      <c r="AH48" s="213" t="s">
        <v>57</v>
      </c>
      <c r="AI48" s="213"/>
      <c r="AJ48" s="213"/>
      <c r="AK48" s="213"/>
      <c r="AL48" s="213"/>
      <c r="AM48" s="213"/>
      <c r="AN48" s="213"/>
      <c r="AO48" s="100"/>
      <c r="AP48" s="100"/>
      <c r="AQ48" s="100"/>
      <c r="AR48" s="100"/>
    </row>
    <row r="49" spans="3:44" x14ac:dyDescent="0.2">
      <c r="C49" s="100"/>
      <c r="D49" s="128" t="s">
        <v>58</v>
      </c>
      <c r="E49" s="100"/>
      <c r="F49" s="100"/>
      <c r="G49" s="100"/>
      <c r="H49" s="100"/>
      <c r="I49" s="100"/>
      <c r="J49" s="100"/>
      <c r="K49" s="100"/>
      <c r="L49" s="100"/>
      <c r="M49" s="100"/>
      <c r="N49" s="138"/>
      <c r="O49" s="100"/>
      <c r="P49" s="213" t="s">
        <v>59</v>
      </c>
      <c r="Q49" s="213"/>
      <c r="R49" s="213"/>
      <c r="S49" s="213"/>
      <c r="T49" s="213"/>
      <c r="U49" s="213"/>
      <c r="V49" s="213"/>
      <c r="W49" s="213"/>
      <c r="X49" s="100"/>
      <c r="Y49" s="100"/>
      <c r="Z49" s="100"/>
      <c r="AC49" s="100"/>
      <c r="AD49" s="100"/>
      <c r="AE49" s="100"/>
      <c r="AF49" s="100"/>
      <c r="AG49" s="100"/>
      <c r="AH49" s="213" t="s">
        <v>60</v>
      </c>
      <c r="AI49" s="213"/>
      <c r="AJ49" s="213"/>
      <c r="AK49" s="213"/>
      <c r="AL49" s="213"/>
      <c r="AM49" s="213"/>
      <c r="AN49" s="213"/>
      <c r="AO49" s="100"/>
      <c r="AP49" s="100"/>
      <c r="AQ49" s="100"/>
      <c r="AR49" s="100"/>
    </row>
    <row r="50" spans="3:44" x14ac:dyDescent="0.2">
      <c r="C50" s="100"/>
      <c r="D50" s="100"/>
      <c r="E50" s="100"/>
      <c r="F50" s="100"/>
      <c r="G50" s="100"/>
      <c r="H50" s="100"/>
      <c r="I50" s="100"/>
      <c r="J50" s="100"/>
      <c r="K50" s="100"/>
      <c r="L50" s="100"/>
      <c r="M50" s="100"/>
      <c r="N50" s="100"/>
      <c r="O50" s="100"/>
      <c r="P50" s="100"/>
      <c r="Q50" s="100"/>
      <c r="R50" s="100"/>
      <c r="S50" s="100"/>
      <c r="T50" s="100"/>
      <c r="U50" s="100"/>
      <c r="V50" s="100"/>
      <c r="W50" s="138"/>
      <c r="X50" s="100"/>
      <c r="Y50" s="100"/>
      <c r="Z50" s="100"/>
      <c r="AA50" s="100"/>
      <c r="AB50" s="100"/>
      <c r="AC50" s="100"/>
      <c r="AD50" s="100"/>
      <c r="AE50" s="100"/>
      <c r="AF50" s="100"/>
      <c r="AG50" s="100"/>
      <c r="AH50" s="100"/>
      <c r="AI50" s="100"/>
      <c r="AJ50" s="100"/>
      <c r="AK50" s="100"/>
      <c r="AL50" s="100"/>
      <c r="AM50" s="100"/>
      <c r="AN50" s="100"/>
      <c r="AO50" s="100"/>
      <c r="AP50" s="100"/>
      <c r="AQ50" s="100"/>
      <c r="AR50" s="100"/>
    </row>
    <row r="53" spans="3:44" x14ac:dyDescent="0.2">
      <c r="Y53" s="1"/>
      <c r="Z53" s="100"/>
    </row>
    <row r="54" spans="3:44" x14ac:dyDescent="0.2">
      <c r="Y54" s="1"/>
      <c r="Z54" s="100"/>
    </row>
    <row r="55" spans="3:44" x14ac:dyDescent="0.2">
      <c r="Y55" s="1"/>
      <c r="Z55" s="100"/>
    </row>
    <row r="56" spans="3:44" x14ac:dyDescent="0.2">
      <c r="Y56" s="1"/>
      <c r="Z56" s="100"/>
    </row>
    <row r="57" spans="3:44" x14ac:dyDescent="0.2">
      <c r="Y57" s="1"/>
      <c r="Z57" s="100"/>
    </row>
    <row r="58" spans="3:44" x14ac:dyDescent="0.2">
      <c r="Y58" s="1"/>
      <c r="Z58" s="100"/>
    </row>
    <row r="59" spans="3:44" x14ac:dyDescent="0.2">
      <c r="Y59" s="1"/>
      <c r="Z59" s="100"/>
    </row>
    <row r="60" spans="3:44" x14ac:dyDescent="0.2">
      <c r="Y60" s="1"/>
      <c r="Z60" s="100"/>
    </row>
    <row r="61" spans="3:44" x14ac:dyDescent="0.2">
      <c r="Y61" s="1"/>
      <c r="Z61" s="100"/>
    </row>
    <row r="62" spans="3:44" x14ac:dyDescent="0.2">
      <c r="Y62" s="1"/>
      <c r="Z62" s="100"/>
    </row>
    <row r="63" spans="3:44" x14ac:dyDescent="0.2">
      <c r="Y63" s="100"/>
      <c r="Z63" s="100"/>
    </row>
  </sheetData>
  <mergeCells count="11">
    <mergeCell ref="B37:D37"/>
    <mergeCell ref="AH48:AN48"/>
    <mergeCell ref="P49:W49"/>
    <mergeCell ref="AH49:AN49"/>
    <mergeCell ref="C6:AQ6"/>
    <mergeCell ref="B15:B16"/>
    <mergeCell ref="D15:D16"/>
    <mergeCell ref="E15:W15"/>
    <mergeCell ref="X15:AO15"/>
    <mergeCell ref="AP15:AP16"/>
    <mergeCell ref="AQ15:AQ16"/>
  </mergeCells>
  <dataValidations count="1">
    <dataValidation type="list" allowBlank="1" showInputMessage="1" showErrorMessage="1" sqref="C65553:C65572 IY65553:IY65572 SU65553:SU65572 ACQ65553:ACQ65572 AMM65553:AMM65572 AWI65553:AWI65572 BGE65553:BGE65572 BQA65553:BQA65572 BZW65553:BZW65572 CJS65553:CJS65572 CTO65553:CTO65572 DDK65553:DDK65572 DNG65553:DNG65572 DXC65553:DXC65572 EGY65553:EGY65572 EQU65553:EQU65572 FAQ65553:FAQ65572 FKM65553:FKM65572 FUI65553:FUI65572 GEE65553:GEE65572 GOA65553:GOA65572 GXW65553:GXW65572 HHS65553:HHS65572 HRO65553:HRO65572 IBK65553:IBK65572 ILG65553:ILG65572 IVC65553:IVC65572 JEY65553:JEY65572 JOU65553:JOU65572 JYQ65553:JYQ65572 KIM65553:KIM65572 KSI65553:KSI65572 LCE65553:LCE65572 LMA65553:LMA65572 LVW65553:LVW65572 MFS65553:MFS65572 MPO65553:MPO65572 MZK65553:MZK65572 NJG65553:NJG65572 NTC65553:NTC65572 OCY65553:OCY65572 OMU65553:OMU65572 OWQ65553:OWQ65572 PGM65553:PGM65572 PQI65553:PQI65572 QAE65553:QAE65572 QKA65553:QKA65572 QTW65553:QTW65572 RDS65553:RDS65572 RNO65553:RNO65572 RXK65553:RXK65572 SHG65553:SHG65572 SRC65553:SRC65572 TAY65553:TAY65572 TKU65553:TKU65572 TUQ65553:TUQ65572 UEM65553:UEM65572 UOI65553:UOI65572 UYE65553:UYE65572 VIA65553:VIA65572 VRW65553:VRW65572 WBS65553:WBS65572 WLO65553:WLO65572 WVK65553:WVK65572 C131089:C131108 IY131089:IY131108 SU131089:SU131108 ACQ131089:ACQ131108 AMM131089:AMM131108 AWI131089:AWI131108 BGE131089:BGE131108 BQA131089:BQA131108 BZW131089:BZW131108 CJS131089:CJS131108 CTO131089:CTO131108 DDK131089:DDK131108 DNG131089:DNG131108 DXC131089:DXC131108 EGY131089:EGY131108 EQU131089:EQU131108 FAQ131089:FAQ131108 FKM131089:FKM131108 FUI131089:FUI131108 GEE131089:GEE131108 GOA131089:GOA131108 GXW131089:GXW131108 HHS131089:HHS131108 HRO131089:HRO131108 IBK131089:IBK131108 ILG131089:ILG131108 IVC131089:IVC131108 JEY131089:JEY131108 JOU131089:JOU131108 JYQ131089:JYQ131108 KIM131089:KIM131108 KSI131089:KSI131108 LCE131089:LCE131108 LMA131089:LMA131108 LVW131089:LVW131108 MFS131089:MFS131108 MPO131089:MPO131108 MZK131089:MZK131108 NJG131089:NJG131108 NTC131089:NTC131108 OCY131089:OCY131108 OMU131089:OMU131108 OWQ131089:OWQ131108 PGM131089:PGM131108 PQI131089:PQI131108 QAE131089:QAE131108 QKA131089:QKA131108 QTW131089:QTW131108 RDS131089:RDS131108 RNO131089:RNO131108 RXK131089:RXK131108 SHG131089:SHG131108 SRC131089:SRC131108 TAY131089:TAY131108 TKU131089:TKU131108 TUQ131089:TUQ131108 UEM131089:UEM131108 UOI131089:UOI131108 UYE131089:UYE131108 VIA131089:VIA131108 VRW131089:VRW131108 WBS131089:WBS131108 WLO131089:WLO131108 WVK131089:WVK131108 C196625:C196644 IY196625:IY196644 SU196625:SU196644 ACQ196625:ACQ196644 AMM196625:AMM196644 AWI196625:AWI196644 BGE196625:BGE196644 BQA196625:BQA196644 BZW196625:BZW196644 CJS196625:CJS196644 CTO196625:CTO196644 DDK196625:DDK196644 DNG196625:DNG196644 DXC196625:DXC196644 EGY196625:EGY196644 EQU196625:EQU196644 FAQ196625:FAQ196644 FKM196625:FKM196644 FUI196625:FUI196644 GEE196625:GEE196644 GOA196625:GOA196644 GXW196625:GXW196644 HHS196625:HHS196644 HRO196625:HRO196644 IBK196625:IBK196644 ILG196625:ILG196644 IVC196625:IVC196644 JEY196625:JEY196644 JOU196625:JOU196644 JYQ196625:JYQ196644 KIM196625:KIM196644 KSI196625:KSI196644 LCE196625:LCE196644 LMA196625:LMA196644 LVW196625:LVW196644 MFS196625:MFS196644 MPO196625:MPO196644 MZK196625:MZK196644 NJG196625:NJG196644 NTC196625:NTC196644 OCY196625:OCY196644 OMU196625:OMU196644 OWQ196625:OWQ196644 PGM196625:PGM196644 PQI196625:PQI196644 QAE196625:QAE196644 QKA196625:QKA196644 QTW196625:QTW196644 RDS196625:RDS196644 RNO196625:RNO196644 RXK196625:RXK196644 SHG196625:SHG196644 SRC196625:SRC196644 TAY196625:TAY196644 TKU196625:TKU196644 TUQ196625:TUQ196644 UEM196625:UEM196644 UOI196625:UOI196644 UYE196625:UYE196644 VIA196625:VIA196644 VRW196625:VRW196644 WBS196625:WBS196644 WLO196625:WLO196644 WVK196625:WVK196644 C262161:C262180 IY262161:IY262180 SU262161:SU262180 ACQ262161:ACQ262180 AMM262161:AMM262180 AWI262161:AWI262180 BGE262161:BGE262180 BQA262161:BQA262180 BZW262161:BZW262180 CJS262161:CJS262180 CTO262161:CTO262180 DDK262161:DDK262180 DNG262161:DNG262180 DXC262161:DXC262180 EGY262161:EGY262180 EQU262161:EQU262180 FAQ262161:FAQ262180 FKM262161:FKM262180 FUI262161:FUI262180 GEE262161:GEE262180 GOA262161:GOA262180 GXW262161:GXW262180 HHS262161:HHS262180 HRO262161:HRO262180 IBK262161:IBK262180 ILG262161:ILG262180 IVC262161:IVC262180 JEY262161:JEY262180 JOU262161:JOU262180 JYQ262161:JYQ262180 KIM262161:KIM262180 KSI262161:KSI262180 LCE262161:LCE262180 LMA262161:LMA262180 LVW262161:LVW262180 MFS262161:MFS262180 MPO262161:MPO262180 MZK262161:MZK262180 NJG262161:NJG262180 NTC262161:NTC262180 OCY262161:OCY262180 OMU262161:OMU262180 OWQ262161:OWQ262180 PGM262161:PGM262180 PQI262161:PQI262180 QAE262161:QAE262180 QKA262161:QKA262180 QTW262161:QTW262180 RDS262161:RDS262180 RNO262161:RNO262180 RXK262161:RXK262180 SHG262161:SHG262180 SRC262161:SRC262180 TAY262161:TAY262180 TKU262161:TKU262180 TUQ262161:TUQ262180 UEM262161:UEM262180 UOI262161:UOI262180 UYE262161:UYE262180 VIA262161:VIA262180 VRW262161:VRW262180 WBS262161:WBS262180 WLO262161:WLO262180 WVK262161:WVK262180 C327697:C327716 IY327697:IY327716 SU327697:SU327716 ACQ327697:ACQ327716 AMM327697:AMM327716 AWI327697:AWI327716 BGE327697:BGE327716 BQA327697:BQA327716 BZW327697:BZW327716 CJS327697:CJS327716 CTO327697:CTO327716 DDK327697:DDK327716 DNG327697:DNG327716 DXC327697:DXC327716 EGY327697:EGY327716 EQU327697:EQU327716 FAQ327697:FAQ327716 FKM327697:FKM327716 FUI327697:FUI327716 GEE327697:GEE327716 GOA327697:GOA327716 GXW327697:GXW327716 HHS327697:HHS327716 HRO327697:HRO327716 IBK327697:IBK327716 ILG327697:ILG327716 IVC327697:IVC327716 JEY327697:JEY327716 JOU327697:JOU327716 JYQ327697:JYQ327716 KIM327697:KIM327716 KSI327697:KSI327716 LCE327697:LCE327716 LMA327697:LMA327716 LVW327697:LVW327716 MFS327697:MFS327716 MPO327697:MPO327716 MZK327697:MZK327716 NJG327697:NJG327716 NTC327697:NTC327716 OCY327697:OCY327716 OMU327697:OMU327716 OWQ327697:OWQ327716 PGM327697:PGM327716 PQI327697:PQI327716 QAE327697:QAE327716 QKA327697:QKA327716 QTW327697:QTW327716 RDS327697:RDS327716 RNO327697:RNO327716 RXK327697:RXK327716 SHG327697:SHG327716 SRC327697:SRC327716 TAY327697:TAY327716 TKU327697:TKU327716 TUQ327697:TUQ327716 UEM327697:UEM327716 UOI327697:UOI327716 UYE327697:UYE327716 VIA327697:VIA327716 VRW327697:VRW327716 WBS327697:WBS327716 WLO327697:WLO327716 WVK327697:WVK327716 C393233:C393252 IY393233:IY393252 SU393233:SU393252 ACQ393233:ACQ393252 AMM393233:AMM393252 AWI393233:AWI393252 BGE393233:BGE393252 BQA393233:BQA393252 BZW393233:BZW393252 CJS393233:CJS393252 CTO393233:CTO393252 DDK393233:DDK393252 DNG393233:DNG393252 DXC393233:DXC393252 EGY393233:EGY393252 EQU393233:EQU393252 FAQ393233:FAQ393252 FKM393233:FKM393252 FUI393233:FUI393252 GEE393233:GEE393252 GOA393233:GOA393252 GXW393233:GXW393252 HHS393233:HHS393252 HRO393233:HRO393252 IBK393233:IBK393252 ILG393233:ILG393252 IVC393233:IVC393252 JEY393233:JEY393252 JOU393233:JOU393252 JYQ393233:JYQ393252 KIM393233:KIM393252 KSI393233:KSI393252 LCE393233:LCE393252 LMA393233:LMA393252 LVW393233:LVW393252 MFS393233:MFS393252 MPO393233:MPO393252 MZK393233:MZK393252 NJG393233:NJG393252 NTC393233:NTC393252 OCY393233:OCY393252 OMU393233:OMU393252 OWQ393233:OWQ393252 PGM393233:PGM393252 PQI393233:PQI393252 QAE393233:QAE393252 QKA393233:QKA393252 QTW393233:QTW393252 RDS393233:RDS393252 RNO393233:RNO393252 RXK393233:RXK393252 SHG393233:SHG393252 SRC393233:SRC393252 TAY393233:TAY393252 TKU393233:TKU393252 TUQ393233:TUQ393252 UEM393233:UEM393252 UOI393233:UOI393252 UYE393233:UYE393252 VIA393233:VIA393252 VRW393233:VRW393252 WBS393233:WBS393252 WLO393233:WLO393252 WVK393233:WVK393252 C458769:C458788 IY458769:IY458788 SU458769:SU458788 ACQ458769:ACQ458788 AMM458769:AMM458788 AWI458769:AWI458788 BGE458769:BGE458788 BQA458769:BQA458788 BZW458769:BZW458788 CJS458769:CJS458788 CTO458769:CTO458788 DDK458769:DDK458788 DNG458769:DNG458788 DXC458769:DXC458788 EGY458769:EGY458788 EQU458769:EQU458788 FAQ458769:FAQ458788 FKM458769:FKM458788 FUI458769:FUI458788 GEE458769:GEE458788 GOA458769:GOA458788 GXW458769:GXW458788 HHS458769:HHS458788 HRO458769:HRO458788 IBK458769:IBK458788 ILG458769:ILG458788 IVC458769:IVC458788 JEY458769:JEY458788 JOU458769:JOU458788 JYQ458769:JYQ458788 KIM458769:KIM458788 KSI458769:KSI458788 LCE458769:LCE458788 LMA458769:LMA458788 LVW458769:LVW458788 MFS458769:MFS458788 MPO458769:MPO458788 MZK458769:MZK458788 NJG458769:NJG458788 NTC458769:NTC458788 OCY458769:OCY458788 OMU458769:OMU458788 OWQ458769:OWQ458788 PGM458769:PGM458788 PQI458769:PQI458788 QAE458769:QAE458788 QKA458769:QKA458788 QTW458769:QTW458788 RDS458769:RDS458788 RNO458769:RNO458788 RXK458769:RXK458788 SHG458769:SHG458788 SRC458769:SRC458788 TAY458769:TAY458788 TKU458769:TKU458788 TUQ458769:TUQ458788 UEM458769:UEM458788 UOI458769:UOI458788 UYE458769:UYE458788 VIA458769:VIA458788 VRW458769:VRW458788 WBS458769:WBS458788 WLO458769:WLO458788 WVK458769:WVK458788 C524305:C524324 IY524305:IY524324 SU524305:SU524324 ACQ524305:ACQ524324 AMM524305:AMM524324 AWI524305:AWI524324 BGE524305:BGE524324 BQA524305:BQA524324 BZW524305:BZW524324 CJS524305:CJS524324 CTO524305:CTO524324 DDK524305:DDK524324 DNG524305:DNG524324 DXC524305:DXC524324 EGY524305:EGY524324 EQU524305:EQU524324 FAQ524305:FAQ524324 FKM524305:FKM524324 FUI524305:FUI524324 GEE524305:GEE524324 GOA524305:GOA524324 GXW524305:GXW524324 HHS524305:HHS524324 HRO524305:HRO524324 IBK524305:IBK524324 ILG524305:ILG524324 IVC524305:IVC524324 JEY524305:JEY524324 JOU524305:JOU524324 JYQ524305:JYQ524324 KIM524305:KIM524324 KSI524305:KSI524324 LCE524305:LCE524324 LMA524305:LMA524324 LVW524305:LVW524324 MFS524305:MFS524324 MPO524305:MPO524324 MZK524305:MZK524324 NJG524305:NJG524324 NTC524305:NTC524324 OCY524305:OCY524324 OMU524305:OMU524324 OWQ524305:OWQ524324 PGM524305:PGM524324 PQI524305:PQI524324 QAE524305:QAE524324 QKA524305:QKA524324 QTW524305:QTW524324 RDS524305:RDS524324 RNO524305:RNO524324 RXK524305:RXK524324 SHG524305:SHG524324 SRC524305:SRC524324 TAY524305:TAY524324 TKU524305:TKU524324 TUQ524305:TUQ524324 UEM524305:UEM524324 UOI524305:UOI524324 UYE524305:UYE524324 VIA524305:VIA524324 VRW524305:VRW524324 WBS524305:WBS524324 WLO524305:WLO524324 WVK524305:WVK524324 C589841:C589860 IY589841:IY589860 SU589841:SU589860 ACQ589841:ACQ589860 AMM589841:AMM589860 AWI589841:AWI589860 BGE589841:BGE589860 BQA589841:BQA589860 BZW589841:BZW589860 CJS589841:CJS589860 CTO589841:CTO589860 DDK589841:DDK589860 DNG589841:DNG589860 DXC589841:DXC589860 EGY589841:EGY589860 EQU589841:EQU589860 FAQ589841:FAQ589860 FKM589841:FKM589860 FUI589841:FUI589860 GEE589841:GEE589860 GOA589841:GOA589860 GXW589841:GXW589860 HHS589841:HHS589860 HRO589841:HRO589860 IBK589841:IBK589860 ILG589841:ILG589860 IVC589841:IVC589860 JEY589841:JEY589860 JOU589841:JOU589860 JYQ589841:JYQ589860 KIM589841:KIM589860 KSI589841:KSI589860 LCE589841:LCE589860 LMA589841:LMA589860 LVW589841:LVW589860 MFS589841:MFS589860 MPO589841:MPO589860 MZK589841:MZK589860 NJG589841:NJG589860 NTC589841:NTC589860 OCY589841:OCY589860 OMU589841:OMU589860 OWQ589841:OWQ589860 PGM589841:PGM589860 PQI589841:PQI589860 QAE589841:QAE589860 QKA589841:QKA589860 QTW589841:QTW589860 RDS589841:RDS589860 RNO589841:RNO589860 RXK589841:RXK589860 SHG589841:SHG589860 SRC589841:SRC589860 TAY589841:TAY589860 TKU589841:TKU589860 TUQ589841:TUQ589860 UEM589841:UEM589860 UOI589841:UOI589860 UYE589841:UYE589860 VIA589841:VIA589860 VRW589841:VRW589860 WBS589841:WBS589860 WLO589841:WLO589860 WVK589841:WVK589860 C655377:C655396 IY655377:IY655396 SU655377:SU655396 ACQ655377:ACQ655396 AMM655377:AMM655396 AWI655377:AWI655396 BGE655377:BGE655396 BQA655377:BQA655396 BZW655377:BZW655396 CJS655377:CJS655396 CTO655377:CTO655396 DDK655377:DDK655396 DNG655377:DNG655396 DXC655377:DXC655396 EGY655377:EGY655396 EQU655377:EQU655396 FAQ655377:FAQ655396 FKM655377:FKM655396 FUI655377:FUI655396 GEE655377:GEE655396 GOA655377:GOA655396 GXW655377:GXW655396 HHS655377:HHS655396 HRO655377:HRO655396 IBK655377:IBK655396 ILG655377:ILG655396 IVC655377:IVC655396 JEY655377:JEY655396 JOU655377:JOU655396 JYQ655377:JYQ655396 KIM655377:KIM655396 KSI655377:KSI655396 LCE655377:LCE655396 LMA655377:LMA655396 LVW655377:LVW655396 MFS655377:MFS655396 MPO655377:MPO655396 MZK655377:MZK655396 NJG655377:NJG655396 NTC655377:NTC655396 OCY655377:OCY655396 OMU655377:OMU655396 OWQ655377:OWQ655396 PGM655377:PGM655396 PQI655377:PQI655396 QAE655377:QAE655396 QKA655377:QKA655396 QTW655377:QTW655396 RDS655377:RDS655396 RNO655377:RNO655396 RXK655377:RXK655396 SHG655377:SHG655396 SRC655377:SRC655396 TAY655377:TAY655396 TKU655377:TKU655396 TUQ655377:TUQ655396 UEM655377:UEM655396 UOI655377:UOI655396 UYE655377:UYE655396 VIA655377:VIA655396 VRW655377:VRW655396 WBS655377:WBS655396 WLO655377:WLO655396 WVK655377:WVK655396 C720913:C720932 IY720913:IY720932 SU720913:SU720932 ACQ720913:ACQ720932 AMM720913:AMM720932 AWI720913:AWI720932 BGE720913:BGE720932 BQA720913:BQA720932 BZW720913:BZW720932 CJS720913:CJS720932 CTO720913:CTO720932 DDK720913:DDK720932 DNG720913:DNG720932 DXC720913:DXC720932 EGY720913:EGY720932 EQU720913:EQU720932 FAQ720913:FAQ720932 FKM720913:FKM720932 FUI720913:FUI720932 GEE720913:GEE720932 GOA720913:GOA720932 GXW720913:GXW720932 HHS720913:HHS720932 HRO720913:HRO720932 IBK720913:IBK720932 ILG720913:ILG720932 IVC720913:IVC720932 JEY720913:JEY720932 JOU720913:JOU720932 JYQ720913:JYQ720932 KIM720913:KIM720932 KSI720913:KSI720932 LCE720913:LCE720932 LMA720913:LMA720932 LVW720913:LVW720932 MFS720913:MFS720932 MPO720913:MPO720932 MZK720913:MZK720932 NJG720913:NJG720932 NTC720913:NTC720932 OCY720913:OCY720932 OMU720913:OMU720932 OWQ720913:OWQ720932 PGM720913:PGM720932 PQI720913:PQI720932 QAE720913:QAE720932 QKA720913:QKA720932 QTW720913:QTW720932 RDS720913:RDS720932 RNO720913:RNO720932 RXK720913:RXK720932 SHG720913:SHG720932 SRC720913:SRC720932 TAY720913:TAY720932 TKU720913:TKU720932 TUQ720913:TUQ720932 UEM720913:UEM720932 UOI720913:UOI720932 UYE720913:UYE720932 VIA720913:VIA720932 VRW720913:VRW720932 WBS720913:WBS720932 WLO720913:WLO720932 WVK720913:WVK720932 C786449:C786468 IY786449:IY786468 SU786449:SU786468 ACQ786449:ACQ786468 AMM786449:AMM786468 AWI786449:AWI786468 BGE786449:BGE786468 BQA786449:BQA786468 BZW786449:BZW786468 CJS786449:CJS786468 CTO786449:CTO786468 DDK786449:DDK786468 DNG786449:DNG786468 DXC786449:DXC786468 EGY786449:EGY786468 EQU786449:EQU786468 FAQ786449:FAQ786468 FKM786449:FKM786468 FUI786449:FUI786468 GEE786449:GEE786468 GOA786449:GOA786468 GXW786449:GXW786468 HHS786449:HHS786468 HRO786449:HRO786468 IBK786449:IBK786468 ILG786449:ILG786468 IVC786449:IVC786468 JEY786449:JEY786468 JOU786449:JOU786468 JYQ786449:JYQ786468 KIM786449:KIM786468 KSI786449:KSI786468 LCE786449:LCE786468 LMA786449:LMA786468 LVW786449:LVW786468 MFS786449:MFS786468 MPO786449:MPO786468 MZK786449:MZK786468 NJG786449:NJG786468 NTC786449:NTC786468 OCY786449:OCY786468 OMU786449:OMU786468 OWQ786449:OWQ786468 PGM786449:PGM786468 PQI786449:PQI786468 QAE786449:QAE786468 QKA786449:QKA786468 QTW786449:QTW786468 RDS786449:RDS786468 RNO786449:RNO786468 RXK786449:RXK786468 SHG786449:SHG786468 SRC786449:SRC786468 TAY786449:TAY786468 TKU786449:TKU786468 TUQ786449:TUQ786468 UEM786449:UEM786468 UOI786449:UOI786468 UYE786449:UYE786468 VIA786449:VIA786468 VRW786449:VRW786468 WBS786449:WBS786468 WLO786449:WLO786468 WVK786449:WVK786468 C851985:C852004 IY851985:IY852004 SU851985:SU852004 ACQ851985:ACQ852004 AMM851985:AMM852004 AWI851985:AWI852004 BGE851985:BGE852004 BQA851985:BQA852004 BZW851985:BZW852004 CJS851985:CJS852004 CTO851985:CTO852004 DDK851985:DDK852004 DNG851985:DNG852004 DXC851985:DXC852004 EGY851985:EGY852004 EQU851985:EQU852004 FAQ851985:FAQ852004 FKM851985:FKM852004 FUI851985:FUI852004 GEE851985:GEE852004 GOA851985:GOA852004 GXW851985:GXW852004 HHS851985:HHS852004 HRO851985:HRO852004 IBK851985:IBK852004 ILG851985:ILG852004 IVC851985:IVC852004 JEY851985:JEY852004 JOU851985:JOU852004 JYQ851985:JYQ852004 KIM851985:KIM852004 KSI851985:KSI852004 LCE851985:LCE852004 LMA851985:LMA852004 LVW851985:LVW852004 MFS851985:MFS852004 MPO851985:MPO852004 MZK851985:MZK852004 NJG851985:NJG852004 NTC851985:NTC852004 OCY851985:OCY852004 OMU851985:OMU852004 OWQ851985:OWQ852004 PGM851985:PGM852004 PQI851985:PQI852004 QAE851985:QAE852004 QKA851985:QKA852004 QTW851985:QTW852004 RDS851985:RDS852004 RNO851985:RNO852004 RXK851985:RXK852004 SHG851985:SHG852004 SRC851985:SRC852004 TAY851985:TAY852004 TKU851985:TKU852004 TUQ851985:TUQ852004 UEM851985:UEM852004 UOI851985:UOI852004 UYE851985:UYE852004 VIA851985:VIA852004 VRW851985:VRW852004 WBS851985:WBS852004 WLO851985:WLO852004 WVK851985:WVK852004 C917521:C917540 IY917521:IY917540 SU917521:SU917540 ACQ917521:ACQ917540 AMM917521:AMM917540 AWI917521:AWI917540 BGE917521:BGE917540 BQA917521:BQA917540 BZW917521:BZW917540 CJS917521:CJS917540 CTO917521:CTO917540 DDK917521:DDK917540 DNG917521:DNG917540 DXC917521:DXC917540 EGY917521:EGY917540 EQU917521:EQU917540 FAQ917521:FAQ917540 FKM917521:FKM917540 FUI917521:FUI917540 GEE917521:GEE917540 GOA917521:GOA917540 GXW917521:GXW917540 HHS917521:HHS917540 HRO917521:HRO917540 IBK917521:IBK917540 ILG917521:ILG917540 IVC917521:IVC917540 JEY917521:JEY917540 JOU917521:JOU917540 JYQ917521:JYQ917540 KIM917521:KIM917540 KSI917521:KSI917540 LCE917521:LCE917540 LMA917521:LMA917540 LVW917521:LVW917540 MFS917521:MFS917540 MPO917521:MPO917540 MZK917521:MZK917540 NJG917521:NJG917540 NTC917521:NTC917540 OCY917521:OCY917540 OMU917521:OMU917540 OWQ917521:OWQ917540 PGM917521:PGM917540 PQI917521:PQI917540 QAE917521:QAE917540 QKA917521:QKA917540 QTW917521:QTW917540 RDS917521:RDS917540 RNO917521:RNO917540 RXK917521:RXK917540 SHG917521:SHG917540 SRC917521:SRC917540 TAY917521:TAY917540 TKU917521:TKU917540 TUQ917521:TUQ917540 UEM917521:UEM917540 UOI917521:UOI917540 UYE917521:UYE917540 VIA917521:VIA917540 VRW917521:VRW917540 WBS917521:WBS917540 WLO917521:WLO917540 WVK917521:WVK917540 C983057:C983076 IY983057:IY983076 SU983057:SU983076 ACQ983057:ACQ983076 AMM983057:AMM983076 AWI983057:AWI983076 BGE983057:BGE983076 BQA983057:BQA983076 BZW983057:BZW983076 CJS983057:CJS983076 CTO983057:CTO983076 DDK983057:DDK983076 DNG983057:DNG983076 DXC983057:DXC983076 EGY983057:EGY983076 EQU983057:EQU983076 FAQ983057:FAQ983076 FKM983057:FKM983076 FUI983057:FUI983076 GEE983057:GEE983076 GOA983057:GOA983076 GXW983057:GXW983076 HHS983057:HHS983076 HRO983057:HRO983076 IBK983057:IBK983076 ILG983057:ILG983076 IVC983057:IVC983076 JEY983057:JEY983076 JOU983057:JOU983076 JYQ983057:JYQ983076 KIM983057:KIM983076 KSI983057:KSI983076 LCE983057:LCE983076 LMA983057:LMA983076 LVW983057:LVW983076 MFS983057:MFS983076 MPO983057:MPO983076 MZK983057:MZK983076 NJG983057:NJG983076 NTC983057:NTC983076 OCY983057:OCY983076 OMU983057:OMU983076 OWQ983057:OWQ983076 PGM983057:PGM983076 PQI983057:PQI983076 QAE983057:QAE983076 QKA983057:QKA983076 QTW983057:QTW983076 RDS983057:RDS983076 RNO983057:RNO983076 RXK983057:RXK983076 SHG983057:SHG983076 SRC983057:SRC983076 TAY983057:TAY983076 TKU983057:TKU983076 TUQ983057:TUQ983076 UEM983057:UEM983076 UOI983057:UOI983076 UYE983057:UYE983076 VIA983057:VIA983076 VRW983057:VRW983076 WBS983057:WBS983076 WLO983057:WLO983076 WVK983057:WVK983076 WVK17:WVK36 WLO17:WLO36 WBS17:WBS36 VRW17:VRW36 VIA17:VIA36 UYE17:UYE36 UOI17:UOI36 UEM17:UEM36 TUQ17:TUQ36 TKU17:TKU36 TAY17:TAY36 SRC17:SRC36 SHG17:SHG36 RXK17:RXK36 RNO17:RNO36 RDS17:RDS36 QTW17:QTW36 QKA17:QKA36 QAE17:QAE36 PQI17:PQI36 PGM17:PGM36 OWQ17:OWQ36 OMU17:OMU36 OCY17:OCY36 NTC17:NTC36 NJG17:NJG36 MZK17:MZK36 MPO17:MPO36 MFS17:MFS36 LVW17:LVW36 LMA17:LMA36 LCE17:LCE36 KSI17:KSI36 KIM17:KIM36 JYQ17:JYQ36 JOU17:JOU36 JEY17:JEY36 IVC17:IVC36 ILG17:ILG36 IBK17:IBK36 HRO17:HRO36 HHS17:HHS36 GXW17:GXW36 GOA17:GOA36 GEE17:GEE36 FUI17:FUI36 FKM17:FKM36 FAQ17:FAQ36 EQU17:EQU36 EGY17:EGY36 DXC17:DXC36 DNG17:DNG36 DDK17:DDK36 CTO17:CTO36 CJS17:CJS36 BZW17:BZW36 BQA17:BQA36 BGE17:BGE36 AWI17:AWI36 AMM17:AMM36 ACQ17:ACQ36 SU17:SU36 IY17:IY36 C17:C36" xr:uid="{6CB476C3-0399-4AE8-A9BF-48D17DB79E65}">
      <formula1>RodzajeZajec</formula1>
    </dataValidation>
  </dataValidations>
  <printOptions horizontalCentered="1"/>
  <pageMargins left="0.19685039370078741" right="7.874015748031496E-2" top="0.19685039370078741" bottom="0.19685039370078741" header="0.31496062992125984" footer="0.31496062992125984"/>
  <pageSetup paperSize="9" scale="45" orientation="landscape" r:id="rId1"/>
  <headerFooter>
    <oddHeader xml:space="preserve">&amp;C
</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 ROK I </vt:lpstr>
      <vt:lpstr> ROK II </vt:lpstr>
      <vt:lpstr> ROK III</vt:lpstr>
      <vt:lpstr> ROK IV</vt:lpstr>
      <vt:lpstr>ROK V</vt:lpstr>
      <vt:lpstr>' ROK I '!Obszar_wydruku</vt:lpstr>
      <vt:lpstr>' ROK II '!Obszar_wydruku</vt:lpstr>
      <vt:lpstr>' ROK III'!Obszar_wydruku</vt:lpstr>
      <vt:lpstr>' ROK IV'!Obszar_wydruku</vt:lpstr>
      <vt:lpstr>'ROK V'!Obszar_wydruku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dc:creator>
  <cp:lastModifiedBy>Magdalena</cp:lastModifiedBy>
  <cp:lastPrinted>2024-02-22T11:05:54Z</cp:lastPrinted>
  <dcterms:created xsi:type="dcterms:W3CDTF">2024-02-22T10:55:24Z</dcterms:created>
  <dcterms:modified xsi:type="dcterms:W3CDTF">2025-02-05T09:29:09Z</dcterms:modified>
</cp:coreProperties>
</file>