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Uchwała 2303 - uproszczone programy studiów 2025-26\"/>
    </mc:Choice>
  </mc:AlternateContent>
  <xr:revisionPtr revIDLastSave="0" documentId="13_ncr:1_{DD70D0BE-9710-42A9-86B7-9C1731F8179D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I ROK" sheetId="1" r:id="rId1"/>
    <sheet name="II ROK" sheetId="5" r:id="rId2"/>
    <sheet name="III ROK" sheetId="7" r:id="rId3"/>
    <sheet name="IV ROK" sheetId="8" r:id="rId4"/>
  </sheets>
  <definedNames>
    <definedName name="_xlnm.Print_Area" localSheetId="0">'I ROK'!$A$1:$AO$45</definedName>
    <definedName name="_xlnm.Print_Area" localSheetId="1">'II ROK'!$A$1:$AO$42</definedName>
    <definedName name="_xlnm.Print_Area" localSheetId="2">'III ROK'!$A$1:$AO$47</definedName>
    <definedName name="_xlnm.Print_Area" localSheetId="3">'IV ROK'!$A$1:$AO$36</definedName>
    <definedName name="Rodzaje_zajęć">#REF!</definedName>
    <definedName name="RodzajeZajec">#REF!</definedName>
    <definedName name="RodzajZaję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1" i="8" l="1"/>
  <c r="AK21" i="8"/>
  <c r="AJ21" i="8"/>
  <c r="S21" i="8"/>
  <c r="AN21" i="8" s="1"/>
  <c r="R21" i="8"/>
  <c r="AJ28" i="8"/>
  <c r="AK28" i="8"/>
  <c r="AM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AO28" i="8"/>
  <c r="S28" i="8"/>
  <c r="R28" i="8"/>
  <c r="AO27" i="8"/>
  <c r="AK27" i="8"/>
  <c r="AJ27" i="8"/>
  <c r="S27" i="8"/>
  <c r="R27" i="8"/>
  <c r="AO25" i="8"/>
  <c r="AK25" i="8"/>
  <c r="AJ25" i="8"/>
  <c r="S25" i="8"/>
  <c r="R25" i="8"/>
  <c r="AO24" i="8"/>
  <c r="AK24" i="8"/>
  <c r="AJ24" i="8"/>
  <c r="S24" i="8"/>
  <c r="R24" i="8"/>
  <c r="AO23" i="8"/>
  <c r="AK23" i="8"/>
  <c r="AJ23" i="8"/>
  <c r="S23" i="8"/>
  <c r="R23" i="8"/>
  <c r="AO20" i="8"/>
  <c r="AK20" i="8"/>
  <c r="AJ20" i="8"/>
  <c r="S20" i="8"/>
  <c r="R20" i="8"/>
  <c r="AO19" i="8"/>
  <c r="AK19" i="8"/>
  <c r="AJ19" i="8"/>
  <c r="S19" i="8"/>
  <c r="R19" i="8"/>
  <c r="AO26" i="5"/>
  <c r="AO27" i="5"/>
  <c r="AO28" i="5"/>
  <c r="AO29" i="5"/>
  <c r="AN26" i="5"/>
  <c r="AN27" i="5"/>
  <c r="AN28" i="5"/>
  <c r="AN29" i="5"/>
  <c r="AN19" i="8" l="1"/>
  <c r="AN20" i="8"/>
  <c r="AN28" i="8"/>
  <c r="AN27" i="8"/>
  <c r="AN24" i="8"/>
  <c r="AN23" i="8"/>
  <c r="AN25" i="8"/>
  <c r="R29" i="8"/>
  <c r="S29" i="8"/>
  <c r="AO29" i="8"/>
  <c r="AJ29" i="8"/>
  <c r="AK29" i="8"/>
  <c r="AN29" i="8" l="1"/>
  <c r="S32" i="5" l="1"/>
  <c r="S33" i="5"/>
  <c r="S34" i="5"/>
  <c r="S31" i="5"/>
  <c r="R32" i="5"/>
  <c r="R33" i="5"/>
  <c r="R34" i="5"/>
  <c r="R31" i="5"/>
  <c r="AK26" i="5"/>
  <c r="AK27" i="5"/>
  <c r="AK28" i="5"/>
  <c r="AK29" i="5"/>
  <c r="AJ26" i="5"/>
  <c r="AJ27" i="5"/>
  <c r="AJ28" i="5"/>
  <c r="AJ29" i="5"/>
  <c r="AJ23" i="5"/>
  <c r="AJ22" i="5"/>
  <c r="AL35" i="5"/>
  <c r="AM35" i="5"/>
  <c r="AH35" i="5"/>
  <c r="AG35" i="5"/>
  <c r="AF35" i="5"/>
  <c r="AD35" i="5"/>
  <c r="AC35" i="5"/>
  <c r="AB35" i="5"/>
  <c r="AA35" i="5"/>
  <c r="Z35" i="5"/>
  <c r="Y35" i="5"/>
  <c r="X35" i="5"/>
  <c r="W35" i="5"/>
  <c r="Q35" i="5"/>
  <c r="P35" i="5"/>
  <c r="O35" i="5"/>
  <c r="N35" i="5"/>
  <c r="L35" i="5"/>
  <c r="K35" i="5"/>
  <c r="J35" i="5"/>
  <c r="I35" i="5"/>
  <c r="H35" i="5"/>
  <c r="G35" i="5"/>
  <c r="E35" i="5"/>
  <c r="F35" i="5"/>
  <c r="D35" i="5"/>
  <c r="M35" i="5"/>
  <c r="U35" i="5"/>
  <c r="V35" i="5"/>
  <c r="AE35" i="5"/>
  <c r="AI35" i="5"/>
  <c r="AO20" i="5"/>
  <c r="AN20" i="5"/>
  <c r="AK20" i="5"/>
  <c r="AJ20" i="5"/>
  <c r="AK27" i="7"/>
  <c r="AN27" i="7" s="1"/>
  <c r="AK28" i="7"/>
  <c r="AK29" i="7"/>
  <c r="AN29" i="7" s="1"/>
  <c r="AK30" i="7"/>
  <c r="AN30" i="7" s="1"/>
  <c r="AK31" i="7"/>
  <c r="AJ27" i="7"/>
  <c r="AJ28" i="7"/>
  <c r="AJ29" i="7"/>
  <c r="AJ30" i="7"/>
  <c r="AJ31" i="7"/>
  <c r="AJ26" i="7"/>
  <c r="R31" i="7"/>
  <c r="S24" i="7"/>
  <c r="R24" i="7"/>
  <c r="R40" i="7" s="1"/>
  <c r="AK23" i="7"/>
  <c r="AJ23" i="7"/>
  <c r="AK21" i="7"/>
  <c r="AJ21" i="7"/>
  <c r="AK19" i="7"/>
  <c r="AJ19" i="7"/>
  <c r="AM40" i="7"/>
  <c r="AO40" i="7" s="1"/>
  <c r="D40" i="7"/>
  <c r="F40" i="7"/>
  <c r="H40" i="7"/>
  <c r="K40" i="7"/>
  <c r="M40" i="7"/>
  <c r="P40" i="7"/>
  <c r="Q40" i="7"/>
  <c r="S40" i="7"/>
  <c r="V40" i="7"/>
  <c r="X40" i="7"/>
  <c r="Z40" i="7"/>
  <c r="AC40" i="7"/>
  <c r="AE40" i="7"/>
  <c r="AH40" i="7"/>
  <c r="AI40" i="7"/>
  <c r="U40" i="7"/>
  <c r="AJ34" i="7"/>
  <c r="AJ35" i="7"/>
  <c r="AJ36" i="7"/>
  <c r="AJ37" i="7"/>
  <c r="AJ38" i="7"/>
  <c r="AJ39" i="7"/>
  <c r="AK34" i="7"/>
  <c r="AK35" i="7"/>
  <c r="AK36" i="7"/>
  <c r="AK37" i="7"/>
  <c r="AK38" i="7"/>
  <c r="AK39" i="7"/>
  <c r="AN39" i="7" s="1"/>
  <c r="AK33" i="7"/>
  <c r="AJ33" i="7"/>
  <c r="S34" i="7"/>
  <c r="S35" i="7"/>
  <c r="S36" i="7"/>
  <c r="S37" i="7"/>
  <c r="S38" i="7"/>
  <c r="S39" i="7"/>
  <c r="S33" i="7"/>
  <c r="R34" i="7"/>
  <c r="R35" i="7"/>
  <c r="R36" i="7"/>
  <c r="R37" i="7"/>
  <c r="R38" i="7"/>
  <c r="R39" i="7"/>
  <c r="R33" i="7"/>
  <c r="R28" i="7"/>
  <c r="AO34" i="7"/>
  <c r="AO35" i="7"/>
  <c r="AO36" i="7"/>
  <c r="AO37" i="7"/>
  <c r="AO38" i="7"/>
  <c r="AO39" i="7"/>
  <c r="AO27" i="7"/>
  <c r="AO28" i="7"/>
  <c r="AO29" i="7"/>
  <c r="AO30" i="7"/>
  <c r="AO31" i="7"/>
  <c r="AN26" i="7"/>
  <c r="S27" i="7"/>
  <c r="S28" i="7"/>
  <c r="S29" i="7"/>
  <c r="S30" i="7"/>
  <c r="S31" i="7"/>
  <c r="R27" i="7"/>
  <c r="R29" i="7"/>
  <c r="R30" i="7"/>
  <c r="R26" i="7"/>
  <c r="AO26" i="7"/>
  <c r="AK26" i="7"/>
  <c r="S26" i="7"/>
  <c r="R23" i="7"/>
  <c r="S23" i="7"/>
  <c r="AG40" i="7"/>
  <c r="AF40" i="7"/>
  <c r="AD40" i="7"/>
  <c r="AB40" i="7"/>
  <c r="AA40" i="7"/>
  <c r="Y40" i="7"/>
  <c r="W40" i="7"/>
  <c r="O40" i="7"/>
  <c r="N40" i="7"/>
  <c r="L40" i="7"/>
  <c r="J40" i="7"/>
  <c r="I40" i="7"/>
  <c r="G40" i="7"/>
  <c r="E40" i="7"/>
  <c r="AO33" i="7"/>
  <c r="AO24" i="7"/>
  <c r="AK24" i="7"/>
  <c r="AJ24" i="7"/>
  <c r="AO23" i="7"/>
  <c r="AO21" i="7"/>
  <c r="S21" i="7"/>
  <c r="R21" i="7"/>
  <c r="AO19" i="7"/>
  <c r="S19" i="7"/>
  <c r="R19" i="7"/>
  <c r="S26" i="5"/>
  <c r="S27" i="5"/>
  <c r="S28" i="5"/>
  <c r="S29" i="5"/>
  <c r="R26" i="5"/>
  <c r="R27" i="5"/>
  <c r="R28" i="5"/>
  <c r="R29" i="5"/>
  <c r="S25" i="5"/>
  <c r="R25" i="5"/>
  <c r="R22" i="5"/>
  <c r="AO34" i="5"/>
  <c r="AK34" i="5"/>
  <c r="AN34" i="5" s="1"/>
  <c r="AJ34" i="5"/>
  <c r="AO33" i="5"/>
  <c r="AK33" i="5"/>
  <c r="AJ33" i="5"/>
  <c r="AO32" i="5"/>
  <c r="AK32" i="5"/>
  <c r="AJ32" i="5"/>
  <c r="AO31" i="5"/>
  <c r="AK31" i="5"/>
  <c r="AJ31" i="5"/>
  <c r="AO25" i="5"/>
  <c r="AK25" i="5"/>
  <c r="AJ25" i="5"/>
  <c r="AO23" i="5"/>
  <c r="AK23" i="5"/>
  <c r="S23" i="5"/>
  <c r="R23" i="5"/>
  <c r="AO22" i="5"/>
  <c r="AK22" i="5"/>
  <c r="S22" i="5"/>
  <c r="AO19" i="5"/>
  <c r="AK19" i="5"/>
  <c r="AJ19" i="5"/>
  <c r="S19" i="5"/>
  <c r="R19" i="5"/>
  <c r="AK20" i="1"/>
  <c r="AK21" i="1"/>
  <c r="AK22" i="1"/>
  <c r="AK23" i="1"/>
  <c r="AK24" i="1"/>
  <c r="AK25" i="1"/>
  <c r="AK19" i="1"/>
  <c r="AJ20" i="1"/>
  <c r="AJ21" i="1"/>
  <c r="AJ22" i="1"/>
  <c r="AJ23" i="1"/>
  <c r="AJ24" i="1"/>
  <c r="AJ25" i="1"/>
  <c r="AJ19" i="1"/>
  <c r="AK29" i="1"/>
  <c r="AK30" i="1"/>
  <c r="AK31" i="1"/>
  <c r="AK32" i="1"/>
  <c r="AK27" i="1"/>
  <c r="AK28" i="1"/>
  <c r="AJ29" i="1"/>
  <c r="AJ30" i="1"/>
  <c r="AJ31" i="1"/>
  <c r="AJ32" i="1"/>
  <c r="AJ27" i="1"/>
  <c r="AJ28" i="1"/>
  <c r="AK37" i="1"/>
  <c r="AJ37" i="1"/>
  <c r="AK35" i="1"/>
  <c r="AK34" i="1"/>
  <c r="AJ35" i="1"/>
  <c r="AJ34" i="1"/>
  <c r="R35" i="5" l="1"/>
  <c r="AO35" i="5"/>
  <c r="AJ35" i="5"/>
  <c r="AK35" i="5"/>
  <c r="AN32" i="5"/>
  <c r="S35" i="5"/>
  <c r="AN33" i="5"/>
  <c r="AN31" i="5"/>
  <c r="AN31" i="7"/>
  <c r="AN28" i="7"/>
  <c r="AK40" i="7"/>
  <c r="AN40" i="7" s="1"/>
  <c r="AJ40" i="7"/>
  <c r="AN33" i="7"/>
  <c r="AN36" i="7"/>
  <c r="AN38" i="7"/>
  <c r="AN34" i="7"/>
  <c r="AN37" i="7"/>
  <c r="AN35" i="7"/>
  <c r="AN24" i="7"/>
  <c r="AN19" i="7"/>
  <c r="AN21" i="7"/>
  <c r="AN23" i="7"/>
  <c r="AN25" i="5"/>
  <c r="AN19" i="5"/>
  <c r="AN22" i="5"/>
  <c r="AN23" i="5"/>
  <c r="AO37" i="1"/>
  <c r="AO35" i="1"/>
  <c r="AO34" i="1"/>
  <c r="AO29" i="1"/>
  <c r="AO30" i="1"/>
  <c r="AO31" i="1"/>
  <c r="AO32" i="1"/>
  <c r="AO27" i="1"/>
  <c r="AO28" i="1"/>
  <c r="AO20" i="1"/>
  <c r="AO21" i="1"/>
  <c r="AO22" i="1"/>
  <c r="AO23" i="1"/>
  <c r="AO24" i="1"/>
  <c r="AO25" i="1"/>
  <c r="AO19" i="1"/>
  <c r="AN37" i="1"/>
  <c r="S35" i="1"/>
  <c r="R35" i="1"/>
  <c r="S34" i="1"/>
  <c r="R34" i="1"/>
  <c r="S20" i="1"/>
  <c r="AN20" i="1" s="1"/>
  <c r="S21" i="1"/>
  <c r="AN21" i="1" s="1"/>
  <c r="S22" i="1"/>
  <c r="AN22" i="1" s="1"/>
  <c r="S23" i="1"/>
  <c r="AN23" i="1" s="1"/>
  <c r="S24" i="1"/>
  <c r="S25" i="1"/>
  <c r="R20" i="1"/>
  <c r="R21" i="1"/>
  <c r="R22" i="1"/>
  <c r="R23" i="1"/>
  <c r="R24" i="1"/>
  <c r="R25" i="1"/>
  <c r="S29" i="1"/>
  <c r="S30" i="1"/>
  <c r="S31" i="1"/>
  <c r="S32" i="1"/>
  <c r="S27" i="1"/>
  <c r="R29" i="1"/>
  <c r="R30" i="1"/>
  <c r="R31" i="1"/>
  <c r="R32" i="1"/>
  <c r="R27" i="1"/>
  <c r="R28" i="1"/>
  <c r="AN35" i="5" l="1"/>
  <c r="AN35" i="1"/>
  <c r="AN34" i="1"/>
  <c r="AN27" i="1"/>
  <c r="AN30" i="1"/>
  <c r="AN29" i="1"/>
  <c r="AN32" i="1"/>
  <c r="AN31" i="1"/>
  <c r="AN25" i="1"/>
  <c r="AN24" i="1"/>
  <c r="W38" i="1" l="1"/>
  <c r="X38" i="1"/>
  <c r="Y38" i="1"/>
  <c r="Z38" i="1"/>
  <c r="AA38" i="1"/>
  <c r="AB38" i="1"/>
  <c r="AC38" i="1"/>
  <c r="AD38" i="1"/>
  <c r="AE38" i="1"/>
  <c r="AF38" i="1"/>
  <c r="AG38" i="1"/>
  <c r="AH38" i="1"/>
  <c r="AI38" i="1"/>
  <c r="R19" i="1"/>
  <c r="S19" i="1"/>
  <c r="AN19" i="1" s="1"/>
  <c r="S28" i="1"/>
  <c r="AN28" i="1" s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U38" i="1"/>
  <c r="V38" i="1"/>
  <c r="AM38" i="1"/>
  <c r="D38" i="1"/>
  <c r="AO38" i="1" l="1"/>
  <c r="S38" i="1"/>
  <c r="AJ38" i="1"/>
  <c r="AK38" i="1"/>
  <c r="R38" i="1"/>
  <c r="AN38" i="1" l="1"/>
</calcChain>
</file>

<file path=xl/sharedStrings.xml><?xml version="1.0" encoding="utf-8"?>
<sst xmlns="http://schemas.openxmlformats.org/spreadsheetml/2006/main" count="423" uniqueCount="111">
  <si>
    <t>samokształcenie</t>
  </si>
  <si>
    <t>forma zakończenia semestru</t>
  </si>
  <si>
    <t>RAZEM</t>
  </si>
  <si>
    <t>Sporządził</t>
  </si>
  <si>
    <t>data i podpis Dziekana Wydziału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</si>
  <si>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</si>
  <si>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</si>
  <si>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</si>
  <si>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</si>
  <si>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</si>
  <si>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</si>
  <si>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</si>
  <si>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</si>
  <si>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</si>
  <si>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</si>
  <si>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</si>
  <si>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</si>
  <si>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</si>
  <si>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</si>
  <si>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</si>
  <si>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</si>
  <si>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</si>
  <si>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t>ograniczonego wyboru</t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</si>
  <si>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</si>
  <si>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</si>
  <si>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Rodzaj zajęć (obowiązkowe / wolnego wyboru / ograniczonego wyboru)</t>
  </si>
  <si>
    <t>Przedmiot (nazwa)</t>
  </si>
  <si>
    <t>SUMA PUNKTÓW ECTS ZA PRZEDMIOT</t>
  </si>
  <si>
    <t>punkty ECTS w semestrze</t>
  </si>
  <si>
    <t>zajęcia wychowania fizycznego (WF)</t>
  </si>
  <si>
    <t>ćwiczenia audytoryjne (CA)</t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</si>
  <si>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</si>
  <si>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</si>
  <si>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</si>
  <si>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Wydział Pielęgniarstwa i Położnictwa</t>
  </si>
  <si>
    <r>
      <t>Cykl kształcenia rozpoczynający się w roku akademickim:</t>
    </r>
    <r>
      <rPr>
        <b/>
        <sz val="11"/>
        <color theme="1"/>
        <rFont val="Arial"/>
        <family val="2"/>
        <charset val="238"/>
      </rPr>
      <t xml:space="preserve"> 2025/2026</t>
    </r>
  </si>
  <si>
    <r>
      <t xml:space="preserve">Rok studiów </t>
    </r>
    <r>
      <rPr>
        <b/>
        <sz val="11"/>
        <rFont val="Arial"/>
        <family val="2"/>
        <charset val="238"/>
      </rPr>
      <t>1</t>
    </r>
  </si>
  <si>
    <t>A. Nauki przedkliniczne</t>
  </si>
  <si>
    <t>Anatomia</t>
  </si>
  <si>
    <t>zal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</si>
  <si>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Pielęgniarstwa i Położnictwa</t>
    </r>
  </si>
  <si>
    <t>Biochemia i biofizyka</t>
  </si>
  <si>
    <t xml:space="preserve">Mikrobiologia i parazytologia </t>
  </si>
  <si>
    <t>Fizjologia</t>
  </si>
  <si>
    <t>Patologia</t>
  </si>
  <si>
    <t xml:space="preserve">Farmakologia </t>
  </si>
  <si>
    <t xml:space="preserve">Genetyka </t>
  </si>
  <si>
    <t>Radiologia</t>
  </si>
  <si>
    <t>B. Nauki społeczne i humanizm w pielęgniarstwie</t>
  </si>
  <si>
    <t>C. Nauki w zakresie podstaw opieki pielęgniarskiej</t>
  </si>
  <si>
    <t>D. Nauki w zakresie opieki specjalistycznej</t>
  </si>
  <si>
    <t>Prawo medyczne</t>
  </si>
  <si>
    <t xml:space="preserve">Psychologia </t>
  </si>
  <si>
    <t xml:space="preserve">Socjologia </t>
  </si>
  <si>
    <t>Pedagogika</t>
  </si>
  <si>
    <t>Zdrowie publiczne</t>
  </si>
  <si>
    <t xml:space="preserve">Etyka zawodu pielęgniarki </t>
  </si>
  <si>
    <t>Język angielski</t>
  </si>
  <si>
    <t>Współpraca i komunikacja w zespole interprofesjonalnym</t>
  </si>
  <si>
    <t xml:space="preserve">Podstawy pielęgniarstwa </t>
  </si>
  <si>
    <t>Badanie fizykalne w praktyce zawodowej pielęgniarki</t>
  </si>
  <si>
    <t>Zakażenia szpitalne</t>
  </si>
  <si>
    <t>Chirurgia i pielęgniarstwo chirurgiczne</t>
  </si>
  <si>
    <t>F. Praktyki zawodowe</t>
  </si>
  <si>
    <t>Podstawy pielęgniarstwa - praktyka zawodowa</t>
  </si>
  <si>
    <t>egz</t>
  </si>
  <si>
    <t>prof. dr hab. Izabella Uchmanowicz</t>
  </si>
  <si>
    <t>Szczegółowy Program Studiów na rok akademicki: 2025/2026</t>
  </si>
  <si>
    <t>Uchwała Senatu nr 2719 z dnia 26.02.2025 r.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</si>
  <si>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 I stopień</t>
    </r>
  </si>
  <si>
    <t>Szczegółowy Program Studiów na rok akademicki: 2026/2027</t>
  </si>
  <si>
    <t>Podstawy rehabilitacji</t>
  </si>
  <si>
    <t xml:space="preserve">Pediatria i pielęgniarstwo pediatryczne </t>
  </si>
  <si>
    <t>Choroby wewnętrzne i pielęgniarstwo internistyczne</t>
  </si>
  <si>
    <t xml:space="preserve">Geriatria i pielęgniarstwo geriatryczne 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</si>
  <si>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</si>
  <si>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</si>
  <si>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</si>
  <si>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Pielęgniarstwo w opiece długoterminowej - praktyka zawodowa</t>
  </si>
  <si>
    <t>Geriatria i pielęgniarstwo geriatryczne - praktyka zawodowa</t>
  </si>
  <si>
    <r>
      <t xml:space="preserve">Forma studiów </t>
    </r>
    <r>
      <rPr>
        <b/>
        <sz val="11"/>
        <rFont val="Arial"/>
        <family val="2"/>
        <charset val="238"/>
      </rPr>
      <t>niestacjonarne</t>
    </r>
  </si>
  <si>
    <t>Promocja zdrowia</t>
  </si>
  <si>
    <r>
      <t xml:space="preserve">Rok studiów </t>
    </r>
    <r>
      <rPr>
        <b/>
        <sz val="11"/>
        <rFont val="Arial"/>
        <family val="2"/>
        <charset val="238"/>
      </rPr>
      <t>3</t>
    </r>
  </si>
  <si>
    <t>Szczegółowy Program Studiów na rok akademicki: 2027/2028</t>
  </si>
  <si>
    <t>Dietetyka</t>
  </si>
  <si>
    <t>Pielęgniarstwo w podstawowej opiece zdrowotnej</t>
  </si>
  <si>
    <t>Pielęgniarstwo w opiece długoterminowej</t>
  </si>
  <si>
    <t>Anestezjologia i pielęgniarstwo w intensywnej opiece</t>
  </si>
  <si>
    <t>Położnictwo, ginekologia i pielęgniarstwo położniczo-ginekologiczne</t>
  </si>
  <si>
    <t>Neurologia i pielęgniarstwo neurologiczne</t>
  </si>
  <si>
    <t>Medycyna ratunkowa i pielęgniarstwo ratunkowe</t>
  </si>
  <si>
    <t>Badania naukowe w pielęgniarstwie</t>
  </si>
  <si>
    <t>Pielęgniarstwo w podstawowej opiece zdrowotnej - praktyka zawodowa</t>
  </si>
  <si>
    <t>Położnictwo, ginekologia i pielęgniarstwo położniczo-ginekologiczne - praktyka zawodowa</t>
  </si>
  <si>
    <t>Anestezjologia i pielęgniarstwo w intensywnej opiece - praktyka zawodowa</t>
  </si>
  <si>
    <t>Neurologia i pielęgniarstwo neurologiczne - praktyka zawodowa</t>
  </si>
  <si>
    <t>Praktyki zawodowe wybierane indywidualnie przez studenta</t>
  </si>
  <si>
    <t>Medycyna ratunkowa i pielęgniarstwo ratunkowe - praktyka zawodowa</t>
  </si>
  <si>
    <r>
      <t>Rok studiów</t>
    </r>
    <r>
      <rPr>
        <b/>
        <sz val="11"/>
        <rFont val="Arial"/>
        <family val="2"/>
        <charset val="238"/>
      </rPr>
      <t xml:space="preserve"> 2</t>
    </r>
  </si>
  <si>
    <t>Organizacja pracy pielęgniarki</t>
  </si>
  <si>
    <t xml:space="preserve">Zasoby i system informacji w ochronie zdrowia </t>
  </si>
  <si>
    <t>Opieka paliatywna</t>
  </si>
  <si>
    <t>Psychiatria i pielęgniarstwo psychiatryczne</t>
  </si>
  <si>
    <t>Przygotowanie do egzaminu dyplomowego</t>
  </si>
  <si>
    <t>Psychiatria i pielęgniarstwo psychiatryczne - praktyka zawodowa</t>
  </si>
  <si>
    <t>Opieka paliatywna - praktyka zawodowa</t>
  </si>
  <si>
    <t>Szczegółowy Program Studiów na rok akademicki: 2028/2029</t>
  </si>
  <si>
    <r>
      <t xml:space="preserve">Rok studiów </t>
    </r>
    <r>
      <rPr>
        <b/>
        <sz val="11"/>
        <rFont val="Arial"/>
        <family val="2"/>
        <charset val="238"/>
      </rPr>
      <t>4</t>
    </r>
  </si>
  <si>
    <t>Zajęcia fakultatywne do wyboru: język migowy lub telemedycyna i e-zdrowie</t>
  </si>
  <si>
    <t xml:space="preserve">dr hab. Aleksandra Kołtuniuk, prof. Joanna Rosińczuk, dr hab. Katarzyna Lomper, dr Magdalena Lisiak, </t>
  </si>
  <si>
    <t>dr Dorota Regner, dr Edyta Ośmiałowska, dr Marta Wleklik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</si>
</sst>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9" xfId="0" applyFont="1" applyBorder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164" fontId="8" fillId="0" borderId="9" xfId="0" applyNumberFormat="1" applyFont="1" applyBorder="1"/>
    <xf numFmtId="0" fontId="11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20" xfId="0" applyFont="1" applyBorder="1" applyAlignment="1">
      <alignment textRotation="90"/>
    </xf>
    <xf numFmtId="0" fontId="1" fillId="0" borderId="25" xfId="0" applyFont="1" applyBorder="1" applyAlignment="1">
      <alignment textRotation="90"/>
    </xf>
    <xf numFmtId="0" fontId="1" fillId="0" borderId="26" xfId="0" applyFont="1" applyBorder="1" applyAlignment="1">
      <alignment textRotation="90"/>
    </xf>
    <xf numFmtId="0" fontId="8" fillId="0" borderId="26" xfId="0" applyFont="1" applyBorder="1" applyAlignment="1">
      <alignment textRotation="90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0" fontId="0" fillId="0" borderId="35" xfId="0" applyBorder="1" applyAlignment="1">
      <alignment horizontal="left" vertical="center" wrapText="1"/>
    </xf>
    <xf numFmtId="2" fontId="2" fillId="0" borderId="28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4" fontId="2" fillId="0" borderId="38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164" fontId="2" fillId="0" borderId="34" xfId="0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0" fontId="8" fillId="0" borderId="42" xfId="0" applyFont="1" applyBorder="1" applyAlignment="1">
      <alignment textRotation="90"/>
    </xf>
    <xf numFmtId="164" fontId="2" fillId="3" borderId="38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4" fillId="3" borderId="0" xfId="0" applyFont="1" applyFill="1"/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/>
    </xf>
    <xf numFmtId="164" fontId="1" fillId="3" borderId="37" xfId="0" applyNumberFormat="1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164" fontId="0" fillId="0" borderId="9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164" fontId="2" fillId="0" borderId="48" xfId="0" applyNumberFormat="1" applyFont="1" applyBorder="1" applyAlignment="1">
      <alignment horizontal="center"/>
    </xf>
    <xf numFmtId="0" fontId="0" fillId="0" borderId="31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1" fillId="3" borderId="13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4" fontId="1" fillId="3" borderId="4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164" fontId="1" fillId="0" borderId="44" xfId="0" applyNumberFormat="1" applyFont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46" xfId="0" applyNumberFormat="1" applyFont="1" applyFill="1" applyBorder="1" applyAlignment="1">
      <alignment horizontal="center"/>
    </xf>
    <xf numFmtId="164" fontId="1" fillId="3" borderId="53" xfId="0" applyNumberFormat="1" applyFont="1" applyFill="1" applyBorder="1" applyAlignment="1">
      <alignment horizontal="center"/>
    </xf>
    <xf numFmtId="2" fontId="1" fillId="0" borderId="13" xfId="0" applyNumberFormat="1" applyFont="1" applyBorder="1" applyAlignment="1">
      <alignment horizontal="center" wrapText="1"/>
    </xf>
    <xf numFmtId="164" fontId="1" fillId="3" borderId="45" xfId="0" applyNumberFormat="1" applyFont="1" applyFill="1" applyBorder="1" applyAlignment="1">
      <alignment horizontal="center"/>
    </xf>
    <xf numFmtId="0" fontId="1" fillId="0" borderId="31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wrapText="1"/>
    </xf>
    <xf numFmtId="2" fontId="1" fillId="0" borderId="37" xfId="0" applyNumberFormat="1" applyFont="1" applyBorder="1" applyAlignment="1">
      <alignment horizontal="center" wrapText="1"/>
    </xf>
    <xf numFmtId="164" fontId="1" fillId="0" borderId="46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164" fontId="1" fillId="0" borderId="39" xfId="0" applyNumberFormat="1" applyFont="1" applyBorder="1" applyAlignment="1">
      <alignment horizontal="center"/>
    </xf>
    <xf numFmtId="164" fontId="8" fillId="0" borderId="39" xfId="0" applyNumberFormat="1" applyFont="1" applyBorder="1" applyAlignment="1">
      <alignment horizontal="center"/>
    </xf>
    <xf numFmtId="0" fontId="1" fillId="3" borderId="46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45" xfId="0" applyFont="1" applyFill="1" applyBorder="1" applyAlignment="1">
      <alignment vertical="center" wrapText="1"/>
    </xf>
    <xf numFmtId="164" fontId="2" fillId="0" borderId="52" xfId="0" applyNumberFormat="1" applyFont="1" applyBorder="1" applyAlignment="1">
      <alignment horizontal="center"/>
    </xf>
    <xf numFmtId="164" fontId="2" fillId="0" borderId="46" xfId="0" applyNumberFormat="1" applyFont="1" applyBorder="1" applyAlignment="1">
      <alignment horizontal="center"/>
    </xf>
    <xf numFmtId="164" fontId="2" fillId="0" borderId="45" xfId="0" applyNumberFormat="1" applyFont="1" applyBorder="1" applyAlignment="1">
      <alignment horizontal="center"/>
    </xf>
    <xf numFmtId="164" fontId="2" fillId="0" borderId="55" xfId="0" applyNumberFormat="1" applyFont="1" applyBorder="1" applyAlignment="1">
      <alignment horizontal="center"/>
    </xf>
    <xf numFmtId="164" fontId="2" fillId="0" borderId="5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57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7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15" fillId="0" borderId="13" xfId="0" applyNumberFormat="1" applyFont="1" applyBorder="1" applyAlignment="1">
      <alignment horizontal="center"/>
    </xf>
    <xf numFmtId="164" fontId="15" fillId="0" borderId="31" xfId="0" applyNumberFormat="1" applyFont="1" applyBorder="1" applyAlignment="1">
      <alignment horizontal="center"/>
    </xf>
    <xf numFmtId="164" fontId="2" fillId="0" borderId="58" xfId="0" applyNumberFormat="1" applyFont="1" applyBorder="1" applyAlignment="1">
      <alignment horizontal="center"/>
    </xf>
    <xf numFmtId="164" fontId="2" fillId="0" borderId="59" xfId="0" applyNumberFormat="1" applyFont="1" applyBorder="1" applyAlignment="1">
      <alignment horizontal="center"/>
    </xf>
    <xf numFmtId="164" fontId="2" fillId="0" borderId="60" xfId="0" applyNumberFormat="1" applyFont="1" applyBorder="1" applyAlignment="1">
      <alignment horizontal="center"/>
    </xf>
    <xf numFmtId="164" fontId="8" fillId="0" borderId="46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1" fillId="0" borderId="5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textRotation="90"/>
    </xf>
    <xf numFmtId="0" fontId="2" fillId="0" borderId="39" xfId="0" applyFont="1" applyBorder="1" applyAlignment="1">
      <alignment horizontal="right" textRotation="90"/>
    </xf>
    <xf numFmtId="0" fontId="2" fillId="0" borderId="27" xfId="0" applyFont="1" applyBorder="1" applyAlignment="1">
      <alignment horizontal="right" textRotation="90"/>
    </xf>
    <xf numFmtId="0" fontId="3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4" fontId="2" fillId="2" borderId="18" xfId="0" applyNumberFormat="1" applyFont="1" applyFill="1" applyBorder="1" applyAlignment="1">
      <alignment horizontal="left"/>
    </xf>
    <xf numFmtId="164" fontId="2" fillId="2" borderId="19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0" fontId="1" fillId="0" borderId="2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2" borderId="51" xfId="0" applyNumberFormat="1" applyFont="1" applyFill="1" applyBorder="1" applyAlignment="1">
      <alignment horizontal="left"/>
    </xf>
    <xf numFmtId="164" fontId="2" fillId="2" borderId="41" xfId="0" applyNumberFormat="1" applyFont="1" applyFill="1" applyBorder="1" applyAlignment="1">
      <alignment horizontal="left"/>
    </xf>
    <xf numFmtId="164" fontId="2" fillId="2" borderId="52" xfId="0" applyNumberFormat="1" applyFont="1" applyFill="1" applyBorder="1" applyAlignment="1">
      <alignment horizontal="left"/>
    </xf>
    <xf numFmtId="164" fontId="2" fillId="2" borderId="54" xfId="0" applyNumberFormat="1" applyFont="1" applyFill="1" applyBorder="1" applyAlignment="1">
      <alignment horizontal="left"/>
    </xf>
    <xf numFmtId="164" fontId="2" fillId="2" borderId="49" xfId="0" applyNumberFormat="1" applyFont="1" applyFill="1" applyBorder="1" applyAlignment="1">
      <alignment horizontal="left"/>
    </xf>
    <xf numFmtId="164" fontId="2" fillId="2" borderId="50" xfId="0" applyNumberFormat="1" applyFont="1" applyFill="1" applyBorder="1" applyAlignment="1">
      <alignment horizontal="left"/>
    </xf>
    <xf numFmtId="0" fontId="2" fillId="0" borderId="4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68036</xdr:rowOff>
    </xdr:from>
    <xdr:to>
      <xdr:col>2</xdr:col>
      <xdr:colOff>1807573</xdr:colOff>
      <xdr:row>5</xdr:row>
      <xdr:rowOff>228056</xdr:rowOff>
    </xdr:to>
    <xdr:pic>
      <xdr:nvPicPr>
        <xdr:cNvPr id="1042" name="Obraz 1">
          <a:extLst>
            <a:ext uri="{FF2B5EF4-FFF2-40B4-BE49-F238E27FC236}">
              <a16:creationId xmlns:a16="http://schemas.microsoft.com/office/drawing/2014/main" id="{ACB5ACC3-5E86-42A7-AB31-82A8942B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597" y="231322"/>
          <a:ext cx="2826476" cy="81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42454</xdr:colOff>
      <xdr:row>1</xdr:row>
      <xdr:rowOff>27214</xdr:rowOff>
    </xdr:from>
    <xdr:to>
      <xdr:col>2</xdr:col>
      <xdr:colOff>1930037</xdr:colOff>
      <xdr:row>5</xdr:row>
      <xdr:rowOff>187234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E165BFA-9709-4830-BF78-2EBB7A1A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11" y="190500"/>
          <a:ext cx="2826476" cy="81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56061</xdr:colOff>
      <xdr:row>1</xdr:row>
      <xdr:rowOff>81642</xdr:rowOff>
    </xdr:from>
    <xdr:to>
      <xdr:col>2</xdr:col>
      <xdr:colOff>1943644</xdr:colOff>
      <xdr:row>6</xdr:row>
      <xdr:rowOff>3137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94CC769-D397-4479-9931-E598E60D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11" y="244928"/>
          <a:ext cx="2826476" cy="81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42454</xdr:colOff>
      <xdr:row>1</xdr:row>
      <xdr:rowOff>40821</xdr:rowOff>
    </xdr:from>
    <xdr:to>
      <xdr:col>2</xdr:col>
      <xdr:colOff>1834787</xdr:colOff>
      <xdr:row>5</xdr:row>
      <xdr:rowOff>207244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5030C6F-C8F0-4C59-9B97-84F6F6149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11" y="204107"/>
          <a:ext cx="2826476" cy="81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O45"/>
  <sheetViews>
    <sheetView showZeros="0" tabSelected="1" showWhiteSpace="0" view="pageLayout" topLeftCell="A13" zoomScale="70" zoomScaleNormal="130" zoomScaleSheetLayoutView="100" zoomScalePageLayoutView="70" workbookViewId="0">
      <selection activeCell="F14" sqref="F14"/>
    </sheetView>
  </sheetViews>
  <sheetFormatPr defaultColWidth="11.42578125" defaultRowHeight="12.75" x14ac:dyDescent="0.2"/>
  <cols>
    <col min="1" max="1" width="4.28515625" style="6" customWidth="1"/>
    <col min="2" max="2" width="14.7109375" style="6" customWidth="1"/>
    <col min="3" max="3" width="36.42578125" style="6" customWidth="1"/>
    <col min="4" max="4" width="6" style="6" bestFit="1" customWidth="1"/>
    <col min="5" max="7" width="5.7109375" style="6" customWidth="1"/>
    <col min="8" max="8" width="6" style="6" bestFit="1" customWidth="1"/>
    <col min="9" max="16" width="5.710937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16"/>
      <c r="AK2" s="17"/>
      <c r="AL2" s="17"/>
      <c r="AM2" s="17"/>
      <c r="AN2" s="17"/>
    </row>
    <row r="4" spans="1:41" x14ac:dyDescent="0.2">
      <c r="AJ4" s="158"/>
      <c r="AK4" s="159"/>
      <c r="AL4" s="159"/>
      <c r="AM4" s="159"/>
      <c r="AN4" s="159"/>
    </row>
    <row r="6" spans="1:41" s="2" customFormat="1" ht="20.100000000000001" customHeight="1" x14ac:dyDescent="0.2">
      <c r="A6" s="166" t="s">
        <v>67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</row>
    <row r="7" spans="1:41" s="2" customFormat="1" ht="20.10000000000000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80" t="s">
        <v>68</v>
      </c>
      <c r="P7" s="4"/>
      <c r="Q7" s="4"/>
      <c r="R7" s="4"/>
      <c r="S7" s="4"/>
      <c r="T7" s="4"/>
      <c r="U7" s="12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12"/>
      <c r="AN7" s="4"/>
      <c r="AO7" s="4"/>
    </row>
    <row r="8" spans="1:41" x14ac:dyDescent="0.2">
      <c r="O8"/>
    </row>
    <row r="9" spans="1:41" s="3" customFormat="1" ht="15" customHeight="1" x14ac:dyDescent="0.25">
      <c r="A9" s="3" t="s">
        <v>34</v>
      </c>
      <c r="O9"/>
      <c r="U9" s="13"/>
      <c r="AM9" s="13"/>
    </row>
    <row r="10" spans="1:41" s="3" customFormat="1" ht="15" customHeight="1" x14ac:dyDescent="0.25">
      <c r="A10" s="3" t="s">
        <v>69</v>
      </c>
      <c r="U10" s="13"/>
      <c r="AM10" s="13"/>
    </row>
    <row r="11" spans="1:41" s="3" customFormat="1" ht="15" customHeight="1" x14ac:dyDescent="0.25">
      <c r="A11" s="3" t="s">
        <v>36</v>
      </c>
      <c r="U11" s="13"/>
      <c r="AM11" s="13"/>
    </row>
    <row r="12" spans="1:41" s="3" customFormat="1" ht="15" customHeight="1" x14ac:dyDescent="0.25">
      <c r="A12" s="3" t="s">
        <v>80</v>
      </c>
      <c r="C12" s="81"/>
      <c r="U12" s="13"/>
      <c r="AM12" s="13"/>
    </row>
    <row r="13" spans="1:41" ht="15" customHeight="1" x14ac:dyDescent="0.25">
      <c r="A13" s="15" t="s">
        <v>35</v>
      </c>
    </row>
    <row r="15" spans="1:41" ht="13.5" thickBot="1" x14ac:dyDescent="0.25"/>
    <row r="16" spans="1:41" ht="13.5" customHeight="1" thickBot="1" x14ac:dyDescent="0.25">
      <c r="A16" s="177" t="s">
        <v>5</v>
      </c>
      <c r="B16" s="174" t="s">
        <v>25</v>
      </c>
      <c r="C16" s="179" t="s">
        <v>26</v>
      </c>
      <c r="D16" s="167" t="s">
        <v>8</v>
      </c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7" t="s">
        <v>9</v>
      </c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3" t="s">
        <v>10</v>
      </c>
      <c r="AO16" s="163" t="s">
        <v>27</v>
      </c>
    </row>
    <row r="17" spans="1:41" ht="234.75" thickBot="1" x14ac:dyDescent="0.25">
      <c r="A17" s="178"/>
      <c r="B17" s="175"/>
      <c r="C17" s="180"/>
      <c r="D17" s="28" t="s">
        <v>11</v>
      </c>
      <c r="E17" s="29" t="s">
        <v>12</v>
      </c>
      <c r="F17" s="30" t="s">
        <v>30</v>
      </c>
      <c r="G17" s="30" t="s">
        <v>13</v>
      </c>
      <c r="H17" s="30" t="s">
        <v>14</v>
      </c>
      <c r="I17" s="30" t="s">
        <v>15</v>
      </c>
      <c r="J17" s="30" t="s">
        <v>16</v>
      </c>
      <c r="K17" s="30" t="s">
        <v>32</v>
      </c>
      <c r="L17" s="30" t="s">
        <v>33</v>
      </c>
      <c r="M17" s="30" t="s">
        <v>17</v>
      </c>
      <c r="N17" s="30" t="s">
        <v>21</v>
      </c>
      <c r="O17" s="30" t="s">
        <v>29</v>
      </c>
      <c r="P17" s="30" t="s">
        <v>18</v>
      </c>
      <c r="Q17" s="30" t="s">
        <v>0</v>
      </c>
      <c r="R17" s="30" t="s">
        <v>19</v>
      </c>
      <c r="S17" s="30" t="s">
        <v>7</v>
      </c>
      <c r="T17" s="30" t="s">
        <v>1</v>
      </c>
      <c r="U17" s="31" t="s">
        <v>28</v>
      </c>
      <c r="V17" s="28" t="s">
        <v>11</v>
      </c>
      <c r="W17" s="30" t="s">
        <v>12</v>
      </c>
      <c r="X17" s="30" t="s">
        <v>30</v>
      </c>
      <c r="Y17" s="30" t="s">
        <v>13</v>
      </c>
      <c r="Z17" s="29" t="s">
        <v>14</v>
      </c>
      <c r="AA17" s="29" t="s">
        <v>15</v>
      </c>
      <c r="AB17" s="29" t="s">
        <v>16</v>
      </c>
      <c r="AC17" s="30" t="s">
        <v>24</v>
      </c>
      <c r="AD17" s="30" t="s">
        <v>23</v>
      </c>
      <c r="AE17" s="30" t="s">
        <v>17</v>
      </c>
      <c r="AF17" s="30" t="s">
        <v>21</v>
      </c>
      <c r="AG17" s="30" t="s">
        <v>29</v>
      </c>
      <c r="AH17" s="30" t="s">
        <v>18</v>
      </c>
      <c r="AI17" s="30" t="s">
        <v>0</v>
      </c>
      <c r="AJ17" s="30" t="s">
        <v>19</v>
      </c>
      <c r="AK17" s="30" t="s">
        <v>7</v>
      </c>
      <c r="AL17" s="30" t="s">
        <v>1</v>
      </c>
      <c r="AM17" s="76" t="s">
        <v>28</v>
      </c>
      <c r="AN17" s="164"/>
      <c r="AO17" s="165"/>
    </row>
    <row r="18" spans="1:41" ht="15" customHeight="1" thickBot="1" x14ac:dyDescent="0.25">
      <c r="A18" s="169" t="s">
        <v>37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1"/>
    </row>
    <row r="19" spans="1:41" ht="15" customHeight="1" x14ac:dyDescent="0.2">
      <c r="A19" s="18">
        <v>1</v>
      </c>
      <c r="B19" s="32" t="s">
        <v>20</v>
      </c>
      <c r="C19" s="36" t="s">
        <v>38</v>
      </c>
      <c r="D19" s="46">
        <v>40</v>
      </c>
      <c r="E19" s="39"/>
      <c r="F19" s="40"/>
      <c r="G19" s="40">
        <v>15</v>
      </c>
      <c r="H19" s="40"/>
      <c r="I19" s="40"/>
      <c r="J19" s="40"/>
      <c r="K19" s="40"/>
      <c r="L19" s="40"/>
      <c r="M19" s="40"/>
      <c r="N19" s="40"/>
      <c r="O19" s="40"/>
      <c r="P19" s="40"/>
      <c r="Q19" s="47">
        <v>20</v>
      </c>
      <c r="R19" s="40">
        <f t="shared" ref="R19:R25" si="0">SUM(D19:P19)</f>
        <v>55</v>
      </c>
      <c r="S19" s="40">
        <f t="shared" ref="S19:S32" si="1">SUM(D19:Q19)</f>
        <v>75</v>
      </c>
      <c r="T19" s="48" t="s">
        <v>65</v>
      </c>
      <c r="U19" s="49">
        <v>3</v>
      </c>
      <c r="V19" s="41"/>
      <c r="W19" s="40"/>
      <c r="X19" s="40"/>
      <c r="Y19" s="40"/>
      <c r="Z19" s="39"/>
      <c r="AA19" s="39"/>
      <c r="AB19" s="39"/>
      <c r="AC19" s="39"/>
      <c r="AD19" s="40"/>
      <c r="AE19" s="40"/>
      <c r="AF19" s="40"/>
      <c r="AG19" s="40"/>
      <c r="AH19" s="40"/>
      <c r="AI19" s="40"/>
      <c r="AJ19" s="40">
        <f>SUM(V19:AH19)</f>
        <v>0</v>
      </c>
      <c r="AK19" s="40">
        <f>SUM(V19:AI19)</f>
        <v>0</v>
      </c>
      <c r="AL19" s="42"/>
      <c r="AM19" s="64"/>
      <c r="AN19" s="66">
        <f>S19+AK19</f>
        <v>75</v>
      </c>
      <c r="AO19" s="27">
        <f>U19+AM19</f>
        <v>3</v>
      </c>
    </row>
    <row r="20" spans="1:41" ht="15" customHeight="1" x14ac:dyDescent="0.2">
      <c r="A20" s="35">
        <v>2</v>
      </c>
      <c r="B20" s="33" t="s">
        <v>20</v>
      </c>
      <c r="C20" s="36" t="s">
        <v>41</v>
      </c>
      <c r="D20" s="23">
        <v>25</v>
      </c>
      <c r="E20" s="24"/>
      <c r="F20" s="25">
        <v>10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43">
        <v>15</v>
      </c>
      <c r="R20" s="40">
        <f t="shared" si="0"/>
        <v>35</v>
      </c>
      <c r="S20" s="40">
        <f t="shared" si="1"/>
        <v>50</v>
      </c>
      <c r="T20" s="50" t="s">
        <v>39</v>
      </c>
      <c r="U20" s="51">
        <v>2</v>
      </c>
      <c r="V20" s="23"/>
      <c r="W20" s="25"/>
      <c r="X20" s="25"/>
      <c r="Y20" s="25"/>
      <c r="Z20" s="24"/>
      <c r="AA20" s="24"/>
      <c r="AB20" s="24"/>
      <c r="AC20" s="24"/>
      <c r="AD20" s="25"/>
      <c r="AE20" s="25"/>
      <c r="AF20" s="25"/>
      <c r="AG20" s="25"/>
      <c r="AH20" s="25"/>
      <c r="AI20" s="25"/>
      <c r="AJ20" s="40">
        <f t="shared" ref="AJ20:AJ25" si="2">SUM(V20:AH20)</f>
        <v>0</v>
      </c>
      <c r="AK20" s="40">
        <f t="shared" ref="AK20:AK25" si="3">SUM(V20:AI20)</f>
        <v>0</v>
      </c>
      <c r="AL20" s="26"/>
      <c r="AM20" s="65"/>
      <c r="AN20" s="67">
        <f t="shared" ref="AN20:AN25" si="4">S20+AK20</f>
        <v>50</v>
      </c>
      <c r="AO20" s="27">
        <f t="shared" ref="AO20:AO25" si="5">U20+AM20</f>
        <v>2</v>
      </c>
    </row>
    <row r="21" spans="1:41" ht="15" customHeight="1" x14ac:dyDescent="0.2">
      <c r="A21" s="35">
        <v>3</v>
      </c>
      <c r="B21" s="33" t="s">
        <v>20</v>
      </c>
      <c r="C21" s="36" t="s">
        <v>42</v>
      </c>
      <c r="D21" s="23">
        <v>40</v>
      </c>
      <c r="E21" s="24"/>
      <c r="F21" s="25">
        <v>10</v>
      </c>
      <c r="G21" s="25"/>
      <c r="H21" s="25"/>
      <c r="I21" s="45">
        <v>5</v>
      </c>
      <c r="J21" s="25"/>
      <c r="K21" s="25"/>
      <c r="L21" s="25"/>
      <c r="M21" s="25"/>
      <c r="N21" s="25"/>
      <c r="O21" s="25"/>
      <c r="P21" s="25"/>
      <c r="Q21" s="43">
        <v>20</v>
      </c>
      <c r="R21" s="40">
        <f t="shared" si="0"/>
        <v>55</v>
      </c>
      <c r="S21" s="40">
        <f t="shared" si="1"/>
        <v>75</v>
      </c>
      <c r="T21" s="26" t="s">
        <v>39</v>
      </c>
      <c r="U21" s="52">
        <v>3</v>
      </c>
      <c r="V21" s="23"/>
      <c r="W21" s="25"/>
      <c r="X21" s="25"/>
      <c r="Y21" s="25"/>
      <c r="Z21" s="24"/>
      <c r="AA21" s="24"/>
      <c r="AB21" s="24"/>
      <c r="AC21" s="24"/>
      <c r="AD21" s="25"/>
      <c r="AE21" s="25"/>
      <c r="AF21" s="25"/>
      <c r="AG21" s="25"/>
      <c r="AH21" s="25"/>
      <c r="AI21" s="25"/>
      <c r="AJ21" s="40">
        <f t="shared" si="2"/>
        <v>0</v>
      </c>
      <c r="AK21" s="40">
        <f t="shared" si="3"/>
        <v>0</v>
      </c>
      <c r="AL21" s="26"/>
      <c r="AM21" s="65"/>
      <c r="AN21" s="67">
        <f t="shared" si="4"/>
        <v>75</v>
      </c>
      <c r="AO21" s="27">
        <f t="shared" si="5"/>
        <v>3</v>
      </c>
    </row>
    <row r="22" spans="1:41" ht="15" customHeight="1" x14ac:dyDescent="0.2">
      <c r="A22" s="18">
        <v>4</v>
      </c>
      <c r="B22" s="33" t="s">
        <v>20</v>
      </c>
      <c r="C22" s="36" t="s">
        <v>43</v>
      </c>
      <c r="D22" s="23">
        <v>40</v>
      </c>
      <c r="E22" s="24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43">
        <v>22.5</v>
      </c>
      <c r="R22" s="40">
        <f t="shared" si="0"/>
        <v>40</v>
      </c>
      <c r="S22" s="40">
        <f t="shared" si="1"/>
        <v>62.5</v>
      </c>
      <c r="T22" s="53" t="s">
        <v>39</v>
      </c>
      <c r="U22" s="54">
        <v>2.5</v>
      </c>
      <c r="V22" s="23"/>
      <c r="W22" s="25"/>
      <c r="X22" s="25"/>
      <c r="Y22" s="25"/>
      <c r="Z22" s="24"/>
      <c r="AA22" s="24"/>
      <c r="AB22" s="24"/>
      <c r="AC22" s="24"/>
      <c r="AD22" s="25"/>
      <c r="AE22" s="25"/>
      <c r="AF22" s="25"/>
      <c r="AG22" s="25"/>
      <c r="AH22" s="25"/>
      <c r="AI22" s="25"/>
      <c r="AJ22" s="40">
        <f t="shared" si="2"/>
        <v>0</v>
      </c>
      <c r="AK22" s="40">
        <f t="shared" si="3"/>
        <v>0</v>
      </c>
      <c r="AL22" s="26"/>
      <c r="AM22" s="65"/>
      <c r="AN22" s="67">
        <f t="shared" si="4"/>
        <v>62.5</v>
      </c>
      <c r="AO22" s="27">
        <f t="shared" si="5"/>
        <v>2.5</v>
      </c>
    </row>
    <row r="23" spans="1:41" ht="15" customHeight="1" x14ac:dyDescent="0.2">
      <c r="A23" s="35">
        <v>5</v>
      </c>
      <c r="B23" s="33" t="s">
        <v>20</v>
      </c>
      <c r="C23" s="36" t="s">
        <v>44</v>
      </c>
      <c r="D23" s="23"/>
      <c r="E23" s="24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43"/>
      <c r="R23" s="40">
        <f t="shared" si="0"/>
        <v>0</v>
      </c>
      <c r="S23" s="40">
        <f t="shared" si="1"/>
        <v>0</v>
      </c>
      <c r="T23" s="26"/>
      <c r="U23" s="44"/>
      <c r="V23" s="23">
        <v>40</v>
      </c>
      <c r="W23" s="25"/>
      <c r="X23" s="25">
        <v>10</v>
      </c>
      <c r="Y23" s="25"/>
      <c r="Z23" s="24"/>
      <c r="AA23" s="24"/>
      <c r="AB23" s="24"/>
      <c r="AC23" s="24"/>
      <c r="AD23" s="25"/>
      <c r="AE23" s="25"/>
      <c r="AF23" s="25"/>
      <c r="AG23" s="25"/>
      <c r="AH23" s="25"/>
      <c r="AI23" s="43">
        <v>12.5</v>
      </c>
      <c r="AJ23" s="40">
        <f t="shared" si="2"/>
        <v>50</v>
      </c>
      <c r="AK23" s="40">
        <f t="shared" si="3"/>
        <v>62.5</v>
      </c>
      <c r="AL23" s="26" t="s">
        <v>39</v>
      </c>
      <c r="AM23" s="45">
        <v>2.5</v>
      </c>
      <c r="AN23" s="67">
        <f t="shared" si="4"/>
        <v>62.5</v>
      </c>
      <c r="AO23" s="27">
        <f t="shared" si="5"/>
        <v>2.5</v>
      </c>
    </row>
    <row r="24" spans="1:41" ht="15" customHeight="1" x14ac:dyDescent="0.2">
      <c r="A24" s="35">
        <v>6</v>
      </c>
      <c r="B24" s="33" t="s">
        <v>20</v>
      </c>
      <c r="C24" s="36" t="s">
        <v>45</v>
      </c>
      <c r="D24" s="23"/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43"/>
      <c r="R24" s="40">
        <f t="shared" si="0"/>
        <v>0</v>
      </c>
      <c r="S24" s="40">
        <f t="shared" si="1"/>
        <v>0</v>
      </c>
      <c r="T24" s="26"/>
      <c r="U24" s="44"/>
      <c r="V24" s="23">
        <v>30</v>
      </c>
      <c r="W24" s="25"/>
      <c r="X24" s="25"/>
      <c r="Y24" s="25">
        <v>20</v>
      </c>
      <c r="Z24" s="24"/>
      <c r="AA24" s="24"/>
      <c r="AB24" s="24"/>
      <c r="AC24" s="24"/>
      <c r="AD24" s="25"/>
      <c r="AE24" s="25"/>
      <c r="AF24" s="25"/>
      <c r="AG24" s="25"/>
      <c r="AH24" s="25"/>
      <c r="AI24" s="43">
        <v>25</v>
      </c>
      <c r="AJ24" s="40">
        <f t="shared" si="2"/>
        <v>50</v>
      </c>
      <c r="AK24" s="40">
        <f t="shared" si="3"/>
        <v>75</v>
      </c>
      <c r="AL24" s="26" t="s">
        <v>65</v>
      </c>
      <c r="AM24" s="45">
        <v>3</v>
      </c>
      <c r="AN24" s="67">
        <f t="shared" si="4"/>
        <v>75</v>
      </c>
      <c r="AO24" s="27">
        <f t="shared" si="5"/>
        <v>3</v>
      </c>
    </row>
    <row r="25" spans="1:41" ht="15" customHeight="1" thickBot="1" x14ac:dyDescent="0.25">
      <c r="A25" s="18">
        <v>7</v>
      </c>
      <c r="B25" s="33" t="s">
        <v>20</v>
      </c>
      <c r="C25" s="36" t="s">
        <v>46</v>
      </c>
      <c r="D25" s="23">
        <v>40</v>
      </c>
      <c r="E25" s="24"/>
      <c r="F25" s="25">
        <v>10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43">
        <v>25</v>
      </c>
      <c r="R25" s="40">
        <f t="shared" si="0"/>
        <v>50</v>
      </c>
      <c r="S25" s="40">
        <f t="shared" si="1"/>
        <v>75</v>
      </c>
      <c r="T25" s="55" t="s">
        <v>39</v>
      </c>
      <c r="U25" s="45">
        <v>3</v>
      </c>
      <c r="V25" s="23"/>
      <c r="W25" s="25"/>
      <c r="X25" s="25"/>
      <c r="Y25" s="25"/>
      <c r="Z25" s="24"/>
      <c r="AA25" s="24"/>
      <c r="AB25" s="24"/>
      <c r="AC25" s="24"/>
      <c r="AD25" s="25"/>
      <c r="AE25" s="25"/>
      <c r="AF25" s="25"/>
      <c r="AG25" s="25"/>
      <c r="AH25" s="25"/>
      <c r="AI25" s="43"/>
      <c r="AJ25" s="40">
        <f t="shared" si="2"/>
        <v>0</v>
      </c>
      <c r="AK25" s="40">
        <f t="shared" si="3"/>
        <v>0</v>
      </c>
      <c r="AL25" s="26"/>
      <c r="AM25" s="44"/>
      <c r="AN25" s="67">
        <f t="shared" si="4"/>
        <v>75</v>
      </c>
      <c r="AO25" s="27">
        <f t="shared" si="5"/>
        <v>3</v>
      </c>
    </row>
    <row r="26" spans="1:41" ht="15" customHeight="1" thickBot="1" x14ac:dyDescent="0.25">
      <c r="A26" s="169" t="s">
        <v>48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2"/>
      <c r="AO26" s="171"/>
    </row>
    <row r="27" spans="1:41" ht="15" customHeight="1" x14ac:dyDescent="0.2">
      <c r="A27" s="35">
        <v>8</v>
      </c>
      <c r="B27" s="33" t="s">
        <v>20</v>
      </c>
      <c r="C27" s="34" t="s">
        <v>56</v>
      </c>
      <c r="D27" s="23"/>
      <c r="E27" s="2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43"/>
      <c r="R27" s="25">
        <f>SUM(D27:P27)</f>
        <v>0</v>
      </c>
      <c r="S27" s="25">
        <f>SUM(D27:Q27)</f>
        <v>0</v>
      </c>
      <c r="T27" s="56"/>
      <c r="U27" s="59"/>
      <c r="V27" s="23">
        <v>10</v>
      </c>
      <c r="W27" s="25"/>
      <c r="X27" s="25">
        <v>10</v>
      </c>
      <c r="Y27" s="25"/>
      <c r="Z27" s="24"/>
      <c r="AA27" s="24"/>
      <c r="AB27" s="24"/>
      <c r="AC27" s="24"/>
      <c r="AD27" s="25"/>
      <c r="AE27" s="25"/>
      <c r="AF27" s="25"/>
      <c r="AG27" s="25"/>
      <c r="AH27" s="25"/>
      <c r="AI27" s="43">
        <v>20</v>
      </c>
      <c r="AJ27" s="25">
        <f>SUM(V27:AH27)</f>
        <v>20</v>
      </c>
      <c r="AK27" s="25">
        <f>SUM(V27:AI27)</f>
        <v>40</v>
      </c>
      <c r="AL27" s="26" t="s">
        <v>39</v>
      </c>
      <c r="AM27" s="54">
        <v>1.5</v>
      </c>
      <c r="AN27" s="66">
        <f>S27+AK27</f>
        <v>40</v>
      </c>
      <c r="AO27" s="37">
        <f>U27+AM27</f>
        <v>1.5</v>
      </c>
    </row>
    <row r="28" spans="1:41" ht="15" customHeight="1" x14ac:dyDescent="0.2">
      <c r="A28" s="35">
        <v>9</v>
      </c>
      <c r="B28" s="33" t="s">
        <v>20</v>
      </c>
      <c r="C28" s="34" t="s">
        <v>51</v>
      </c>
      <c r="D28" s="23">
        <v>10</v>
      </c>
      <c r="E28" s="24"/>
      <c r="F28" s="25">
        <v>15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43">
        <v>15</v>
      </c>
      <c r="R28" s="25">
        <f>SUM(D28:P28)</f>
        <v>25</v>
      </c>
      <c r="S28" s="25">
        <f t="shared" si="1"/>
        <v>40</v>
      </c>
      <c r="T28" s="56" t="s">
        <v>39</v>
      </c>
      <c r="U28" s="57">
        <v>1.5</v>
      </c>
      <c r="V28" s="23"/>
      <c r="W28" s="25"/>
      <c r="X28" s="25"/>
      <c r="Y28" s="25"/>
      <c r="Z28" s="24"/>
      <c r="AA28" s="24"/>
      <c r="AB28" s="24"/>
      <c r="AC28" s="24"/>
      <c r="AD28" s="25"/>
      <c r="AE28" s="25"/>
      <c r="AF28" s="25"/>
      <c r="AG28" s="25"/>
      <c r="AH28" s="25"/>
      <c r="AI28" s="25"/>
      <c r="AJ28" s="25">
        <f>SUM(V28:AH28)</f>
        <v>0</v>
      </c>
      <c r="AK28" s="25">
        <f>SUM(V28:AI28)</f>
        <v>0</v>
      </c>
      <c r="AL28" s="26"/>
      <c r="AM28" s="65"/>
      <c r="AN28" s="69">
        <f>S28+AK28</f>
        <v>40</v>
      </c>
      <c r="AO28" s="37">
        <f>U28+AM28</f>
        <v>1.5</v>
      </c>
    </row>
    <row r="29" spans="1:41" ht="15" customHeight="1" x14ac:dyDescent="0.2">
      <c r="A29" s="35">
        <v>10</v>
      </c>
      <c r="B29" s="33" t="s">
        <v>20</v>
      </c>
      <c r="C29" s="34" t="s">
        <v>52</v>
      </c>
      <c r="D29" s="23">
        <v>15</v>
      </c>
      <c r="E29" s="24"/>
      <c r="F29" s="25"/>
      <c r="G29" s="25">
        <v>10</v>
      </c>
      <c r="H29" s="25"/>
      <c r="I29" s="25"/>
      <c r="J29" s="25"/>
      <c r="K29" s="25"/>
      <c r="L29" s="25"/>
      <c r="M29" s="25"/>
      <c r="N29" s="25"/>
      <c r="O29" s="25"/>
      <c r="P29" s="25"/>
      <c r="Q29" s="43">
        <v>15</v>
      </c>
      <c r="R29" s="25">
        <f t="shared" ref="R29:R32" si="6">SUM(D29:P29)</f>
        <v>25</v>
      </c>
      <c r="S29" s="25">
        <f t="shared" si="1"/>
        <v>40</v>
      </c>
      <c r="T29" s="58" t="s">
        <v>39</v>
      </c>
      <c r="U29" s="57">
        <v>1.5</v>
      </c>
      <c r="V29" s="23"/>
      <c r="W29" s="25"/>
      <c r="X29" s="25"/>
      <c r="Y29" s="25"/>
      <c r="Z29" s="24"/>
      <c r="AA29" s="24"/>
      <c r="AB29" s="24"/>
      <c r="AC29" s="24"/>
      <c r="AD29" s="25"/>
      <c r="AE29" s="25"/>
      <c r="AF29" s="25"/>
      <c r="AG29" s="25"/>
      <c r="AH29" s="25"/>
      <c r="AI29" s="25"/>
      <c r="AJ29" s="25">
        <f t="shared" ref="AJ29:AJ32" si="7">SUM(V29:AH29)</f>
        <v>0</v>
      </c>
      <c r="AK29" s="25">
        <f t="shared" ref="AK29:AK32" si="8">SUM(V29:AI29)</f>
        <v>0</v>
      </c>
      <c r="AL29" s="26"/>
      <c r="AM29" s="65"/>
      <c r="AN29" s="69">
        <f t="shared" ref="AN29:AN32" si="9">S29+AK29</f>
        <v>40</v>
      </c>
      <c r="AO29" s="37">
        <f t="shared" ref="AO29:AO32" si="10">U29+AM29</f>
        <v>1.5</v>
      </c>
    </row>
    <row r="30" spans="1:41" ht="15" customHeight="1" x14ac:dyDescent="0.2">
      <c r="A30" s="35">
        <v>11</v>
      </c>
      <c r="B30" s="33" t="s">
        <v>20</v>
      </c>
      <c r="C30" s="34" t="s">
        <v>53</v>
      </c>
      <c r="D30" s="23">
        <v>10</v>
      </c>
      <c r="E30" s="24"/>
      <c r="F30" s="25">
        <v>5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43">
        <v>10</v>
      </c>
      <c r="R30" s="25">
        <f t="shared" si="6"/>
        <v>15</v>
      </c>
      <c r="S30" s="25">
        <f t="shared" si="1"/>
        <v>25</v>
      </c>
      <c r="T30" s="56" t="s">
        <v>39</v>
      </c>
      <c r="U30" s="59">
        <v>1</v>
      </c>
      <c r="V30" s="23"/>
      <c r="W30" s="25"/>
      <c r="X30" s="25"/>
      <c r="Y30" s="25"/>
      <c r="Z30" s="24"/>
      <c r="AA30" s="24"/>
      <c r="AB30" s="24"/>
      <c r="AC30" s="24"/>
      <c r="AD30" s="25"/>
      <c r="AE30" s="25"/>
      <c r="AF30" s="25"/>
      <c r="AG30" s="25"/>
      <c r="AH30" s="25"/>
      <c r="AI30" s="25"/>
      <c r="AJ30" s="25">
        <f t="shared" si="7"/>
        <v>0</v>
      </c>
      <c r="AK30" s="25">
        <f t="shared" si="8"/>
        <v>0</v>
      </c>
      <c r="AL30" s="26"/>
      <c r="AM30" s="65"/>
      <c r="AN30" s="69">
        <f t="shared" si="9"/>
        <v>25</v>
      </c>
      <c r="AO30" s="37">
        <f t="shared" si="10"/>
        <v>1</v>
      </c>
    </row>
    <row r="31" spans="1:41" ht="15" customHeight="1" x14ac:dyDescent="0.2">
      <c r="A31" s="35">
        <v>12</v>
      </c>
      <c r="B31" s="33" t="s">
        <v>20</v>
      </c>
      <c r="C31" s="34" t="s">
        <v>54</v>
      </c>
      <c r="D31" s="23">
        <v>10</v>
      </c>
      <c r="E31" s="24"/>
      <c r="F31" s="25">
        <v>5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43">
        <v>10</v>
      </c>
      <c r="R31" s="25">
        <f t="shared" si="6"/>
        <v>15</v>
      </c>
      <c r="S31" s="25">
        <f t="shared" si="1"/>
        <v>25</v>
      </c>
      <c r="T31" s="56" t="s">
        <v>39</v>
      </c>
      <c r="U31" s="59">
        <v>1</v>
      </c>
      <c r="V31" s="23"/>
      <c r="W31" s="25"/>
      <c r="X31" s="25"/>
      <c r="Y31" s="25"/>
      <c r="Z31" s="24"/>
      <c r="AA31" s="24"/>
      <c r="AB31" s="24"/>
      <c r="AC31" s="24"/>
      <c r="AD31" s="25"/>
      <c r="AE31" s="25"/>
      <c r="AF31" s="25"/>
      <c r="AG31" s="25"/>
      <c r="AH31" s="25"/>
      <c r="AI31" s="25"/>
      <c r="AJ31" s="25">
        <f t="shared" si="7"/>
        <v>0</v>
      </c>
      <c r="AK31" s="25">
        <f t="shared" si="8"/>
        <v>0</v>
      </c>
      <c r="AL31" s="26"/>
      <c r="AM31" s="65"/>
      <c r="AN31" s="69">
        <f t="shared" si="9"/>
        <v>25</v>
      </c>
      <c r="AO31" s="37">
        <f t="shared" si="10"/>
        <v>1</v>
      </c>
    </row>
    <row r="32" spans="1:41" ht="15" customHeight="1" thickBot="1" x14ac:dyDescent="0.25">
      <c r="A32" s="35">
        <v>13</v>
      </c>
      <c r="B32" s="33" t="s">
        <v>20</v>
      </c>
      <c r="C32" s="34" t="s">
        <v>55</v>
      </c>
      <c r="D32" s="23"/>
      <c r="E32" s="24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43"/>
      <c r="R32" s="25">
        <f t="shared" si="6"/>
        <v>0</v>
      </c>
      <c r="S32" s="25">
        <f t="shared" si="1"/>
        <v>0</v>
      </c>
      <c r="T32" s="56"/>
      <c r="U32" s="59"/>
      <c r="V32" s="23">
        <v>10</v>
      </c>
      <c r="W32" s="25"/>
      <c r="X32" s="25">
        <v>10</v>
      </c>
      <c r="Y32" s="25"/>
      <c r="Z32" s="24"/>
      <c r="AA32" s="24"/>
      <c r="AB32" s="24"/>
      <c r="AC32" s="24"/>
      <c r="AD32" s="25"/>
      <c r="AE32" s="25"/>
      <c r="AF32" s="25"/>
      <c r="AG32" s="25"/>
      <c r="AH32" s="25"/>
      <c r="AI32" s="43">
        <v>20</v>
      </c>
      <c r="AJ32" s="25">
        <f t="shared" si="7"/>
        <v>20</v>
      </c>
      <c r="AK32" s="25">
        <f t="shared" si="8"/>
        <v>40</v>
      </c>
      <c r="AL32" s="26" t="s">
        <v>39</v>
      </c>
      <c r="AM32" s="54">
        <v>1.5</v>
      </c>
      <c r="AN32" s="70">
        <f t="shared" si="9"/>
        <v>40</v>
      </c>
      <c r="AO32" s="37">
        <f t="shared" si="10"/>
        <v>1.5</v>
      </c>
    </row>
    <row r="33" spans="1:41" ht="15" customHeight="1" thickBot="1" x14ac:dyDescent="0.25">
      <c r="A33" s="169" t="s">
        <v>49</v>
      </c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3"/>
      <c r="AO33" s="171"/>
    </row>
    <row r="34" spans="1:41" ht="15" customHeight="1" x14ac:dyDescent="0.2">
      <c r="A34" s="35">
        <v>14</v>
      </c>
      <c r="B34" s="33" t="s">
        <v>20</v>
      </c>
      <c r="C34" s="36" t="s">
        <v>59</v>
      </c>
      <c r="D34" s="60">
        <v>25</v>
      </c>
      <c r="E34" s="61"/>
      <c r="F34" s="43"/>
      <c r="G34" s="43"/>
      <c r="H34" s="43">
        <v>100</v>
      </c>
      <c r="I34" s="43"/>
      <c r="J34" s="43"/>
      <c r="K34" s="43"/>
      <c r="L34" s="43"/>
      <c r="M34" s="43"/>
      <c r="N34" s="43"/>
      <c r="O34" s="43"/>
      <c r="P34" s="43"/>
      <c r="Q34" s="43"/>
      <c r="R34" s="43">
        <f>SUM(D34:P34)</f>
        <v>125</v>
      </c>
      <c r="S34" s="43">
        <f>SUM(D34:Q34)</f>
        <v>125</v>
      </c>
      <c r="T34" s="43" t="s">
        <v>39</v>
      </c>
      <c r="U34" s="43">
        <v>5</v>
      </c>
      <c r="V34" s="60">
        <v>25</v>
      </c>
      <c r="W34" s="43"/>
      <c r="X34" s="43"/>
      <c r="Y34" s="43"/>
      <c r="Z34" s="43">
        <v>100</v>
      </c>
      <c r="AA34" s="61"/>
      <c r="AB34" s="61"/>
      <c r="AC34" s="43">
        <v>120</v>
      </c>
      <c r="AD34" s="43"/>
      <c r="AE34" s="43"/>
      <c r="AF34" s="43"/>
      <c r="AG34" s="43"/>
      <c r="AH34" s="43"/>
      <c r="AI34" s="43">
        <v>15</v>
      </c>
      <c r="AJ34" s="43">
        <f>SUM(V34:AH34)</f>
        <v>245</v>
      </c>
      <c r="AK34" s="43">
        <f>SUM(V34:AI34)</f>
        <v>260</v>
      </c>
      <c r="AL34" s="43" t="s">
        <v>65</v>
      </c>
      <c r="AM34" s="59">
        <v>9.5</v>
      </c>
      <c r="AN34" s="77">
        <f>S34+AK34</f>
        <v>385</v>
      </c>
      <c r="AO34" s="37">
        <f>U34+AM34</f>
        <v>14.5</v>
      </c>
    </row>
    <row r="35" spans="1:41" ht="26.25" thickBot="1" x14ac:dyDescent="0.25">
      <c r="A35" s="35">
        <v>15</v>
      </c>
      <c r="B35" s="33" t="s">
        <v>20</v>
      </c>
      <c r="C35" s="36" t="s">
        <v>60</v>
      </c>
      <c r="D35" s="60"/>
      <c r="E35" s="61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>
        <f t="shared" ref="R35" si="11">SUM(D35:P35)</f>
        <v>0</v>
      </c>
      <c r="S35" s="43">
        <f t="shared" ref="S35" si="12">SUM(D35:Q35)</f>
        <v>0</v>
      </c>
      <c r="T35" s="43"/>
      <c r="U35" s="62"/>
      <c r="V35" s="60">
        <v>15</v>
      </c>
      <c r="W35" s="43"/>
      <c r="X35" s="43"/>
      <c r="Y35" s="43"/>
      <c r="Z35" s="61">
        <v>40</v>
      </c>
      <c r="AA35" s="61"/>
      <c r="AB35" s="61"/>
      <c r="AC35" s="61"/>
      <c r="AD35" s="43"/>
      <c r="AE35" s="43"/>
      <c r="AF35" s="43"/>
      <c r="AG35" s="43"/>
      <c r="AH35" s="43"/>
      <c r="AI35" s="43">
        <v>15</v>
      </c>
      <c r="AJ35" s="43">
        <f>SUM(V35:AH35)</f>
        <v>55</v>
      </c>
      <c r="AK35" s="43">
        <f t="shared" ref="AK35" si="13">SUM(V35:AI35)</f>
        <v>70</v>
      </c>
      <c r="AL35" s="43" t="s">
        <v>65</v>
      </c>
      <c r="AM35" s="59">
        <v>2.5</v>
      </c>
      <c r="AN35" s="69">
        <f t="shared" ref="AN35" si="14">S35+AK35</f>
        <v>70</v>
      </c>
      <c r="AO35" s="37">
        <f t="shared" ref="AO35" si="15">U35+AM35</f>
        <v>2.5</v>
      </c>
    </row>
    <row r="36" spans="1:41" ht="15" customHeight="1" thickBot="1" x14ac:dyDescent="0.25">
      <c r="A36" s="169" t="s">
        <v>63</v>
      </c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1"/>
    </row>
    <row r="37" spans="1:41" ht="26.25" thickBot="1" x14ac:dyDescent="0.25">
      <c r="A37" s="35">
        <v>16</v>
      </c>
      <c r="B37" s="33" t="s">
        <v>20</v>
      </c>
      <c r="C37" s="63" t="s">
        <v>64</v>
      </c>
      <c r="D37" s="7"/>
      <c r="E37" s="8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10"/>
      <c r="U37" s="14"/>
      <c r="V37" s="7"/>
      <c r="W37" s="9"/>
      <c r="X37" s="9"/>
      <c r="Y37" s="9"/>
      <c r="Z37" s="8"/>
      <c r="AA37" s="8"/>
      <c r="AB37" s="8"/>
      <c r="AC37" s="8"/>
      <c r="AD37" s="9"/>
      <c r="AE37" s="9"/>
      <c r="AF37" s="9"/>
      <c r="AG37" s="9"/>
      <c r="AH37" s="71">
        <v>120</v>
      </c>
      <c r="AI37" s="9"/>
      <c r="AJ37" s="25">
        <f>SUM(V37:AH37)</f>
        <v>120</v>
      </c>
      <c r="AK37" s="25">
        <f>SUM(V37:AI37)</f>
        <v>120</v>
      </c>
      <c r="AL37" s="26" t="s">
        <v>39</v>
      </c>
      <c r="AM37" s="45">
        <v>4</v>
      </c>
      <c r="AN37" s="72">
        <f>S37+AK37</f>
        <v>120</v>
      </c>
      <c r="AO37" s="38">
        <f>U37+AM37</f>
        <v>4</v>
      </c>
    </row>
    <row r="38" spans="1:41" ht="15" customHeight="1" thickBot="1" x14ac:dyDescent="0.25">
      <c r="A38" s="160" t="s">
        <v>2</v>
      </c>
      <c r="B38" s="161"/>
      <c r="C38" s="162"/>
      <c r="D38" s="74">
        <f t="shared" ref="D38:S38" si="16">SUM(D18:D37)</f>
        <v>255</v>
      </c>
      <c r="E38" s="74">
        <f t="shared" si="16"/>
        <v>0</v>
      </c>
      <c r="F38" s="74">
        <f t="shared" si="16"/>
        <v>55</v>
      </c>
      <c r="G38" s="74">
        <f t="shared" si="16"/>
        <v>25</v>
      </c>
      <c r="H38" s="74">
        <f t="shared" si="16"/>
        <v>100</v>
      </c>
      <c r="I38" s="74">
        <f t="shared" si="16"/>
        <v>5</v>
      </c>
      <c r="J38" s="74">
        <f t="shared" si="16"/>
        <v>0</v>
      </c>
      <c r="K38" s="74">
        <f t="shared" si="16"/>
        <v>0</v>
      </c>
      <c r="L38" s="74">
        <f t="shared" si="16"/>
        <v>0</v>
      </c>
      <c r="M38" s="74">
        <f t="shared" si="16"/>
        <v>0</v>
      </c>
      <c r="N38" s="74">
        <f t="shared" si="16"/>
        <v>0</v>
      </c>
      <c r="O38" s="74">
        <f t="shared" si="16"/>
        <v>0</v>
      </c>
      <c r="P38" s="74">
        <f t="shared" si="16"/>
        <v>0</v>
      </c>
      <c r="Q38" s="74">
        <f t="shared" si="16"/>
        <v>152.5</v>
      </c>
      <c r="R38" s="74">
        <f t="shared" si="16"/>
        <v>440</v>
      </c>
      <c r="S38" s="74">
        <f t="shared" si="16"/>
        <v>592.5</v>
      </c>
      <c r="T38" s="74"/>
      <c r="U38" s="73">
        <f t="shared" ref="U38:AK38" si="17">SUM(U18:U37)</f>
        <v>23.5</v>
      </c>
      <c r="V38" s="74">
        <f t="shared" si="17"/>
        <v>130</v>
      </c>
      <c r="W38" s="74">
        <f t="shared" si="17"/>
        <v>0</v>
      </c>
      <c r="X38" s="74">
        <f t="shared" si="17"/>
        <v>30</v>
      </c>
      <c r="Y38" s="74">
        <f t="shared" si="17"/>
        <v>20</v>
      </c>
      <c r="Z38" s="74">
        <f t="shared" si="17"/>
        <v>140</v>
      </c>
      <c r="AA38" s="74">
        <f t="shared" si="17"/>
        <v>0</v>
      </c>
      <c r="AB38" s="74">
        <f t="shared" si="17"/>
        <v>0</v>
      </c>
      <c r="AC38" s="74">
        <f t="shared" si="17"/>
        <v>120</v>
      </c>
      <c r="AD38" s="74">
        <f t="shared" si="17"/>
        <v>0</v>
      </c>
      <c r="AE38" s="74">
        <f t="shared" si="17"/>
        <v>0</v>
      </c>
      <c r="AF38" s="74">
        <f t="shared" si="17"/>
        <v>0</v>
      </c>
      <c r="AG38" s="74">
        <f t="shared" si="17"/>
        <v>0</v>
      </c>
      <c r="AH38" s="74">
        <f t="shared" si="17"/>
        <v>120</v>
      </c>
      <c r="AI38" s="74">
        <f t="shared" si="17"/>
        <v>107.5</v>
      </c>
      <c r="AJ38" s="74">
        <f t="shared" si="17"/>
        <v>560</v>
      </c>
      <c r="AK38" s="74">
        <f t="shared" si="17"/>
        <v>667.5</v>
      </c>
      <c r="AL38" s="74"/>
      <c r="AM38" s="73">
        <f>SUM(AM18:AM37)</f>
        <v>24.5</v>
      </c>
      <c r="AN38" s="75">
        <f>SUM(S38,AK38)</f>
        <v>1260</v>
      </c>
      <c r="AO38" s="72">
        <f>SUM(U38,AM38)</f>
        <v>48</v>
      </c>
    </row>
    <row r="39" spans="1:41" x14ac:dyDescent="0.2">
      <c r="C39" s="6" t="s">
        <v>40</v>
      </c>
    </row>
    <row r="40" spans="1:41" x14ac:dyDescent="0.2">
      <c r="C40" s="6" t="s">
        <v>31</v>
      </c>
    </row>
    <row r="43" spans="1:41" x14ac:dyDescent="0.2">
      <c r="M43" t="s">
        <v>109</v>
      </c>
      <c r="N43"/>
      <c r="O43"/>
      <c r="P43"/>
    </row>
    <row r="44" spans="1:41" x14ac:dyDescent="0.2">
      <c r="K44" s="79"/>
      <c r="M44"/>
      <c r="N44"/>
      <c r="O44"/>
      <c r="P44" t="s">
        <v>110</v>
      </c>
      <c r="Q44" s="78"/>
      <c r="AF44" s="176" t="s">
        <v>66</v>
      </c>
      <c r="AG44" s="176"/>
      <c r="AH44" s="176"/>
      <c r="AI44" s="176"/>
      <c r="AJ44" s="176"/>
      <c r="AK44" s="176"/>
      <c r="AL44" s="176"/>
    </row>
    <row r="45" spans="1:41" x14ac:dyDescent="0.2">
      <c r="C45" s="1" t="s">
        <v>6</v>
      </c>
      <c r="M45" s="5"/>
      <c r="O45" s="176" t="s">
        <v>3</v>
      </c>
      <c r="P45" s="176"/>
      <c r="Q45" s="176"/>
      <c r="R45" s="176"/>
      <c r="S45" s="176"/>
      <c r="T45" s="176"/>
      <c r="U45" s="176"/>
      <c r="AF45" s="176" t="s">
        <v>4</v>
      </c>
      <c r="AG45" s="176"/>
      <c r="AH45" s="176"/>
      <c r="AI45" s="176"/>
      <c r="AJ45" s="176"/>
      <c r="AK45" s="176"/>
      <c r="AL45" s="176"/>
    </row>
  </sheetData>
  <mergeCells count="17">
    <mergeCell ref="O45:U45"/>
    <mergeCell ref="AF44:AL44"/>
    <mergeCell ref="AF45:AL45"/>
    <mergeCell ref="A16:A17"/>
    <mergeCell ref="C16:C17"/>
    <mergeCell ref="AJ4:AN4"/>
    <mergeCell ref="A38:C38"/>
    <mergeCell ref="AN16:AN17"/>
    <mergeCell ref="AO16:AO17"/>
    <mergeCell ref="A6:AO6"/>
    <mergeCell ref="V16:AM16"/>
    <mergeCell ref="D16:U16"/>
    <mergeCell ref="A18:AO18"/>
    <mergeCell ref="A26:AO26"/>
    <mergeCell ref="A33:AO33"/>
    <mergeCell ref="A36:AO36"/>
    <mergeCell ref="B16:B17"/>
  </mergeCells>
  <phoneticPr fontId="5" type="noConversion"/>
  <dataValidations count="1">
    <dataValidation type="list" allowBlank="1" showInputMessage="1" showErrorMessage="1" sqref="B19:B25 B34:B35 B37 B27:B32" xr:uid="{00000000-0002-0000-0000-000000000000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2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9A22-97F2-45A7-B2FE-72704C48F972}">
  <sheetPr>
    <pageSetUpPr fitToPage="1"/>
  </sheetPr>
  <dimension ref="A2:AO42"/>
  <sheetViews>
    <sheetView showZeros="0" showWhiteSpace="0" view="pageLayout" topLeftCell="A16" zoomScale="70" zoomScaleNormal="130" zoomScaleSheetLayoutView="100" zoomScalePageLayoutView="70" workbookViewId="0">
      <selection activeCell="A38" sqref="A38:XFD39"/>
    </sheetView>
  </sheetViews>
  <sheetFormatPr defaultColWidth="11.42578125" defaultRowHeight="12.75" x14ac:dyDescent="0.2"/>
  <cols>
    <col min="1" max="1" width="4.28515625" style="6" customWidth="1"/>
    <col min="2" max="2" width="13.42578125" style="6" customWidth="1"/>
    <col min="3" max="3" width="36.42578125" style="6" customWidth="1"/>
    <col min="4" max="4" width="6" style="6" bestFit="1" customWidth="1"/>
    <col min="5" max="7" width="5.7109375" style="6" customWidth="1"/>
    <col min="8" max="8" width="6" style="6" bestFit="1" customWidth="1"/>
    <col min="9" max="10" width="5.7109375" style="6" customWidth="1"/>
    <col min="11" max="11" width="6.5703125" style="6" customWidth="1"/>
    <col min="12" max="16" width="5.710937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20"/>
      <c r="AK2" s="21"/>
      <c r="AL2" s="21"/>
      <c r="AM2" s="21"/>
      <c r="AN2" s="21"/>
    </row>
    <row r="4" spans="1:41" x14ac:dyDescent="0.2">
      <c r="AJ4" s="158"/>
      <c r="AK4" s="159"/>
      <c r="AL4" s="159"/>
      <c r="AM4" s="159"/>
      <c r="AN4" s="159"/>
    </row>
    <row r="6" spans="1:41" s="2" customFormat="1" ht="20.100000000000001" customHeight="1" x14ac:dyDescent="0.2">
      <c r="A6" s="166" t="s">
        <v>70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</row>
    <row r="7" spans="1:41" s="2" customFormat="1" ht="20.10000000000000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80" t="s">
        <v>68</v>
      </c>
      <c r="P7" s="22"/>
      <c r="Q7" s="22"/>
      <c r="R7" s="22"/>
      <c r="S7" s="22"/>
      <c r="T7" s="22"/>
      <c r="U7" s="1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12"/>
      <c r="AN7" s="22"/>
      <c r="AO7" s="22"/>
    </row>
    <row r="8" spans="1:41" x14ac:dyDescent="0.2">
      <c r="O8"/>
    </row>
    <row r="9" spans="1:41" s="3" customFormat="1" ht="15" customHeight="1" x14ac:dyDescent="0.25">
      <c r="A9" s="3" t="s">
        <v>34</v>
      </c>
      <c r="O9"/>
      <c r="U9" s="13"/>
      <c r="AM9" s="13"/>
    </row>
    <row r="10" spans="1:41" s="3" customFormat="1" ht="15" customHeight="1" x14ac:dyDescent="0.25">
      <c r="A10" s="3" t="s">
        <v>69</v>
      </c>
      <c r="U10" s="13"/>
      <c r="AM10" s="13"/>
    </row>
    <row r="11" spans="1:41" s="3" customFormat="1" ht="15" customHeight="1" x14ac:dyDescent="0.25">
      <c r="A11" s="3" t="s">
        <v>98</v>
      </c>
      <c r="U11" s="13"/>
      <c r="AM11" s="13"/>
    </row>
    <row r="12" spans="1:41" s="3" customFormat="1" ht="15" customHeight="1" x14ac:dyDescent="0.25">
      <c r="A12" s="3" t="s">
        <v>80</v>
      </c>
      <c r="C12" s="81"/>
      <c r="U12" s="13"/>
      <c r="AM12" s="13"/>
    </row>
    <row r="13" spans="1:41" ht="15" customHeight="1" x14ac:dyDescent="0.25">
      <c r="A13" s="15" t="s">
        <v>35</v>
      </c>
    </row>
    <row r="15" spans="1:41" ht="13.5" thickBot="1" x14ac:dyDescent="0.25"/>
    <row r="16" spans="1:41" ht="13.5" customHeight="1" thickBot="1" x14ac:dyDescent="0.25">
      <c r="A16" s="177" t="s">
        <v>5</v>
      </c>
      <c r="B16" s="174" t="s">
        <v>25</v>
      </c>
      <c r="C16" s="179" t="s">
        <v>26</v>
      </c>
      <c r="D16" s="167" t="s">
        <v>8</v>
      </c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7" t="s">
        <v>9</v>
      </c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3" t="s">
        <v>10</v>
      </c>
      <c r="AO16" s="163" t="s">
        <v>27</v>
      </c>
    </row>
    <row r="17" spans="1:41" ht="234.75" thickBot="1" x14ac:dyDescent="0.25">
      <c r="A17" s="178"/>
      <c r="B17" s="175"/>
      <c r="C17" s="180"/>
      <c r="D17" s="28" t="s">
        <v>11</v>
      </c>
      <c r="E17" s="29" t="s">
        <v>12</v>
      </c>
      <c r="F17" s="30" t="s">
        <v>30</v>
      </c>
      <c r="G17" s="30" t="s">
        <v>13</v>
      </c>
      <c r="H17" s="30" t="s">
        <v>14</v>
      </c>
      <c r="I17" s="30" t="s">
        <v>15</v>
      </c>
      <c r="J17" s="30" t="s">
        <v>16</v>
      </c>
      <c r="K17" s="30" t="s">
        <v>32</v>
      </c>
      <c r="L17" s="30" t="s">
        <v>33</v>
      </c>
      <c r="M17" s="30" t="s">
        <v>17</v>
      </c>
      <c r="N17" s="30" t="s">
        <v>21</v>
      </c>
      <c r="O17" s="30" t="s">
        <v>29</v>
      </c>
      <c r="P17" s="30" t="s">
        <v>18</v>
      </c>
      <c r="Q17" s="30" t="s">
        <v>0</v>
      </c>
      <c r="R17" s="30" t="s">
        <v>19</v>
      </c>
      <c r="S17" s="30" t="s">
        <v>7</v>
      </c>
      <c r="T17" s="30" t="s">
        <v>1</v>
      </c>
      <c r="U17" s="31" t="s">
        <v>28</v>
      </c>
      <c r="V17" s="28" t="s">
        <v>11</v>
      </c>
      <c r="W17" s="30" t="s">
        <v>12</v>
      </c>
      <c r="X17" s="30" t="s">
        <v>30</v>
      </c>
      <c r="Y17" s="30" t="s">
        <v>13</v>
      </c>
      <c r="Z17" s="29" t="s">
        <v>14</v>
      </c>
      <c r="AA17" s="29" t="s">
        <v>15</v>
      </c>
      <c r="AB17" s="29" t="s">
        <v>16</v>
      </c>
      <c r="AC17" s="30" t="s">
        <v>24</v>
      </c>
      <c r="AD17" s="30" t="s">
        <v>23</v>
      </c>
      <c r="AE17" s="30" t="s">
        <v>17</v>
      </c>
      <c r="AF17" s="30" t="s">
        <v>21</v>
      </c>
      <c r="AG17" s="30" t="s">
        <v>29</v>
      </c>
      <c r="AH17" s="30" t="s">
        <v>18</v>
      </c>
      <c r="AI17" s="30" t="s">
        <v>0</v>
      </c>
      <c r="AJ17" s="30" t="s">
        <v>19</v>
      </c>
      <c r="AK17" s="30" t="s">
        <v>7</v>
      </c>
      <c r="AL17" s="30" t="s">
        <v>1</v>
      </c>
      <c r="AM17" s="76" t="s">
        <v>28</v>
      </c>
      <c r="AN17" s="164"/>
      <c r="AO17" s="165"/>
    </row>
    <row r="18" spans="1:41" ht="15" customHeight="1" thickBot="1" x14ac:dyDescent="0.25">
      <c r="A18" s="169" t="s">
        <v>48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84"/>
    </row>
    <row r="19" spans="1:41" ht="15" customHeight="1" x14ac:dyDescent="0.2">
      <c r="A19" s="35">
        <v>1</v>
      </c>
      <c r="B19" s="33" t="s">
        <v>20</v>
      </c>
      <c r="C19" s="34" t="s">
        <v>57</v>
      </c>
      <c r="D19" s="23"/>
      <c r="E19" s="24"/>
      <c r="F19" s="25"/>
      <c r="G19" s="25"/>
      <c r="H19" s="25"/>
      <c r="I19" s="25"/>
      <c r="J19" s="25"/>
      <c r="K19" s="25"/>
      <c r="L19" s="25"/>
      <c r="M19" s="101">
        <v>30</v>
      </c>
      <c r="N19" s="25"/>
      <c r="O19" s="25"/>
      <c r="P19" s="25"/>
      <c r="Q19" s="43"/>
      <c r="R19" s="25">
        <f>SUM(D19:P19)</f>
        <v>30</v>
      </c>
      <c r="S19" s="25">
        <f t="shared" ref="S19" si="0">SUM(D19:Q19)</f>
        <v>30</v>
      </c>
      <c r="T19" s="53" t="s">
        <v>39</v>
      </c>
      <c r="U19" s="142">
        <v>1</v>
      </c>
      <c r="V19" s="46"/>
      <c r="W19" s="94"/>
      <c r="X19" s="94"/>
      <c r="Y19" s="94"/>
      <c r="Z19" s="94"/>
      <c r="AA19" s="94"/>
      <c r="AB19" s="94"/>
      <c r="AC19" s="94"/>
      <c r="AD19" s="94"/>
      <c r="AE19" s="141">
        <v>30</v>
      </c>
      <c r="AF19" s="94"/>
      <c r="AG19" s="94"/>
      <c r="AH19" s="94"/>
      <c r="AI19" s="94"/>
      <c r="AJ19" s="94">
        <f>SUM(V19:AH19)</f>
        <v>30</v>
      </c>
      <c r="AK19" s="94">
        <f>SUM(V19:AI19)</f>
        <v>30</v>
      </c>
      <c r="AL19" s="118" t="s">
        <v>39</v>
      </c>
      <c r="AM19" s="143">
        <v>1</v>
      </c>
      <c r="AN19" s="66">
        <f>S19+AK19</f>
        <v>60</v>
      </c>
      <c r="AO19" s="97">
        <f>U19+AM19</f>
        <v>2</v>
      </c>
    </row>
    <row r="20" spans="1:41" ht="26.25" thickBot="1" x14ac:dyDescent="0.25">
      <c r="A20" s="35">
        <v>2</v>
      </c>
      <c r="B20" s="33" t="s">
        <v>20</v>
      </c>
      <c r="C20" s="34" t="s">
        <v>58</v>
      </c>
      <c r="D20" s="23"/>
      <c r="E20" s="24"/>
      <c r="F20" s="25"/>
      <c r="G20" s="25"/>
      <c r="H20" s="25"/>
      <c r="I20" s="25"/>
      <c r="J20" s="25"/>
      <c r="K20" s="25"/>
      <c r="L20" s="25"/>
      <c r="M20" s="138"/>
      <c r="N20" s="25"/>
      <c r="O20" s="25"/>
      <c r="P20" s="25"/>
      <c r="Q20" s="43"/>
      <c r="R20" s="25"/>
      <c r="S20" s="25"/>
      <c r="T20" s="139"/>
      <c r="U20" s="142"/>
      <c r="V20" s="114">
        <v>15</v>
      </c>
      <c r="W20" s="89"/>
      <c r="X20" s="89">
        <v>15</v>
      </c>
      <c r="Y20" s="89"/>
      <c r="Z20" s="89"/>
      <c r="AA20" s="89"/>
      <c r="AB20" s="89"/>
      <c r="AC20" s="89"/>
      <c r="AD20" s="89"/>
      <c r="AE20" s="140"/>
      <c r="AF20" s="89"/>
      <c r="AG20" s="89"/>
      <c r="AH20" s="89"/>
      <c r="AI20" s="89">
        <v>20</v>
      </c>
      <c r="AJ20" s="89">
        <f>SUM(V20:AH20)</f>
        <v>30</v>
      </c>
      <c r="AK20" s="89">
        <f>SUM(V20:AI20)</f>
        <v>50</v>
      </c>
      <c r="AL20" s="123" t="s">
        <v>39</v>
      </c>
      <c r="AM20" s="144">
        <v>2</v>
      </c>
      <c r="AN20" s="70">
        <f>S20+AK20</f>
        <v>50</v>
      </c>
      <c r="AO20" s="134">
        <f>U20+AM20</f>
        <v>2</v>
      </c>
    </row>
    <row r="21" spans="1:41" ht="15" customHeight="1" thickBot="1" x14ac:dyDescent="0.25">
      <c r="A21" s="169" t="s">
        <v>49</v>
      </c>
      <c r="B21" s="170"/>
      <c r="C21" s="170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73"/>
      <c r="AO21" s="186"/>
    </row>
    <row r="22" spans="1:41" x14ac:dyDescent="0.2">
      <c r="A22" s="35">
        <v>3</v>
      </c>
      <c r="B22" s="33" t="s">
        <v>20</v>
      </c>
      <c r="C22" s="34" t="s">
        <v>81</v>
      </c>
      <c r="D22" s="108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>
        <f>SUM(D22:P22)</f>
        <v>0</v>
      </c>
      <c r="S22" s="47">
        <f>SUM(D22:Q22)</f>
        <v>0</v>
      </c>
      <c r="T22" s="106"/>
      <c r="U22" s="116"/>
      <c r="V22" s="61">
        <v>10</v>
      </c>
      <c r="W22" s="43"/>
      <c r="X22" s="43"/>
      <c r="Y22" s="43"/>
      <c r="Z22" s="43"/>
      <c r="AA22" s="61"/>
      <c r="AB22" s="61"/>
      <c r="AC22" s="43">
        <v>20</v>
      </c>
      <c r="AD22" s="43"/>
      <c r="AE22" s="43"/>
      <c r="AF22" s="43"/>
      <c r="AG22" s="43"/>
      <c r="AH22" s="43"/>
      <c r="AI22" s="43">
        <v>25</v>
      </c>
      <c r="AJ22" s="43">
        <f>SUM(V22:AH22)</f>
        <v>30</v>
      </c>
      <c r="AK22" s="43">
        <f>SUM(V22:AI22)</f>
        <v>55</v>
      </c>
      <c r="AL22" s="43" t="s">
        <v>39</v>
      </c>
      <c r="AM22" s="59">
        <v>2</v>
      </c>
      <c r="AN22" s="77">
        <f>S22+AK22</f>
        <v>55</v>
      </c>
      <c r="AO22" s="37">
        <f>U22+AM22</f>
        <v>2</v>
      </c>
    </row>
    <row r="23" spans="1:41" ht="13.5" thickBot="1" x14ac:dyDescent="0.25">
      <c r="A23" s="35">
        <v>4</v>
      </c>
      <c r="B23" s="33" t="s">
        <v>20</v>
      </c>
      <c r="C23" s="34" t="s">
        <v>61</v>
      </c>
      <c r="D23" s="109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>
        <f t="shared" ref="R23" si="1">SUM(D23:P23)</f>
        <v>0</v>
      </c>
      <c r="S23" s="90">
        <f t="shared" ref="S23" si="2">SUM(D23:Q23)</f>
        <v>0</v>
      </c>
      <c r="T23" s="107"/>
      <c r="U23" s="119"/>
      <c r="V23" s="61">
        <v>10</v>
      </c>
      <c r="W23" s="43"/>
      <c r="X23" s="43">
        <v>10</v>
      </c>
      <c r="Y23" s="43"/>
      <c r="Z23" s="61"/>
      <c r="AA23" s="61"/>
      <c r="AB23" s="61"/>
      <c r="AC23" s="61"/>
      <c r="AD23" s="43"/>
      <c r="AE23" s="43"/>
      <c r="AF23" s="43"/>
      <c r="AG23" s="43"/>
      <c r="AH23" s="43"/>
      <c r="AI23" s="43">
        <v>20</v>
      </c>
      <c r="AJ23" s="43">
        <f>SUM(V23:AH23)</f>
        <v>20</v>
      </c>
      <c r="AK23" s="43">
        <f t="shared" ref="AK23" si="3">SUM(V23:AI23)</f>
        <v>40</v>
      </c>
      <c r="AL23" s="43" t="s">
        <v>65</v>
      </c>
      <c r="AM23" s="59">
        <v>1.5</v>
      </c>
      <c r="AN23" s="69">
        <f t="shared" ref="AN23" si="4">S23+AK23</f>
        <v>40</v>
      </c>
      <c r="AO23" s="37">
        <f t="shared" ref="AO23" si="5">U23+AM23</f>
        <v>1.5</v>
      </c>
    </row>
    <row r="24" spans="1:41" ht="15" customHeight="1" thickBot="1" x14ac:dyDescent="0.25">
      <c r="A24" s="169" t="s">
        <v>50</v>
      </c>
      <c r="B24" s="170"/>
      <c r="C24" s="170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84"/>
    </row>
    <row r="25" spans="1:41" ht="15" x14ac:dyDescent="0.25">
      <c r="A25" s="92">
        <v>5</v>
      </c>
      <c r="B25" s="93" t="s">
        <v>20</v>
      </c>
      <c r="C25" s="98" t="s">
        <v>71</v>
      </c>
      <c r="D25" s="145">
        <v>20</v>
      </c>
      <c r="E25" s="94"/>
      <c r="F25" s="94">
        <v>10</v>
      </c>
      <c r="G25" s="94"/>
      <c r="H25" s="141">
        <v>10</v>
      </c>
      <c r="I25" s="94"/>
      <c r="J25" s="94"/>
      <c r="K25" s="146"/>
      <c r="L25" s="94"/>
      <c r="M25" s="94"/>
      <c r="N25" s="94"/>
      <c r="O25" s="94"/>
      <c r="P25" s="94"/>
      <c r="Q25" s="47"/>
      <c r="R25" s="94">
        <f>SUM(D25:P25)</f>
        <v>40</v>
      </c>
      <c r="S25" s="94">
        <f>SUM(D25:Q25)</f>
        <v>40</v>
      </c>
      <c r="T25" s="118" t="s">
        <v>39</v>
      </c>
      <c r="U25" s="147">
        <v>1.5</v>
      </c>
      <c r="V25" s="46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47"/>
      <c r="AJ25" s="94">
        <f>SUM(V25:AH25)</f>
        <v>0</v>
      </c>
      <c r="AK25" s="94">
        <f>SUM(V25:AI25)</f>
        <v>0</v>
      </c>
      <c r="AL25" s="95"/>
      <c r="AM25" s="49"/>
      <c r="AN25" s="148">
        <f>S25+AK25</f>
        <v>40</v>
      </c>
      <c r="AO25" s="66">
        <f>U25+AM25</f>
        <v>1.5</v>
      </c>
    </row>
    <row r="26" spans="1:41" x14ac:dyDescent="0.2">
      <c r="A26" s="35">
        <v>6</v>
      </c>
      <c r="B26" s="86" t="s">
        <v>20</v>
      </c>
      <c r="C26" s="98" t="s">
        <v>72</v>
      </c>
      <c r="D26" s="23">
        <v>60</v>
      </c>
      <c r="E26" s="25"/>
      <c r="F26" s="25"/>
      <c r="G26" s="25"/>
      <c r="H26" s="25">
        <v>10</v>
      </c>
      <c r="I26" s="25"/>
      <c r="J26" s="25"/>
      <c r="K26" s="25">
        <v>60</v>
      </c>
      <c r="L26" s="25"/>
      <c r="M26" s="25"/>
      <c r="N26" s="25"/>
      <c r="O26" s="25"/>
      <c r="P26" s="25"/>
      <c r="Q26" s="25"/>
      <c r="R26" s="25">
        <f t="shared" ref="R26:R29" si="6">SUM(D26:P26)</f>
        <v>130</v>
      </c>
      <c r="S26" s="25">
        <f t="shared" ref="S26:S29" si="7">SUM(D26:Q26)</f>
        <v>130</v>
      </c>
      <c r="T26" s="26" t="s">
        <v>39</v>
      </c>
      <c r="U26" s="45">
        <v>4.5</v>
      </c>
      <c r="V26" s="23"/>
      <c r="W26" s="25"/>
      <c r="X26" s="25"/>
      <c r="Y26" s="25"/>
      <c r="Z26" s="25">
        <v>10</v>
      </c>
      <c r="AA26" s="25"/>
      <c r="AB26" s="25"/>
      <c r="AC26" s="25">
        <v>60</v>
      </c>
      <c r="AD26" s="25"/>
      <c r="AE26" s="25"/>
      <c r="AF26" s="25"/>
      <c r="AG26" s="25"/>
      <c r="AH26" s="25"/>
      <c r="AI26" s="43">
        <v>35</v>
      </c>
      <c r="AJ26" s="25">
        <f t="shared" ref="AJ26:AJ29" si="8">SUM(V26:AH26)</f>
        <v>70</v>
      </c>
      <c r="AK26" s="25">
        <f t="shared" ref="AK26:AK29" si="9">SUM(V26:AI26)</f>
        <v>105</v>
      </c>
      <c r="AL26" s="26" t="s">
        <v>65</v>
      </c>
      <c r="AM26" s="45">
        <v>3.5</v>
      </c>
      <c r="AN26" s="149">
        <f t="shared" ref="AN26:AN29" si="10">S26+AK26</f>
        <v>235</v>
      </c>
      <c r="AO26" s="69">
        <f t="shared" ref="AO26:AO29" si="11">U26+AM26</f>
        <v>8</v>
      </c>
    </row>
    <row r="27" spans="1:41" ht="25.5" x14ac:dyDescent="0.2">
      <c r="A27" s="35">
        <v>7</v>
      </c>
      <c r="B27" s="86" t="s">
        <v>20</v>
      </c>
      <c r="C27" s="99" t="s">
        <v>73</v>
      </c>
      <c r="D27" s="23">
        <v>60</v>
      </c>
      <c r="E27" s="25"/>
      <c r="F27" s="25"/>
      <c r="G27" s="25"/>
      <c r="H27" s="25">
        <v>10</v>
      </c>
      <c r="I27" s="25"/>
      <c r="J27" s="25"/>
      <c r="K27" s="25">
        <v>70</v>
      </c>
      <c r="L27" s="25"/>
      <c r="M27" s="25"/>
      <c r="N27" s="25"/>
      <c r="O27" s="25"/>
      <c r="P27" s="25"/>
      <c r="Q27" s="25"/>
      <c r="R27" s="25">
        <f t="shared" si="6"/>
        <v>140</v>
      </c>
      <c r="S27" s="25">
        <f t="shared" si="7"/>
        <v>140</v>
      </c>
      <c r="T27" s="26" t="s">
        <v>39</v>
      </c>
      <c r="U27" s="45">
        <v>4.5</v>
      </c>
      <c r="V27" s="23">
        <v>20</v>
      </c>
      <c r="W27" s="25"/>
      <c r="X27" s="25"/>
      <c r="Y27" s="25"/>
      <c r="Z27" s="25">
        <v>10</v>
      </c>
      <c r="AA27" s="25"/>
      <c r="AB27" s="25"/>
      <c r="AC27" s="25">
        <v>30</v>
      </c>
      <c r="AD27" s="25"/>
      <c r="AE27" s="25"/>
      <c r="AF27" s="25"/>
      <c r="AG27" s="25"/>
      <c r="AH27" s="25"/>
      <c r="AI27" s="43">
        <v>35</v>
      </c>
      <c r="AJ27" s="25">
        <f t="shared" si="8"/>
        <v>60</v>
      </c>
      <c r="AK27" s="25">
        <f t="shared" si="9"/>
        <v>95</v>
      </c>
      <c r="AL27" s="26" t="s">
        <v>65</v>
      </c>
      <c r="AM27" s="45">
        <v>3.5</v>
      </c>
      <c r="AN27" s="149">
        <f t="shared" si="10"/>
        <v>235</v>
      </c>
      <c r="AO27" s="69">
        <f t="shared" si="11"/>
        <v>8</v>
      </c>
    </row>
    <row r="28" spans="1:41" x14ac:dyDescent="0.2">
      <c r="A28" s="35">
        <v>8</v>
      </c>
      <c r="B28" s="86" t="s">
        <v>20</v>
      </c>
      <c r="C28" s="98" t="s">
        <v>62</v>
      </c>
      <c r="D28" s="23">
        <v>50</v>
      </c>
      <c r="E28" s="25"/>
      <c r="F28" s="25"/>
      <c r="G28" s="25"/>
      <c r="H28" s="25">
        <v>10</v>
      </c>
      <c r="I28" s="25"/>
      <c r="J28" s="25"/>
      <c r="K28" s="25">
        <v>70</v>
      </c>
      <c r="L28" s="25"/>
      <c r="M28" s="25"/>
      <c r="N28" s="25"/>
      <c r="O28" s="25"/>
      <c r="P28" s="25"/>
      <c r="Q28" s="25">
        <v>30</v>
      </c>
      <c r="R28" s="25">
        <f t="shared" si="6"/>
        <v>130</v>
      </c>
      <c r="S28" s="25">
        <f t="shared" si="7"/>
        <v>160</v>
      </c>
      <c r="T28" s="26" t="s">
        <v>39</v>
      </c>
      <c r="U28" s="45">
        <v>5</v>
      </c>
      <c r="V28" s="23">
        <v>25</v>
      </c>
      <c r="W28" s="25"/>
      <c r="X28" s="25"/>
      <c r="Y28" s="25"/>
      <c r="Z28" s="25">
        <v>10</v>
      </c>
      <c r="AA28" s="25"/>
      <c r="AB28" s="25"/>
      <c r="AC28" s="25">
        <v>30</v>
      </c>
      <c r="AD28" s="25"/>
      <c r="AE28" s="25"/>
      <c r="AF28" s="25"/>
      <c r="AG28" s="25"/>
      <c r="AH28" s="25"/>
      <c r="AI28" s="43">
        <v>15</v>
      </c>
      <c r="AJ28" s="25">
        <f t="shared" si="8"/>
        <v>65</v>
      </c>
      <c r="AK28" s="25">
        <f t="shared" si="9"/>
        <v>80</v>
      </c>
      <c r="AL28" s="26" t="s">
        <v>65</v>
      </c>
      <c r="AM28" s="45">
        <v>3.5</v>
      </c>
      <c r="AN28" s="149">
        <f t="shared" si="10"/>
        <v>240</v>
      </c>
      <c r="AO28" s="69">
        <f t="shared" si="11"/>
        <v>8.5</v>
      </c>
    </row>
    <row r="29" spans="1:41" ht="13.5" thickBot="1" x14ac:dyDescent="0.25">
      <c r="A29" s="35">
        <v>9</v>
      </c>
      <c r="B29" s="86" t="s">
        <v>20</v>
      </c>
      <c r="C29" s="98" t="s">
        <v>74</v>
      </c>
      <c r="D29" s="114">
        <v>30</v>
      </c>
      <c r="E29" s="89"/>
      <c r="F29" s="89"/>
      <c r="G29" s="89"/>
      <c r="H29" s="89"/>
      <c r="I29" s="89"/>
      <c r="J29" s="89"/>
      <c r="K29" s="89">
        <v>40</v>
      </c>
      <c r="L29" s="89"/>
      <c r="M29" s="89"/>
      <c r="N29" s="89"/>
      <c r="O29" s="89"/>
      <c r="P29" s="89"/>
      <c r="Q29" s="89">
        <v>20</v>
      </c>
      <c r="R29" s="89">
        <f t="shared" si="6"/>
        <v>70</v>
      </c>
      <c r="S29" s="89">
        <f t="shared" si="7"/>
        <v>90</v>
      </c>
      <c r="T29" s="91" t="s">
        <v>39</v>
      </c>
      <c r="U29" s="96">
        <v>3</v>
      </c>
      <c r="V29" s="114"/>
      <c r="W29" s="89"/>
      <c r="X29" s="89"/>
      <c r="Y29" s="89"/>
      <c r="Z29" s="89">
        <v>10</v>
      </c>
      <c r="AA29" s="89"/>
      <c r="AB29" s="89"/>
      <c r="AC29" s="89">
        <v>30</v>
      </c>
      <c r="AD29" s="89"/>
      <c r="AE29" s="89"/>
      <c r="AF29" s="89"/>
      <c r="AG29" s="89"/>
      <c r="AH29" s="89"/>
      <c r="AI29" s="90"/>
      <c r="AJ29" s="89">
        <f t="shared" si="8"/>
        <v>40</v>
      </c>
      <c r="AK29" s="89">
        <f t="shared" si="9"/>
        <v>40</v>
      </c>
      <c r="AL29" s="91" t="s">
        <v>39</v>
      </c>
      <c r="AM29" s="96">
        <v>1.5</v>
      </c>
      <c r="AN29" s="150">
        <f t="shared" si="10"/>
        <v>130</v>
      </c>
      <c r="AO29" s="70">
        <f t="shared" si="11"/>
        <v>4.5</v>
      </c>
    </row>
    <row r="30" spans="1:41" ht="15" customHeight="1" thickBot="1" x14ac:dyDescent="0.25">
      <c r="A30" s="169" t="s">
        <v>63</v>
      </c>
      <c r="B30" s="170"/>
      <c r="C30" s="170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6"/>
    </row>
    <row r="31" spans="1:41" ht="25.5" x14ac:dyDescent="0.2">
      <c r="A31" s="92">
        <v>10</v>
      </c>
      <c r="B31" s="93" t="s">
        <v>20</v>
      </c>
      <c r="C31" s="104" t="s">
        <v>75</v>
      </c>
      <c r="D31" s="46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>
        <f>SUM(D31:P31)</f>
        <v>0</v>
      </c>
      <c r="S31" s="94">
        <f>SUM(D31:Q31)</f>
        <v>0</v>
      </c>
      <c r="T31" s="95"/>
      <c r="U31" s="151"/>
      <c r="V31" s="39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101">
        <v>140</v>
      </c>
      <c r="AI31" s="40"/>
      <c r="AJ31" s="40">
        <f>SUM(V31:AH31)</f>
        <v>140</v>
      </c>
      <c r="AK31" s="40">
        <f>SUM(V31:AI31)</f>
        <v>140</v>
      </c>
      <c r="AL31" s="42" t="s">
        <v>39</v>
      </c>
      <c r="AM31" s="102">
        <v>5</v>
      </c>
      <c r="AN31" s="67">
        <f>S31+AK31</f>
        <v>140</v>
      </c>
      <c r="AO31" s="103">
        <f>U31+AM31</f>
        <v>5</v>
      </c>
    </row>
    <row r="32" spans="1:41" ht="25.5" x14ac:dyDescent="0.2">
      <c r="A32" s="35">
        <v>11</v>
      </c>
      <c r="B32" s="86" t="s">
        <v>20</v>
      </c>
      <c r="C32" s="98" t="s">
        <v>76</v>
      </c>
      <c r="D32" s="23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>
        <f t="shared" ref="R32:R34" si="12">SUM(D32:P32)</f>
        <v>0</v>
      </c>
      <c r="S32" s="25">
        <f t="shared" ref="S32:S34" si="13">SUM(D32:Q32)</f>
        <v>0</v>
      </c>
      <c r="T32" s="26"/>
      <c r="U32" s="152"/>
      <c r="V32" s="24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100">
        <v>120</v>
      </c>
      <c r="AI32" s="25"/>
      <c r="AJ32" s="25">
        <f>SUM(V32:AH32)</f>
        <v>120</v>
      </c>
      <c r="AK32" s="25">
        <f>SUM(V32:AI32)</f>
        <v>120</v>
      </c>
      <c r="AL32" s="26" t="s">
        <v>39</v>
      </c>
      <c r="AM32" s="45">
        <v>4</v>
      </c>
      <c r="AN32" s="69">
        <f>S32+AK32</f>
        <v>120</v>
      </c>
      <c r="AO32" s="37">
        <f>U32+AM32</f>
        <v>4</v>
      </c>
    </row>
    <row r="33" spans="1:41" ht="25.5" x14ac:dyDescent="0.2">
      <c r="A33" s="35">
        <v>12</v>
      </c>
      <c r="B33" s="86" t="s">
        <v>20</v>
      </c>
      <c r="C33" s="98" t="s">
        <v>77</v>
      </c>
      <c r="D33" s="23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>
        <f t="shared" si="12"/>
        <v>0</v>
      </c>
      <c r="S33" s="25">
        <f t="shared" si="13"/>
        <v>0</v>
      </c>
      <c r="T33" s="26"/>
      <c r="U33" s="152"/>
      <c r="V33" s="24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100">
        <v>120</v>
      </c>
      <c r="AI33" s="25"/>
      <c r="AJ33" s="25">
        <f>SUM(V33:AH33)</f>
        <v>120</v>
      </c>
      <c r="AK33" s="25">
        <f>SUM(V33:AI33)</f>
        <v>120</v>
      </c>
      <c r="AL33" s="26" t="s">
        <v>39</v>
      </c>
      <c r="AM33" s="45">
        <v>6</v>
      </c>
      <c r="AN33" s="69">
        <f>S33+AK33</f>
        <v>120</v>
      </c>
      <c r="AO33" s="37">
        <f>U33+AM33</f>
        <v>6</v>
      </c>
    </row>
    <row r="34" spans="1:41" ht="26.25" thickBot="1" x14ac:dyDescent="0.25">
      <c r="A34" s="87">
        <v>13</v>
      </c>
      <c r="B34" s="88" t="s">
        <v>20</v>
      </c>
      <c r="C34" s="105" t="s">
        <v>79</v>
      </c>
      <c r="D34" s="114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>
        <v>80</v>
      </c>
      <c r="Q34" s="89"/>
      <c r="R34" s="89">
        <f t="shared" si="12"/>
        <v>80</v>
      </c>
      <c r="S34" s="89">
        <f t="shared" si="13"/>
        <v>80</v>
      </c>
      <c r="T34" s="91" t="s">
        <v>39</v>
      </c>
      <c r="U34" s="125">
        <v>3</v>
      </c>
      <c r="V34" s="153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71"/>
      <c r="AI34" s="89"/>
      <c r="AJ34" s="89">
        <f>SUM(V34:AH34)</f>
        <v>0</v>
      </c>
      <c r="AK34" s="89">
        <f>SUM(V34:AI34)</f>
        <v>0</v>
      </c>
      <c r="AL34" s="91"/>
      <c r="AM34" s="96"/>
      <c r="AN34" s="70">
        <f>S34+AK34</f>
        <v>80</v>
      </c>
      <c r="AO34" s="37">
        <f>U34+AM34</f>
        <v>3</v>
      </c>
    </row>
    <row r="35" spans="1:41" ht="15" customHeight="1" thickBot="1" x14ac:dyDescent="0.25">
      <c r="A35" s="181" t="s">
        <v>2</v>
      </c>
      <c r="B35" s="182"/>
      <c r="C35" s="183"/>
      <c r="D35" s="126">
        <f t="shared" ref="D35:S35" si="14">SUM(D19:D34)</f>
        <v>220</v>
      </c>
      <c r="E35" s="126">
        <f t="shared" si="14"/>
        <v>0</v>
      </c>
      <c r="F35" s="126">
        <f t="shared" si="14"/>
        <v>10</v>
      </c>
      <c r="G35" s="126">
        <f t="shared" si="14"/>
        <v>0</v>
      </c>
      <c r="H35" s="126">
        <f t="shared" si="14"/>
        <v>40</v>
      </c>
      <c r="I35" s="126">
        <f t="shared" si="14"/>
        <v>0</v>
      </c>
      <c r="J35" s="126">
        <f t="shared" si="14"/>
        <v>0</v>
      </c>
      <c r="K35" s="126">
        <f t="shared" si="14"/>
        <v>240</v>
      </c>
      <c r="L35" s="126">
        <f t="shared" si="14"/>
        <v>0</v>
      </c>
      <c r="M35" s="126">
        <f t="shared" si="14"/>
        <v>30</v>
      </c>
      <c r="N35" s="126">
        <f t="shared" si="14"/>
        <v>0</v>
      </c>
      <c r="O35" s="126">
        <f t="shared" si="14"/>
        <v>0</v>
      </c>
      <c r="P35" s="126">
        <f t="shared" si="14"/>
        <v>80</v>
      </c>
      <c r="Q35" s="126">
        <f t="shared" si="14"/>
        <v>50</v>
      </c>
      <c r="R35" s="126">
        <f t="shared" si="14"/>
        <v>620</v>
      </c>
      <c r="S35" s="126">
        <f t="shared" si="14"/>
        <v>670</v>
      </c>
      <c r="T35" s="126"/>
      <c r="U35" s="127">
        <f t="shared" ref="U35:AI35" si="15">SUM(U19:U34)</f>
        <v>22.5</v>
      </c>
      <c r="V35" s="74">
        <f t="shared" si="15"/>
        <v>80</v>
      </c>
      <c r="W35" s="74">
        <f t="shared" si="15"/>
        <v>0</v>
      </c>
      <c r="X35" s="74">
        <f t="shared" si="15"/>
        <v>25</v>
      </c>
      <c r="Y35" s="74">
        <f t="shared" si="15"/>
        <v>0</v>
      </c>
      <c r="Z35" s="74">
        <f t="shared" si="15"/>
        <v>40</v>
      </c>
      <c r="AA35" s="74">
        <f t="shared" si="15"/>
        <v>0</v>
      </c>
      <c r="AB35" s="74">
        <f t="shared" si="15"/>
        <v>0</v>
      </c>
      <c r="AC35" s="74">
        <f t="shared" si="15"/>
        <v>170</v>
      </c>
      <c r="AD35" s="74">
        <f t="shared" si="15"/>
        <v>0</v>
      </c>
      <c r="AE35" s="74">
        <f t="shared" si="15"/>
        <v>30</v>
      </c>
      <c r="AF35" s="74">
        <f t="shared" si="15"/>
        <v>0</v>
      </c>
      <c r="AG35" s="74">
        <f t="shared" si="15"/>
        <v>0</v>
      </c>
      <c r="AH35" s="74">
        <f t="shared" si="15"/>
        <v>380</v>
      </c>
      <c r="AI35" s="74">
        <f t="shared" si="15"/>
        <v>150</v>
      </c>
      <c r="AJ35" s="74">
        <f t="shared" ref="AJ35:AM35" si="16">SUM(AJ19:AJ34)</f>
        <v>725</v>
      </c>
      <c r="AK35" s="74">
        <f t="shared" si="16"/>
        <v>875</v>
      </c>
      <c r="AL35" s="74">
        <f t="shared" si="16"/>
        <v>0</v>
      </c>
      <c r="AM35" s="72">
        <f t="shared" si="16"/>
        <v>33.5</v>
      </c>
      <c r="AN35" s="72">
        <f t="shared" ref="AN35" si="17">SUM(AN19:AN34)</f>
        <v>1545</v>
      </c>
      <c r="AO35" s="72">
        <f t="shared" ref="AO35" si="18">SUM(AO19:AO34)</f>
        <v>56</v>
      </c>
    </row>
    <row r="36" spans="1:41" s="11" customFormat="1" x14ac:dyDescent="0.2">
      <c r="A36" s="6"/>
      <c r="B36" s="6"/>
      <c r="C36" s="6" t="s">
        <v>40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N36" s="6"/>
      <c r="AO36" s="6"/>
    </row>
    <row r="37" spans="1:41" s="11" customFormat="1" x14ac:dyDescent="0.2">
      <c r="A37" s="6"/>
      <c r="B37" s="6"/>
      <c r="C37" s="6" t="s">
        <v>31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N37" s="6"/>
      <c r="AO37" s="6"/>
    </row>
    <row r="40" spans="1:41" x14ac:dyDescent="0.2">
      <c r="M40" t="s">
        <v>109</v>
      </c>
      <c r="N40"/>
      <c r="O40"/>
      <c r="P40"/>
    </row>
    <row r="41" spans="1:41" s="11" customForma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79"/>
      <c r="L41" s="6"/>
      <c r="M41"/>
      <c r="N41"/>
      <c r="O41"/>
      <c r="P41" t="s">
        <v>110</v>
      </c>
      <c r="Q41" s="78"/>
      <c r="R41" s="6"/>
      <c r="S41" s="6"/>
      <c r="T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176" t="s">
        <v>66</v>
      </c>
      <c r="AG41" s="176"/>
      <c r="AH41" s="176"/>
      <c r="AI41" s="176"/>
      <c r="AJ41" s="176"/>
      <c r="AK41" s="176"/>
      <c r="AL41" s="176"/>
      <c r="AN41" s="6"/>
      <c r="AO41" s="6"/>
    </row>
    <row r="42" spans="1:41" s="11" customFormat="1" x14ac:dyDescent="0.2">
      <c r="A42" s="6"/>
      <c r="B42" s="6"/>
      <c r="C42" s="1" t="s">
        <v>6</v>
      </c>
      <c r="D42" s="6"/>
      <c r="E42" s="6"/>
      <c r="F42" s="6"/>
      <c r="G42" s="6"/>
      <c r="H42" s="6"/>
      <c r="I42" s="6"/>
      <c r="J42" s="6"/>
      <c r="K42" s="6"/>
      <c r="L42" s="6"/>
      <c r="M42" s="19"/>
      <c r="N42" s="6"/>
      <c r="O42" s="176" t="s">
        <v>3</v>
      </c>
      <c r="P42" s="176"/>
      <c r="Q42" s="176"/>
      <c r="R42" s="176"/>
      <c r="S42" s="176"/>
      <c r="T42" s="176"/>
      <c r="U42" s="17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176" t="s">
        <v>4</v>
      </c>
      <c r="AG42" s="176"/>
      <c r="AH42" s="176"/>
      <c r="AI42" s="176"/>
      <c r="AJ42" s="176"/>
      <c r="AK42" s="176"/>
      <c r="AL42" s="176"/>
      <c r="AN42" s="6"/>
      <c r="AO42" s="6"/>
    </row>
  </sheetData>
  <mergeCells count="17">
    <mergeCell ref="A35:C35"/>
    <mergeCell ref="AF41:AL41"/>
    <mergeCell ref="O42:U42"/>
    <mergeCell ref="AF42:AL42"/>
    <mergeCell ref="A18:AO18"/>
    <mergeCell ref="A21:AO21"/>
    <mergeCell ref="A24:AO24"/>
    <mergeCell ref="A30:AO30"/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</mergeCells>
  <dataValidations count="1">
    <dataValidation type="list" allowBlank="1" showInputMessage="1" showErrorMessage="1" sqref="B19:B20 B22:B23 B25:B29 B31:B34" xr:uid="{FD90D5C7-AE01-496D-B62A-D69D0B8C46D2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3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301BD-548A-418A-A4C9-4A9A9DFE16A4}">
  <sheetPr>
    <pageSetUpPr fitToPage="1"/>
  </sheetPr>
  <dimension ref="A2:AO47"/>
  <sheetViews>
    <sheetView showZeros="0" showWhiteSpace="0" view="pageLayout" topLeftCell="A19" zoomScale="70" zoomScaleNormal="130" zoomScaleSheetLayoutView="100" zoomScalePageLayoutView="70" workbookViewId="0">
      <selection activeCell="A44" sqref="A44:XFD44"/>
    </sheetView>
  </sheetViews>
  <sheetFormatPr defaultColWidth="11.42578125" defaultRowHeight="12.75" x14ac:dyDescent="0.2"/>
  <cols>
    <col min="1" max="1" width="4.140625" style="6" customWidth="1"/>
    <col min="2" max="2" width="13.28515625" style="6" customWidth="1"/>
    <col min="3" max="3" width="43" style="6" customWidth="1"/>
    <col min="4" max="4" width="6" style="6" bestFit="1" customWidth="1"/>
    <col min="5" max="7" width="5.7109375" style="6" customWidth="1"/>
    <col min="8" max="8" width="6" style="6" bestFit="1" customWidth="1"/>
    <col min="9" max="10" width="5.7109375" style="6" customWidth="1"/>
    <col min="11" max="11" width="6.140625" style="6" customWidth="1"/>
    <col min="12" max="16" width="5.710937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82"/>
      <c r="AK2" s="83"/>
      <c r="AL2" s="83"/>
      <c r="AM2" s="83"/>
      <c r="AN2" s="83"/>
    </row>
    <row r="4" spans="1:41" x14ac:dyDescent="0.2">
      <c r="AJ4" s="158"/>
      <c r="AK4" s="159"/>
      <c r="AL4" s="159"/>
      <c r="AM4" s="159"/>
      <c r="AN4" s="159"/>
    </row>
    <row r="6" spans="1:41" s="2" customFormat="1" ht="20.100000000000001" customHeight="1" x14ac:dyDescent="0.2">
      <c r="A6" s="166" t="s">
        <v>83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</row>
    <row r="7" spans="1:41" s="2" customFormat="1" ht="20.100000000000001" customHeight="1" x14ac:dyDescent="0.2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0" t="s">
        <v>68</v>
      </c>
      <c r="P7" s="84"/>
      <c r="Q7" s="84"/>
      <c r="R7" s="84"/>
      <c r="S7" s="84"/>
      <c r="T7" s="84"/>
      <c r="U7" s="12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12"/>
      <c r="AN7" s="84"/>
      <c r="AO7" s="84"/>
    </row>
    <row r="8" spans="1:41" x14ac:dyDescent="0.2">
      <c r="O8"/>
    </row>
    <row r="9" spans="1:41" s="3" customFormat="1" ht="15" customHeight="1" x14ac:dyDescent="0.25">
      <c r="A9" s="3" t="s">
        <v>34</v>
      </c>
      <c r="O9"/>
      <c r="U9" s="13"/>
      <c r="AM9" s="13"/>
    </row>
    <row r="10" spans="1:41" s="3" customFormat="1" ht="15" customHeight="1" x14ac:dyDescent="0.25">
      <c r="A10" s="3" t="s">
        <v>69</v>
      </c>
      <c r="U10" s="13"/>
      <c r="AM10" s="13"/>
    </row>
    <row r="11" spans="1:41" s="3" customFormat="1" ht="15" customHeight="1" x14ac:dyDescent="0.25">
      <c r="A11" s="3" t="s">
        <v>82</v>
      </c>
      <c r="U11" s="13"/>
      <c r="AM11" s="13"/>
    </row>
    <row r="12" spans="1:41" s="3" customFormat="1" ht="15" customHeight="1" x14ac:dyDescent="0.25">
      <c r="A12" s="3" t="s">
        <v>80</v>
      </c>
      <c r="C12" s="81"/>
      <c r="U12" s="13"/>
      <c r="AM12" s="13"/>
    </row>
    <row r="13" spans="1:41" ht="15" customHeight="1" x14ac:dyDescent="0.25">
      <c r="A13" s="15" t="s">
        <v>35</v>
      </c>
    </row>
    <row r="15" spans="1:41" ht="13.5" thickBot="1" x14ac:dyDescent="0.25"/>
    <row r="16" spans="1:41" ht="13.5" customHeight="1" thickBot="1" x14ac:dyDescent="0.25">
      <c r="A16" s="177" t="s">
        <v>5</v>
      </c>
      <c r="B16" s="174" t="s">
        <v>25</v>
      </c>
      <c r="C16" s="179" t="s">
        <v>26</v>
      </c>
      <c r="D16" s="167" t="s">
        <v>8</v>
      </c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7" t="s">
        <v>9</v>
      </c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3" t="s">
        <v>10</v>
      </c>
      <c r="AO16" s="163" t="s">
        <v>27</v>
      </c>
    </row>
    <row r="17" spans="1:41" ht="234.75" thickBot="1" x14ac:dyDescent="0.25">
      <c r="A17" s="178"/>
      <c r="B17" s="175"/>
      <c r="C17" s="180"/>
      <c r="D17" s="28" t="s">
        <v>11</v>
      </c>
      <c r="E17" s="29" t="s">
        <v>12</v>
      </c>
      <c r="F17" s="30" t="s">
        <v>30</v>
      </c>
      <c r="G17" s="30" t="s">
        <v>13</v>
      </c>
      <c r="H17" s="30" t="s">
        <v>14</v>
      </c>
      <c r="I17" s="30" t="s">
        <v>15</v>
      </c>
      <c r="J17" s="30" t="s">
        <v>16</v>
      </c>
      <c r="K17" s="30" t="s">
        <v>32</v>
      </c>
      <c r="L17" s="30" t="s">
        <v>33</v>
      </c>
      <c r="M17" s="30" t="s">
        <v>17</v>
      </c>
      <c r="N17" s="30" t="s">
        <v>21</v>
      </c>
      <c r="O17" s="30" t="s">
        <v>29</v>
      </c>
      <c r="P17" s="30" t="s">
        <v>18</v>
      </c>
      <c r="Q17" s="30" t="s">
        <v>0</v>
      </c>
      <c r="R17" s="30" t="s">
        <v>19</v>
      </c>
      <c r="S17" s="30" t="s">
        <v>7</v>
      </c>
      <c r="T17" s="30" t="s">
        <v>1</v>
      </c>
      <c r="U17" s="31" t="s">
        <v>28</v>
      </c>
      <c r="V17" s="28" t="s">
        <v>11</v>
      </c>
      <c r="W17" s="30" t="s">
        <v>12</v>
      </c>
      <c r="X17" s="30" t="s">
        <v>30</v>
      </c>
      <c r="Y17" s="30" t="s">
        <v>13</v>
      </c>
      <c r="Z17" s="29" t="s">
        <v>14</v>
      </c>
      <c r="AA17" s="29" t="s">
        <v>15</v>
      </c>
      <c r="AB17" s="29" t="s">
        <v>16</v>
      </c>
      <c r="AC17" s="30" t="s">
        <v>24</v>
      </c>
      <c r="AD17" s="30" t="s">
        <v>23</v>
      </c>
      <c r="AE17" s="30" t="s">
        <v>17</v>
      </c>
      <c r="AF17" s="30" t="s">
        <v>21</v>
      </c>
      <c r="AG17" s="30" t="s">
        <v>29</v>
      </c>
      <c r="AH17" s="30" t="s">
        <v>18</v>
      </c>
      <c r="AI17" s="30" t="s">
        <v>0</v>
      </c>
      <c r="AJ17" s="30" t="s">
        <v>19</v>
      </c>
      <c r="AK17" s="30" t="s">
        <v>7</v>
      </c>
      <c r="AL17" s="30" t="s">
        <v>1</v>
      </c>
      <c r="AM17" s="76" t="s">
        <v>28</v>
      </c>
      <c r="AN17" s="164"/>
      <c r="AO17" s="165"/>
    </row>
    <row r="18" spans="1:41" ht="15" customHeight="1" thickBot="1" x14ac:dyDescent="0.25">
      <c r="A18" s="169" t="s">
        <v>37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1"/>
    </row>
    <row r="19" spans="1:41" ht="15" customHeight="1" thickBot="1" x14ac:dyDescent="0.25">
      <c r="A19" s="18">
        <v>1</v>
      </c>
      <c r="B19" s="32" t="s">
        <v>20</v>
      </c>
      <c r="C19" s="36" t="s">
        <v>47</v>
      </c>
      <c r="D19" s="46"/>
      <c r="E19" s="39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7"/>
      <c r="R19" s="40">
        <f t="shared" ref="R19" si="0">SUM(D19:P19)</f>
        <v>0</v>
      </c>
      <c r="S19" s="40">
        <f t="shared" ref="S19" si="1">SUM(D19:Q19)</f>
        <v>0</v>
      </c>
      <c r="T19" s="48"/>
      <c r="U19" s="49"/>
      <c r="V19" s="41">
        <v>10</v>
      </c>
      <c r="W19" s="40"/>
      <c r="X19" s="40">
        <v>5</v>
      </c>
      <c r="Y19" s="40"/>
      <c r="Z19" s="39"/>
      <c r="AA19" s="39"/>
      <c r="AB19" s="39"/>
      <c r="AC19" s="39"/>
      <c r="AD19" s="40"/>
      <c r="AE19" s="40"/>
      <c r="AF19" s="40"/>
      <c r="AG19" s="40"/>
      <c r="AH19" s="40"/>
      <c r="AI19" s="40">
        <v>10</v>
      </c>
      <c r="AJ19" s="40">
        <f>SUM(V19:AH19)</f>
        <v>15</v>
      </c>
      <c r="AK19" s="40">
        <f>SUM(V19:AI19)</f>
        <v>25</v>
      </c>
      <c r="AL19" s="42" t="s">
        <v>39</v>
      </c>
      <c r="AM19" s="102">
        <v>1</v>
      </c>
      <c r="AN19" s="66">
        <f>S19+AK19</f>
        <v>25</v>
      </c>
      <c r="AO19" s="27">
        <f>U19+AM19</f>
        <v>1</v>
      </c>
    </row>
    <row r="20" spans="1:41" ht="15" customHeight="1" thickBot="1" x14ac:dyDescent="0.25">
      <c r="A20" s="169" t="s">
        <v>48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2"/>
      <c r="AO20" s="171"/>
    </row>
    <row r="21" spans="1:41" ht="15" customHeight="1" thickBot="1" x14ac:dyDescent="0.25">
      <c r="A21" s="35">
        <v>2</v>
      </c>
      <c r="B21" s="33" t="s">
        <v>20</v>
      </c>
      <c r="C21" s="34" t="s">
        <v>57</v>
      </c>
      <c r="D21" s="23"/>
      <c r="E21" s="24"/>
      <c r="F21" s="25"/>
      <c r="G21" s="25"/>
      <c r="H21" s="25"/>
      <c r="I21" s="25"/>
      <c r="J21" s="25"/>
      <c r="K21" s="25"/>
      <c r="L21" s="25"/>
      <c r="M21" s="40">
        <v>30</v>
      </c>
      <c r="N21" s="25"/>
      <c r="O21" s="25"/>
      <c r="P21" s="25"/>
      <c r="Q21" s="43"/>
      <c r="R21" s="25">
        <f>SUM(D21:P21)</f>
        <v>30</v>
      </c>
      <c r="S21" s="25">
        <f>SUM(D21:Q21)</f>
        <v>30</v>
      </c>
      <c r="T21" s="56" t="s">
        <v>39</v>
      </c>
      <c r="U21" s="59">
        <v>1.5</v>
      </c>
      <c r="V21" s="23"/>
      <c r="W21" s="25"/>
      <c r="X21" s="25"/>
      <c r="Y21" s="25"/>
      <c r="Z21" s="24"/>
      <c r="AA21" s="24"/>
      <c r="AB21" s="24"/>
      <c r="AC21" s="24"/>
      <c r="AD21" s="25"/>
      <c r="AE21" s="40">
        <v>30</v>
      </c>
      <c r="AF21" s="25"/>
      <c r="AG21" s="25"/>
      <c r="AH21" s="25"/>
      <c r="AI21" s="43"/>
      <c r="AJ21" s="25">
        <f>SUM(V21:AH21)</f>
        <v>30</v>
      </c>
      <c r="AK21" s="25">
        <f>SUM(V21:AI21)</f>
        <v>30</v>
      </c>
      <c r="AL21" s="26" t="s">
        <v>65</v>
      </c>
      <c r="AM21" s="54">
        <v>1.5</v>
      </c>
      <c r="AN21" s="72">
        <f>S21+AK21</f>
        <v>60</v>
      </c>
      <c r="AO21" s="37">
        <f>U21+AM21</f>
        <v>3</v>
      </c>
    </row>
    <row r="22" spans="1:41" ht="15" customHeight="1" thickBot="1" x14ac:dyDescent="0.25">
      <c r="A22" s="169" t="s">
        <v>49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3"/>
      <c r="AO22" s="171"/>
    </row>
    <row r="23" spans="1:41" ht="15" customHeight="1" x14ac:dyDescent="0.2">
      <c r="A23" s="35">
        <v>3</v>
      </c>
      <c r="B23" s="33" t="s">
        <v>20</v>
      </c>
      <c r="C23" s="36" t="s">
        <v>84</v>
      </c>
      <c r="D23" s="108"/>
      <c r="E23" s="115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>
        <f>SUM(D23:P23)</f>
        <v>0</v>
      </c>
      <c r="S23" s="47">
        <f>SUM(D23:Q23)</f>
        <v>0</v>
      </c>
      <c r="T23" s="47"/>
      <c r="U23" s="116"/>
      <c r="V23" s="60">
        <v>25</v>
      </c>
      <c r="W23" s="43"/>
      <c r="X23" s="43">
        <v>10</v>
      </c>
      <c r="Y23" s="43"/>
      <c r="Z23" s="43"/>
      <c r="AA23" s="61"/>
      <c r="AB23" s="61"/>
      <c r="AC23" s="43"/>
      <c r="AD23" s="43"/>
      <c r="AE23" s="43"/>
      <c r="AF23" s="43"/>
      <c r="AG23" s="43"/>
      <c r="AH23" s="43"/>
      <c r="AI23" s="43">
        <v>20</v>
      </c>
      <c r="AJ23" s="43">
        <f>SUM(V23:AH23)</f>
        <v>35</v>
      </c>
      <c r="AK23" s="43">
        <f>SUM(V23:AI23)</f>
        <v>55</v>
      </c>
      <c r="AL23" s="43" t="s">
        <v>39</v>
      </c>
      <c r="AM23" s="59">
        <v>2</v>
      </c>
      <c r="AN23" s="77">
        <f>S23+AK23</f>
        <v>55</v>
      </c>
      <c r="AO23" s="37">
        <f>U23+AM23</f>
        <v>2</v>
      </c>
    </row>
    <row r="24" spans="1:41" ht="15" customHeight="1" thickBot="1" x14ac:dyDescent="0.25">
      <c r="A24" s="35">
        <v>4</v>
      </c>
      <c r="B24" s="33" t="s">
        <v>20</v>
      </c>
      <c r="C24" s="36" t="s">
        <v>85</v>
      </c>
      <c r="D24" s="109">
        <v>20</v>
      </c>
      <c r="E24" s="117"/>
      <c r="F24" s="90"/>
      <c r="G24" s="90"/>
      <c r="H24" s="90"/>
      <c r="I24" s="90"/>
      <c r="J24" s="90"/>
      <c r="K24" s="90">
        <v>80</v>
      </c>
      <c r="L24" s="90"/>
      <c r="M24" s="90"/>
      <c r="N24" s="90"/>
      <c r="O24" s="90"/>
      <c r="P24" s="90"/>
      <c r="Q24" s="90">
        <v>35</v>
      </c>
      <c r="R24" s="90">
        <f>SUM(D24:P24)</f>
        <v>100</v>
      </c>
      <c r="S24" s="90">
        <f>SUM(D24:Q24)</f>
        <v>135</v>
      </c>
      <c r="T24" s="90" t="s">
        <v>65</v>
      </c>
      <c r="U24" s="119">
        <v>5</v>
      </c>
      <c r="V24" s="60"/>
      <c r="W24" s="43"/>
      <c r="X24" s="43"/>
      <c r="Y24" s="43"/>
      <c r="Z24" s="61"/>
      <c r="AA24" s="61"/>
      <c r="AB24" s="61"/>
      <c r="AC24" s="61"/>
      <c r="AD24" s="43"/>
      <c r="AE24" s="43"/>
      <c r="AF24" s="43"/>
      <c r="AG24" s="43"/>
      <c r="AH24" s="43"/>
      <c r="AI24" s="43"/>
      <c r="AJ24" s="43">
        <f>SUM(V24:AH24)</f>
        <v>0</v>
      </c>
      <c r="AK24" s="43">
        <f t="shared" ref="AK24" si="2">SUM(V24:AI24)</f>
        <v>0</v>
      </c>
      <c r="AL24" s="43"/>
      <c r="AM24" s="59"/>
      <c r="AN24" s="69">
        <f t="shared" ref="AN24" si="3">S24+AK24</f>
        <v>135</v>
      </c>
      <c r="AO24" s="37">
        <f t="shared" ref="AO24" si="4">U24+AM24</f>
        <v>5</v>
      </c>
    </row>
    <row r="25" spans="1:41" ht="13.5" thickBot="1" x14ac:dyDescent="0.25">
      <c r="A25" s="187" t="s">
        <v>50</v>
      </c>
      <c r="B25" s="172"/>
      <c r="C25" s="172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84"/>
    </row>
    <row r="26" spans="1:41" x14ac:dyDescent="0.2">
      <c r="A26" s="92">
        <v>5</v>
      </c>
      <c r="B26" s="93" t="s">
        <v>20</v>
      </c>
      <c r="C26" s="120" t="s">
        <v>86</v>
      </c>
      <c r="D26" s="46">
        <v>40</v>
      </c>
      <c r="E26" s="94"/>
      <c r="F26" s="94"/>
      <c r="G26" s="94"/>
      <c r="H26" s="94">
        <v>10</v>
      </c>
      <c r="I26" s="94"/>
      <c r="J26" s="94"/>
      <c r="K26" s="94">
        <v>30</v>
      </c>
      <c r="L26" s="94"/>
      <c r="M26" s="94"/>
      <c r="N26" s="94"/>
      <c r="O26" s="94"/>
      <c r="P26" s="94"/>
      <c r="Q26" s="47">
        <v>20</v>
      </c>
      <c r="R26" s="94">
        <f>SUM(D26:P26)</f>
        <v>80</v>
      </c>
      <c r="S26" s="94">
        <f>SUM(D26:Q26)</f>
        <v>100</v>
      </c>
      <c r="T26" s="118" t="s">
        <v>65</v>
      </c>
      <c r="U26" s="49">
        <v>3.5</v>
      </c>
      <c r="V26" s="46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47"/>
      <c r="AJ26" s="94">
        <f>SUM(V26:AH26)</f>
        <v>0</v>
      </c>
      <c r="AK26" s="94">
        <f>SUM(V26:AI26)</f>
        <v>0</v>
      </c>
      <c r="AL26" s="95"/>
      <c r="AM26" s="124"/>
      <c r="AN26" s="135">
        <f>S26+AK26</f>
        <v>100</v>
      </c>
      <c r="AO26" s="66">
        <f>U26+AM26</f>
        <v>3.5</v>
      </c>
    </row>
    <row r="27" spans="1:41" ht="25.5" x14ac:dyDescent="0.2">
      <c r="A27" s="35">
        <v>6</v>
      </c>
      <c r="B27" s="86" t="s">
        <v>20</v>
      </c>
      <c r="C27" s="34" t="s">
        <v>87</v>
      </c>
      <c r="D27" s="23">
        <v>60</v>
      </c>
      <c r="E27" s="25"/>
      <c r="F27" s="25"/>
      <c r="G27" s="25"/>
      <c r="H27" s="25">
        <v>10</v>
      </c>
      <c r="I27" s="25"/>
      <c r="J27" s="25"/>
      <c r="K27" s="25">
        <v>30</v>
      </c>
      <c r="L27" s="25"/>
      <c r="M27" s="25"/>
      <c r="N27" s="25"/>
      <c r="O27" s="25"/>
      <c r="P27" s="25"/>
      <c r="Q27" s="43">
        <v>20</v>
      </c>
      <c r="R27" s="25">
        <f t="shared" ref="R27:R30" si="5">SUM(D27:P27)</f>
        <v>100</v>
      </c>
      <c r="S27" s="25">
        <f t="shared" ref="S27:S31" si="6">SUM(D27:Q27)</f>
        <v>120</v>
      </c>
      <c r="T27" s="122" t="s">
        <v>39</v>
      </c>
      <c r="U27" s="45">
        <v>4</v>
      </c>
      <c r="V27" s="23"/>
      <c r="W27" s="25"/>
      <c r="X27" s="25"/>
      <c r="Y27" s="25"/>
      <c r="Z27" s="25">
        <v>20</v>
      </c>
      <c r="AA27" s="25"/>
      <c r="AB27" s="25"/>
      <c r="AC27" s="25">
        <v>20</v>
      </c>
      <c r="AD27" s="25"/>
      <c r="AE27" s="25"/>
      <c r="AF27" s="25"/>
      <c r="AG27" s="25"/>
      <c r="AH27" s="25"/>
      <c r="AI27" s="43"/>
      <c r="AJ27" s="25">
        <f t="shared" ref="AJ27:AJ31" si="7">SUM(V27:AH27)</f>
        <v>40</v>
      </c>
      <c r="AK27" s="25">
        <f t="shared" ref="AK27:AK31" si="8">SUM(V27:AI27)</f>
        <v>40</v>
      </c>
      <c r="AL27" s="26" t="s">
        <v>65</v>
      </c>
      <c r="AM27" s="52">
        <v>1.5</v>
      </c>
      <c r="AN27" s="136">
        <f t="shared" ref="AN27:AN31" si="9">S27+AK27</f>
        <v>160</v>
      </c>
      <c r="AO27" s="69">
        <f t="shared" ref="AO27:AO31" si="10">U27+AM27</f>
        <v>5.5</v>
      </c>
    </row>
    <row r="28" spans="1:41" ht="25.5" x14ac:dyDescent="0.2">
      <c r="A28" s="35">
        <v>7</v>
      </c>
      <c r="B28" s="86" t="s">
        <v>20</v>
      </c>
      <c r="C28" s="34" t="s">
        <v>88</v>
      </c>
      <c r="D28" s="23">
        <v>30</v>
      </c>
      <c r="E28" s="25"/>
      <c r="F28" s="25"/>
      <c r="G28" s="25"/>
      <c r="H28" s="25">
        <v>10</v>
      </c>
      <c r="I28" s="25"/>
      <c r="J28" s="25"/>
      <c r="K28" s="25">
        <v>50</v>
      </c>
      <c r="L28" s="25"/>
      <c r="M28" s="25"/>
      <c r="N28" s="25"/>
      <c r="O28" s="25"/>
      <c r="P28" s="25"/>
      <c r="Q28" s="43">
        <v>25</v>
      </c>
      <c r="R28" s="25">
        <f>SUM(D28:P28)</f>
        <v>90</v>
      </c>
      <c r="S28" s="25">
        <f t="shared" si="6"/>
        <v>115</v>
      </c>
      <c r="T28" s="122" t="s">
        <v>39</v>
      </c>
      <c r="U28" s="45">
        <v>4</v>
      </c>
      <c r="V28" s="23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43"/>
      <c r="AJ28" s="25">
        <f t="shared" si="7"/>
        <v>0</v>
      </c>
      <c r="AK28" s="25">
        <f t="shared" si="8"/>
        <v>0</v>
      </c>
      <c r="AL28" s="26"/>
      <c r="AM28" s="52"/>
      <c r="AN28" s="136">
        <f t="shared" si="9"/>
        <v>115</v>
      </c>
      <c r="AO28" s="69">
        <f t="shared" si="10"/>
        <v>4</v>
      </c>
    </row>
    <row r="29" spans="1:41" x14ac:dyDescent="0.2">
      <c r="A29" s="35">
        <v>8</v>
      </c>
      <c r="B29" s="86" t="s">
        <v>20</v>
      </c>
      <c r="C29" s="34" t="s">
        <v>89</v>
      </c>
      <c r="D29" s="23">
        <v>30</v>
      </c>
      <c r="E29" s="25"/>
      <c r="F29" s="25"/>
      <c r="G29" s="25"/>
      <c r="H29" s="25"/>
      <c r="I29" s="25"/>
      <c r="J29" s="25"/>
      <c r="K29" s="25">
        <v>60</v>
      </c>
      <c r="L29" s="25"/>
      <c r="M29" s="25"/>
      <c r="N29" s="25"/>
      <c r="O29" s="25"/>
      <c r="P29" s="25"/>
      <c r="Q29" s="43">
        <v>20</v>
      </c>
      <c r="R29" s="25">
        <f t="shared" si="5"/>
        <v>90</v>
      </c>
      <c r="S29" s="25">
        <f t="shared" si="6"/>
        <v>110</v>
      </c>
      <c r="T29" s="122" t="s">
        <v>39</v>
      </c>
      <c r="U29" s="45">
        <v>4</v>
      </c>
      <c r="V29" s="23">
        <v>25</v>
      </c>
      <c r="W29" s="25"/>
      <c r="X29" s="25"/>
      <c r="Y29" s="25"/>
      <c r="Z29" s="25">
        <v>10</v>
      </c>
      <c r="AA29" s="25"/>
      <c r="AB29" s="25"/>
      <c r="AC29" s="25">
        <v>10</v>
      </c>
      <c r="AD29" s="25"/>
      <c r="AE29" s="25"/>
      <c r="AF29" s="25"/>
      <c r="AG29" s="25"/>
      <c r="AH29" s="25"/>
      <c r="AI29" s="43"/>
      <c r="AJ29" s="25">
        <f t="shared" si="7"/>
        <v>45</v>
      </c>
      <c r="AK29" s="25">
        <f t="shared" si="8"/>
        <v>45</v>
      </c>
      <c r="AL29" s="26" t="s">
        <v>65</v>
      </c>
      <c r="AM29" s="52">
        <v>1.5</v>
      </c>
      <c r="AN29" s="136">
        <f t="shared" si="9"/>
        <v>155</v>
      </c>
      <c r="AO29" s="69">
        <f t="shared" si="10"/>
        <v>5.5</v>
      </c>
    </row>
    <row r="30" spans="1:41" x14ac:dyDescent="0.2">
      <c r="A30" s="35">
        <v>9</v>
      </c>
      <c r="B30" s="86" t="s">
        <v>20</v>
      </c>
      <c r="C30" s="34" t="s">
        <v>90</v>
      </c>
      <c r="D30" s="23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43"/>
      <c r="R30" s="25">
        <f t="shared" si="5"/>
        <v>0</v>
      </c>
      <c r="S30" s="25">
        <f t="shared" si="6"/>
        <v>0</v>
      </c>
      <c r="T30" s="122"/>
      <c r="U30" s="45"/>
      <c r="V30" s="23">
        <v>30</v>
      </c>
      <c r="W30" s="25"/>
      <c r="X30" s="25"/>
      <c r="Y30" s="25"/>
      <c r="Z30" s="25">
        <v>20</v>
      </c>
      <c r="AA30" s="25"/>
      <c r="AB30" s="25"/>
      <c r="AC30" s="25">
        <v>20</v>
      </c>
      <c r="AD30" s="25"/>
      <c r="AE30" s="25"/>
      <c r="AF30" s="25"/>
      <c r="AG30" s="25"/>
      <c r="AH30" s="25"/>
      <c r="AI30" s="43">
        <v>15</v>
      </c>
      <c r="AJ30" s="25">
        <f t="shared" si="7"/>
        <v>70</v>
      </c>
      <c r="AK30" s="25">
        <f t="shared" si="8"/>
        <v>85</v>
      </c>
      <c r="AL30" s="26" t="s">
        <v>39</v>
      </c>
      <c r="AM30" s="52">
        <v>3</v>
      </c>
      <c r="AN30" s="136">
        <f t="shared" si="9"/>
        <v>85</v>
      </c>
      <c r="AO30" s="69">
        <f t="shared" si="10"/>
        <v>3</v>
      </c>
    </row>
    <row r="31" spans="1:41" ht="13.5" thickBot="1" x14ac:dyDescent="0.25">
      <c r="A31" s="87">
        <v>10</v>
      </c>
      <c r="B31" s="88" t="s">
        <v>20</v>
      </c>
      <c r="C31" s="121" t="s">
        <v>91</v>
      </c>
      <c r="D31" s="114">
        <v>20</v>
      </c>
      <c r="E31" s="89"/>
      <c r="F31" s="89">
        <v>20</v>
      </c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90">
        <v>15</v>
      </c>
      <c r="R31" s="89">
        <f>SUM(D31:P31)</f>
        <v>40</v>
      </c>
      <c r="S31" s="89">
        <f t="shared" si="6"/>
        <v>55</v>
      </c>
      <c r="T31" s="123" t="s">
        <v>39</v>
      </c>
      <c r="U31" s="96">
        <v>2</v>
      </c>
      <c r="V31" s="114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90"/>
      <c r="AJ31" s="89">
        <f t="shared" si="7"/>
        <v>0</v>
      </c>
      <c r="AK31" s="89">
        <f t="shared" si="8"/>
        <v>0</v>
      </c>
      <c r="AL31" s="91"/>
      <c r="AM31" s="125"/>
      <c r="AN31" s="137">
        <f t="shared" si="9"/>
        <v>55</v>
      </c>
      <c r="AO31" s="70">
        <f t="shared" si="10"/>
        <v>2</v>
      </c>
    </row>
    <row r="32" spans="1:41" ht="15" customHeight="1" thickBot="1" x14ac:dyDescent="0.25">
      <c r="A32" s="188" t="s">
        <v>63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89"/>
    </row>
    <row r="33" spans="1:41" ht="25.5" x14ac:dyDescent="0.2">
      <c r="A33" s="92">
        <v>11</v>
      </c>
      <c r="B33" s="93" t="s">
        <v>20</v>
      </c>
      <c r="C33" s="128" t="s">
        <v>78</v>
      </c>
      <c r="D33" s="46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>
        <v>40</v>
      </c>
      <c r="Q33" s="94"/>
      <c r="R33" s="94">
        <f>SUM(D33:P33)</f>
        <v>40</v>
      </c>
      <c r="S33" s="94">
        <f>SUM(D33:Q33)</f>
        <v>40</v>
      </c>
      <c r="T33" s="95" t="s">
        <v>39</v>
      </c>
      <c r="U33" s="132">
        <v>2</v>
      </c>
      <c r="V33" s="46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>
        <f>SUM(V33:AH33)</f>
        <v>0</v>
      </c>
      <c r="AK33" s="94">
        <f>SUM(V33:AI33)</f>
        <v>0</v>
      </c>
      <c r="AL33" s="95"/>
      <c r="AM33" s="124"/>
      <c r="AN33" s="66">
        <f>S33+AK33</f>
        <v>40</v>
      </c>
      <c r="AO33" s="97">
        <f>U33+AM33</f>
        <v>2</v>
      </c>
    </row>
    <row r="34" spans="1:41" ht="25.5" x14ac:dyDescent="0.2">
      <c r="A34" s="35">
        <v>12</v>
      </c>
      <c r="B34" s="86" t="s">
        <v>20</v>
      </c>
      <c r="C34" s="129" t="s">
        <v>92</v>
      </c>
      <c r="D34" s="23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>
        <f t="shared" ref="R34:R39" si="11">SUM(D34:P34)</f>
        <v>0</v>
      </c>
      <c r="S34" s="25">
        <f t="shared" ref="S34:S39" si="12">SUM(D34:Q34)</f>
        <v>0</v>
      </c>
      <c r="T34" s="26"/>
      <c r="U34" s="38"/>
      <c r="V34" s="23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>
        <v>120</v>
      </c>
      <c r="AI34" s="25"/>
      <c r="AJ34" s="25">
        <f t="shared" ref="AJ34:AJ39" si="13">SUM(V34:AH34)</f>
        <v>120</v>
      </c>
      <c r="AK34" s="25">
        <f t="shared" ref="AK34:AK39" si="14">SUM(V34:AI34)</f>
        <v>120</v>
      </c>
      <c r="AL34" s="26" t="s">
        <v>39</v>
      </c>
      <c r="AM34" s="52">
        <v>4</v>
      </c>
      <c r="AN34" s="69">
        <f t="shared" ref="AN34:AN39" si="15">S34+AK34</f>
        <v>120</v>
      </c>
      <c r="AO34" s="37">
        <f t="shared" ref="AO34:AO39" si="16">U34+AM34</f>
        <v>4</v>
      </c>
    </row>
    <row r="35" spans="1:41" ht="25.5" x14ac:dyDescent="0.2">
      <c r="A35" s="35">
        <v>13</v>
      </c>
      <c r="B35" s="86" t="s">
        <v>20</v>
      </c>
      <c r="C35" s="129" t="s">
        <v>93</v>
      </c>
      <c r="D35" s="23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>
        <f t="shared" si="11"/>
        <v>0</v>
      </c>
      <c r="S35" s="25">
        <f t="shared" si="12"/>
        <v>0</v>
      </c>
      <c r="T35" s="26"/>
      <c r="U35" s="38"/>
      <c r="V35" s="23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>
        <v>60</v>
      </c>
      <c r="AI35" s="25"/>
      <c r="AJ35" s="25">
        <f t="shared" si="13"/>
        <v>60</v>
      </c>
      <c r="AK35" s="25">
        <f t="shared" si="14"/>
        <v>60</v>
      </c>
      <c r="AL35" s="26" t="s">
        <v>39</v>
      </c>
      <c r="AM35" s="52">
        <v>2</v>
      </c>
      <c r="AN35" s="69">
        <f t="shared" si="15"/>
        <v>60</v>
      </c>
      <c r="AO35" s="37">
        <f t="shared" si="16"/>
        <v>2</v>
      </c>
    </row>
    <row r="36" spans="1:41" ht="25.5" x14ac:dyDescent="0.2">
      <c r="A36" s="35">
        <v>14</v>
      </c>
      <c r="B36" s="86" t="s">
        <v>20</v>
      </c>
      <c r="C36" s="129" t="s">
        <v>94</v>
      </c>
      <c r="D36" s="23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>
        <f t="shared" si="11"/>
        <v>0</v>
      </c>
      <c r="S36" s="25">
        <f t="shared" si="12"/>
        <v>0</v>
      </c>
      <c r="T36" s="26"/>
      <c r="U36" s="38"/>
      <c r="V36" s="23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>
        <v>80</v>
      </c>
      <c r="AI36" s="25"/>
      <c r="AJ36" s="25">
        <f t="shared" si="13"/>
        <v>80</v>
      </c>
      <c r="AK36" s="25">
        <f t="shared" si="14"/>
        <v>80</v>
      </c>
      <c r="AL36" s="26" t="s">
        <v>39</v>
      </c>
      <c r="AM36" s="52">
        <v>3</v>
      </c>
      <c r="AN36" s="69">
        <f t="shared" si="15"/>
        <v>80</v>
      </c>
      <c r="AO36" s="37">
        <f t="shared" si="16"/>
        <v>3</v>
      </c>
    </row>
    <row r="37" spans="1:41" ht="25.5" x14ac:dyDescent="0.2">
      <c r="A37" s="35">
        <v>15</v>
      </c>
      <c r="B37" s="86" t="s">
        <v>20</v>
      </c>
      <c r="C37" s="129" t="s">
        <v>95</v>
      </c>
      <c r="D37" s="23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>
        <f t="shared" si="11"/>
        <v>0</v>
      </c>
      <c r="S37" s="25">
        <f t="shared" si="12"/>
        <v>0</v>
      </c>
      <c r="T37" s="26"/>
      <c r="U37" s="38"/>
      <c r="V37" s="23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>
        <v>80</v>
      </c>
      <c r="AI37" s="25"/>
      <c r="AJ37" s="25">
        <f t="shared" si="13"/>
        <v>80</v>
      </c>
      <c r="AK37" s="25">
        <f t="shared" si="14"/>
        <v>80</v>
      </c>
      <c r="AL37" s="26" t="s">
        <v>39</v>
      </c>
      <c r="AM37" s="52">
        <v>3</v>
      </c>
      <c r="AN37" s="69">
        <f t="shared" si="15"/>
        <v>80</v>
      </c>
      <c r="AO37" s="37">
        <f t="shared" si="16"/>
        <v>3</v>
      </c>
    </row>
    <row r="38" spans="1:41" ht="25.5" x14ac:dyDescent="0.2">
      <c r="A38" s="35">
        <v>16</v>
      </c>
      <c r="B38" s="86" t="s">
        <v>20</v>
      </c>
      <c r="C38" s="129" t="s">
        <v>96</v>
      </c>
      <c r="D38" s="23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>
        <f t="shared" si="11"/>
        <v>0</v>
      </c>
      <c r="S38" s="25">
        <f t="shared" si="12"/>
        <v>0</v>
      </c>
      <c r="T38" s="26"/>
      <c r="U38" s="38"/>
      <c r="V38" s="23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>
        <v>80</v>
      </c>
      <c r="AI38" s="25"/>
      <c r="AJ38" s="25">
        <f t="shared" si="13"/>
        <v>80</v>
      </c>
      <c r="AK38" s="25">
        <f t="shared" si="14"/>
        <v>80</v>
      </c>
      <c r="AL38" s="26" t="s">
        <v>39</v>
      </c>
      <c r="AM38" s="52">
        <v>3</v>
      </c>
      <c r="AN38" s="69">
        <f t="shared" si="15"/>
        <v>80</v>
      </c>
      <c r="AO38" s="37">
        <f t="shared" si="16"/>
        <v>3</v>
      </c>
    </row>
    <row r="39" spans="1:41" ht="26.25" thickBot="1" x14ac:dyDescent="0.25">
      <c r="A39" s="87">
        <v>17</v>
      </c>
      <c r="B39" s="88" t="s">
        <v>20</v>
      </c>
      <c r="C39" s="130" t="s">
        <v>97</v>
      </c>
      <c r="D39" s="114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>
        <f t="shared" si="11"/>
        <v>0</v>
      </c>
      <c r="S39" s="89">
        <f t="shared" si="12"/>
        <v>0</v>
      </c>
      <c r="T39" s="91"/>
      <c r="U39" s="133"/>
      <c r="V39" s="114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>
        <v>40</v>
      </c>
      <c r="AI39" s="89"/>
      <c r="AJ39" s="89">
        <f t="shared" si="13"/>
        <v>40</v>
      </c>
      <c r="AK39" s="89">
        <f t="shared" si="14"/>
        <v>40</v>
      </c>
      <c r="AL39" s="91" t="s">
        <v>39</v>
      </c>
      <c r="AM39" s="125">
        <v>2</v>
      </c>
      <c r="AN39" s="70">
        <f t="shared" si="15"/>
        <v>40</v>
      </c>
      <c r="AO39" s="134">
        <f t="shared" si="16"/>
        <v>2</v>
      </c>
    </row>
    <row r="40" spans="1:41" ht="15" customHeight="1" thickBot="1" x14ac:dyDescent="0.25">
      <c r="A40" s="190" t="s">
        <v>2</v>
      </c>
      <c r="B40" s="191"/>
      <c r="C40" s="192"/>
      <c r="D40" s="126">
        <f>SUM(D19:D39)</f>
        <v>200</v>
      </c>
      <c r="E40" s="126">
        <f>SUM(E18:E33)</f>
        <v>0</v>
      </c>
      <c r="F40" s="126">
        <f>SUM(F19:F39)</f>
        <v>20</v>
      </c>
      <c r="G40" s="126">
        <f>SUM(G18:G33)</f>
        <v>0</v>
      </c>
      <c r="H40" s="126">
        <f>SUM(H19:H39)</f>
        <v>30</v>
      </c>
      <c r="I40" s="126">
        <f>SUM(I18:I33)</f>
        <v>0</v>
      </c>
      <c r="J40" s="126">
        <f>SUM(J18:J33)</f>
        <v>0</v>
      </c>
      <c r="K40" s="126">
        <f>SUM(K19:K39)</f>
        <v>250</v>
      </c>
      <c r="L40" s="126">
        <f>SUM(L18:L33)</f>
        <v>0</v>
      </c>
      <c r="M40" s="126">
        <f>SUM(M19:M39)</f>
        <v>30</v>
      </c>
      <c r="N40" s="126">
        <f>SUM(N18:N33)</f>
        <v>0</v>
      </c>
      <c r="O40" s="126">
        <f>SUM(O18:O33)</f>
        <v>0</v>
      </c>
      <c r="P40" s="126">
        <f>SUM(P19:P39)</f>
        <v>40</v>
      </c>
      <c r="Q40" s="126">
        <f>SUM(Q19:Q39)</f>
        <v>135</v>
      </c>
      <c r="R40" s="126">
        <f>SUM(R19:R39)</f>
        <v>570</v>
      </c>
      <c r="S40" s="126">
        <f>SUM(S19:S39)</f>
        <v>705</v>
      </c>
      <c r="T40" s="126"/>
      <c r="U40" s="68">
        <f>SUM(U18:U39)</f>
        <v>26</v>
      </c>
      <c r="V40" s="126">
        <f>SUM(V19:V39)</f>
        <v>90</v>
      </c>
      <c r="W40" s="126">
        <f>SUM(W18:W33)</f>
        <v>0</v>
      </c>
      <c r="X40" s="126">
        <f>SUM(X19:X39)</f>
        <v>15</v>
      </c>
      <c r="Y40" s="126">
        <f>SUM(Y18:Y33)</f>
        <v>0</v>
      </c>
      <c r="Z40" s="126">
        <f>SUM(Z19:Z39)</f>
        <v>50</v>
      </c>
      <c r="AA40" s="126">
        <f>SUM(AA18:AA33)</f>
        <v>0</v>
      </c>
      <c r="AB40" s="126">
        <f>SUM(AB18:AB33)</f>
        <v>0</v>
      </c>
      <c r="AC40" s="126">
        <f>SUM(AC19:AC39)</f>
        <v>50</v>
      </c>
      <c r="AD40" s="126">
        <f>SUM(AD18:AD33)</f>
        <v>0</v>
      </c>
      <c r="AE40" s="126">
        <f>SUM(AE19:AE39)</f>
        <v>30</v>
      </c>
      <c r="AF40" s="126">
        <f>SUM(AF18:AF33)</f>
        <v>0</v>
      </c>
      <c r="AG40" s="126">
        <f>SUM(AG18:AG33)</f>
        <v>0</v>
      </c>
      <c r="AH40" s="126">
        <f>SUM(AH19:AH39)</f>
        <v>460</v>
      </c>
      <c r="AI40" s="126">
        <f>SUM(AI19:AI39)</f>
        <v>45</v>
      </c>
      <c r="AJ40" s="126">
        <f>SUM(AJ19:AJ39)</f>
        <v>695</v>
      </c>
      <c r="AK40" s="126">
        <f>SUM(AK19:AK39)</f>
        <v>740</v>
      </c>
      <c r="AL40" s="126"/>
      <c r="AM40" s="68">
        <f>SUM(AM19:AM39)</f>
        <v>27.5</v>
      </c>
      <c r="AN40" s="131">
        <f>SUM(S40,AK40)</f>
        <v>1445</v>
      </c>
      <c r="AO40" s="68">
        <f>SUM(U40,AM40)</f>
        <v>53.5</v>
      </c>
    </row>
    <row r="41" spans="1:41" x14ac:dyDescent="0.2">
      <c r="C41" s="6" t="s">
        <v>40</v>
      </c>
    </row>
    <row r="42" spans="1:41" x14ac:dyDescent="0.2">
      <c r="C42" s="6" t="s">
        <v>31</v>
      </c>
    </row>
    <row r="45" spans="1:41" x14ac:dyDescent="0.2">
      <c r="M45" t="s">
        <v>109</v>
      </c>
      <c r="N45"/>
      <c r="O45"/>
      <c r="P45"/>
    </row>
    <row r="46" spans="1:41" x14ac:dyDescent="0.2">
      <c r="K46" s="79"/>
      <c r="M46"/>
      <c r="N46"/>
      <c r="O46"/>
      <c r="P46" t="s">
        <v>110</v>
      </c>
      <c r="Q46" s="78"/>
      <c r="AF46" s="176" t="s">
        <v>66</v>
      </c>
      <c r="AG46" s="176"/>
      <c r="AH46" s="176"/>
      <c r="AI46" s="176"/>
      <c r="AJ46" s="176"/>
      <c r="AK46" s="176"/>
      <c r="AL46" s="176"/>
    </row>
    <row r="47" spans="1:41" x14ac:dyDescent="0.2">
      <c r="C47" s="1" t="s">
        <v>6</v>
      </c>
      <c r="M47" s="85"/>
      <c r="O47" s="176" t="s">
        <v>3</v>
      </c>
      <c r="P47" s="176"/>
      <c r="Q47" s="176"/>
      <c r="R47" s="176"/>
      <c r="S47" s="176"/>
      <c r="T47" s="176"/>
      <c r="U47" s="176"/>
      <c r="AF47" s="176" t="s">
        <v>4</v>
      </c>
      <c r="AG47" s="176"/>
      <c r="AH47" s="176"/>
      <c r="AI47" s="176"/>
      <c r="AJ47" s="176"/>
      <c r="AK47" s="176"/>
      <c r="AL47" s="176"/>
    </row>
  </sheetData>
  <mergeCells count="18"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  <mergeCell ref="O47:U47"/>
    <mergeCell ref="AF47:AL47"/>
    <mergeCell ref="A25:AO25"/>
    <mergeCell ref="A18:AO18"/>
    <mergeCell ref="A20:AO20"/>
    <mergeCell ref="A22:AO22"/>
    <mergeCell ref="A32:AO32"/>
    <mergeCell ref="A40:C40"/>
    <mergeCell ref="AF46:AL46"/>
  </mergeCells>
  <dataValidations count="1">
    <dataValidation type="list" allowBlank="1" showInputMessage="1" showErrorMessage="1" sqref="B19 B21 B33:B39 B23:B24 B26:B31" xr:uid="{E79D0598-0803-4944-9D0F-CAD45ED66048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1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7ED29-41F7-440F-A92E-9E660BBB3FD9}">
  <sheetPr>
    <pageSetUpPr fitToPage="1"/>
  </sheetPr>
  <dimension ref="A2:AO36"/>
  <sheetViews>
    <sheetView showZeros="0" showWhiteSpace="0" view="pageLayout" zoomScale="70" zoomScaleNormal="130" zoomScaleSheetLayoutView="100" zoomScalePageLayoutView="70" workbookViewId="0">
      <selection activeCell="A32" sqref="A32:XFD32"/>
    </sheetView>
  </sheetViews>
  <sheetFormatPr defaultColWidth="11.42578125" defaultRowHeight="12.75" x14ac:dyDescent="0.2"/>
  <cols>
    <col min="1" max="1" width="3.85546875" style="6" customWidth="1"/>
    <col min="2" max="2" width="14.7109375" style="6" customWidth="1"/>
    <col min="3" max="3" width="38.85546875" style="6" customWidth="1"/>
    <col min="4" max="4" width="6" style="6" bestFit="1" customWidth="1"/>
    <col min="5" max="7" width="5.7109375" style="6" customWidth="1"/>
    <col min="8" max="8" width="6" style="6" bestFit="1" customWidth="1"/>
    <col min="9" max="10" width="5.7109375" style="6" customWidth="1"/>
    <col min="11" max="11" width="6.140625" style="6" customWidth="1"/>
    <col min="12" max="15" width="5.7109375" style="6" customWidth="1"/>
    <col min="16" max="16" width="5.8554687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111"/>
      <c r="AK2" s="112"/>
      <c r="AL2" s="112"/>
      <c r="AM2" s="112"/>
      <c r="AN2" s="112"/>
    </row>
    <row r="4" spans="1:41" x14ac:dyDescent="0.2">
      <c r="AJ4" s="158"/>
      <c r="AK4" s="159"/>
      <c r="AL4" s="159"/>
      <c r="AM4" s="159"/>
      <c r="AN4" s="159"/>
    </row>
    <row r="6" spans="1:41" s="2" customFormat="1" ht="20.100000000000001" customHeight="1" x14ac:dyDescent="0.2">
      <c r="A6" s="166" t="s">
        <v>106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</row>
    <row r="7" spans="1:41" s="2" customFormat="1" ht="20.100000000000001" customHeight="1" x14ac:dyDescent="0.2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80" t="s">
        <v>68</v>
      </c>
      <c r="P7" s="113"/>
      <c r="Q7" s="113"/>
      <c r="R7" s="113"/>
      <c r="S7" s="113"/>
      <c r="T7" s="113"/>
      <c r="U7" s="12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2"/>
      <c r="AN7" s="113"/>
      <c r="AO7" s="113"/>
    </row>
    <row r="8" spans="1:41" x14ac:dyDescent="0.2">
      <c r="O8"/>
    </row>
    <row r="9" spans="1:41" s="3" customFormat="1" ht="15" customHeight="1" x14ac:dyDescent="0.25">
      <c r="A9" s="3" t="s">
        <v>34</v>
      </c>
      <c r="O9"/>
      <c r="U9" s="13"/>
      <c r="AM9" s="13"/>
    </row>
    <row r="10" spans="1:41" s="3" customFormat="1" ht="15" customHeight="1" x14ac:dyDescent="0.25">
      <c r="A10" s="3" t="s">
        <v>69</v>
      </c>
      <c r="U10" s="13"/>
      <c r="AM10" s="13"/>
    </row>
    <row r="11" spans="1:41" s="3" customFormat="1" ht="15" customHeight="1" x14ac:dyDescent="0.25">
      <c r="A11" s="3" t="s">
        <v>107</v>
      </c>
      <c r="U11" s="13"/>
      <c r="AM11" s="13"/>
    </row>
    <row r="12" spans="1:41" s="3" customFormat="1" ht="15" customHeight="1" x14ac:dyDescent="0.25">
      <c r="A12" s="3" t="s">
        <v>80</v>
      </c>
      <c r="C12" s="81"/>
      <c r="U12" s="13"/>
      <c r="AM12" s="13"/>
    </row>
    <row r="13" spans="1:41" ht="15" customHeight="1" x14ac:dyDescent="0.25">
      <c r="A13" s="15" t="s">
        <v>35</v>
      </c>
    </row>
    <row r="15" spans="1:41" ht="13.5" thickBot="1" x14ac:dyDescent="0.25"/>
    <row r="16" spans="1:41" ht="13.5" customHeight="1" thickBot="1" x14ac:dyDescent="0.25">
      <c r="A16" s="177" t="s">
        <v>5</v>
      </c>
      <c r="B16" s="174" t="s">
        <v>25</v>
      </c>
      <c r="C16" s="179" t="s">
        <v>26</v>
      </c>
      <c r="D16" s="167" t="s">
        <v>8</v>
      </c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7" t="s">
        <v>9</v>
      </c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3" t="s">
        <v>10</v>
      </c>
      <c r="AO16" s="163" t="s">
        <v>27</v>
      </c>
    </row>
    <row r="17" spans="1:41" ht="234.75" thickBot="1" x14ac:dyDescent="0.25">
      <c r="A17" s="178"/>
      <c r="B17" s="175"/>
      <c r="C17" s="180"/>
      <c r="D17" s="28" t="s">
        <v>11</v>
      </c>
      <c r="E17" s="29" t="s">
        <v>12</v>
      </c>
      <c r="F17" s="30" t="s">
        <v>30</v>
      </c>
      <c r="G17" s="30" t="s">
        <v>13</v>
      </c>
      <c r="H17" s="30" t="s">
        <v>14</v>
      </c>
      <c r="I17" s="30" t="s">
        <v>15</v>
      </c>
      <c r="J17" s="30" t="s">
        <v>16</v>
      </c>
      <c r="K17" s="30" t="s">
        <v>32</v>
      </c>
      <c r="L17" s="30" t="s">
        <v>33</v>
      </c>
      <c r="M17" s="30" t="s">
        <v>17</v>
      </c>
      <c r="N17" s="30" t="s">
        <v>21</v>
      </c>
      <c r="O17" s="30" t="s">
        <v>29</v>
      </c>
      <c r="P17" s="30" t="s">
        <v>18</v>
      </c>
      <c r="Q17" s="30" t="s">
        <v>0</v>
      </c>
      <c r="R17" s="30" t="s">
        <v>19</v>
      </c>
      <c r="S17" s="30" t="s">
        <v>7</v>
      </c>
      <c r="T17" s="30" t="s">
        <v>1</v>
      </c>
      <c r="U17" s="31" t="s">
        <v>28</v>
      </c>
      <c r="V17" s="28" t="s">
        <v>11</v>
      </c>
      <c r="W17" s="30" t="s">
        <v>12</v>
      </c>
      <c r="X17" s="30" t="s">
        <v>30</v>
      </c>
      <c r="Y17" s="30" t="s">
        <v>13</v>
      </c>
      <c r="Z17" s="29" t="s">
        <v>14</v>
      </c>
      <c r="AA17" s="29" t="s">
        <v>15</v>
      </c>
      <c r="AB17" s="29" t="s">
        <v>16</v>
      </c>
      <c r="AC17" s="30" t="s">
        <v>24</v>
      </c>
      <c r="AD17" s="30" t="s">
        <v>23</v>
      </c>
      <c r="AE17" s="30" t="s">
        <v>17</v>
      </c>
      <c r="AF17" s="30" t="s">
        <v>21</v>
      </c>
      <c r="AG17" s="30" t="s">
        <v>29</v>
      </c>
      <c r="AH17" s="30" t="s">
        <v>18</v>
      </c>
      <c r="AI17" s="30" t="s">
        <v>0</v>
      </c>
      <c r="AJ17" s="30" t="s">
        <v>19</v>
      </c>
      <c r="AK17" s="30" t="s">
        <v>7</v>
      </c>
      <c r="AL17" s="30" t="s">
        <v>1</v>
      </c>
      <c r="AM17" s="76" t="s">
        <v>28</v>
      </c>
      <c r="AN17" s="164"/>
      <c r="AO17" s="165"/>
    </row>
    <row r="18" spans="1:41" ht="15" customHeight="1" thickBot="1" x14ac:dyDescent="0.25">
      <c r="A18" s="187" t="s">
        <v>49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3"/>
      <c r="AO18" s="171"/>
    </row>
    <row r="19" spans="1:41" ht="25.5" x14ac:dyDescent="0.2">
      <c r="A19" s="92">
        <v>1</v>
      </c>
      <c r="B19" s="154" t="s">
        <v>22</v>
      </c>
      <c r="C19" s="155" t="s">
        <v>108</v>
      </c>
      <c r="D19" s="108">
        <v>10</v>
      </c>
      <c r="E19" s="47"/>
      <c r="F19" s="47">
        <v>10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>
        <v>20</v>
      </c>
      <c r="R19" s="47">
        <f>SUM(D19:P19)</f>
        <v>20</v>
      </c>
      <c r="S19" s="47">
        <f>SUM(D19:Q19)</f>
        <v>40</v>
      </c>
      <c r="T19" s="47" t="s">
        <v>39</v>
      </c>
      <c r="U19" s="116">
        <v>1.5</v>
      </c>
      <c r="V19" s="61"/>
      <c r="W19" s="43"/>
      <c r="X19" s="43"/>
      <c r="Y19" s="43"/>
      <c r="Z19" s="43"/>
      <c r="AA19" s="61"/>
      <c r="AB19" s="61"/>
      <c r="AC19" s="43"/>
      <c r="AD19" s="43"/>
      <c r="AE19" s="43"/>
      <c r="AF19" s="43"/>
      <c r="AG19" s="43"/>
      <c r="AH19" s="43"/>
      <c r="AI19" s="43"/>
      <c r="AJ19" s="43">
        <f>SUM(V19:AH19)</f>
        <v>0</v>
      </c>
      <c r="AK19" s="43">
        <f>SUM(V19:AI19)</f>
        <v>0</v>
      </c>
      <c r="AL19" s="43"/>
      <c r="AM19" s="59"/>
      <c r="AN19" s="77">
        <f>S19+AK19</f>
        <v>40</v>
      </c>
      <c r="AO19" s="37">
        <f>U19+AM19</f>
        <v>1.5</v>
      </c>
    </row>
    <row r="20" spans="1:41" x14ac:dyDescent="0.2">
      <c r="A20" s="35">
        <v>2</v>
      </c>
      <c r="B20" s="86" t="s">
        <v>20</v>
      </c>
      <c r="C20" s="36" t="s">
        <v>99</v>
      </c>
      <c r="D20" s="60">
        <v>15</v>
      </c>
      <c r="E20" s="43"/>
      <c r="F20" s="43">
        <v>10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>
        <v>15</v>
      </c>
      <c r="R20" s="43">
        <f>SUM(D20:P20)</f>
        <v>25</v>
      </c>
      <c r="S20" s="43">
        <f>SUM(D20:Q20)</f>
        <v>40</v>
      </c>
      <c r="T20" s="43" t="s">
        <v>39</v>
      </c>
      <c r="U20" s="157">
        <v>1.5</v>
      </c>
      <c r="V20" s="61"/>
      <c r="W20" s="43"/>
      <c r="X20" s="43"/>
      <c r="Y20" s="43"/>
      <c r="Z20" s="61"/>
      <c r="AA20" s="61"/>
      <c r="AB20" s="61"/>
      <c r="AC20" s="61"/>
      <c r="AD20" s="43"/>
      <c r="AE20" s="43"/>
      <c r="AF20" s="43"/>
      <c r="AG20" s="43"/>
      <c r="AH20" s="43"/>
      <c r="AI20" s="43"/>
      <c r="AJ20" s="43">
        <f>SUM(V20:AH20)</f>
        <v>0</v>
      </c>
      <c r="AK20" s="43">
        <f t="shared" ref="AK20" si="0">SUM(V20:AI20)</f>
        <v>0</v>
      </c>
      <c r="AL20" s="43"/>
      <c r="AM20" s="59"/>
      <c r="AN20" s="69">
        <f t="shared" ref="AN20" si="1">S20+AK20</f>
        <v>40</v>
      </c>
      <c r="AO20" s="37">
        <f t="shared" ref="AO20" si="2">U20+AM20</f>
        <v>1.5</v>
      </c>
    </row>
    <row r="21" spans="1:41" ht="26.25" thickBot="1" x14ac:dyDescent="0.25">
      <c r="A21" s="87">
        <v>3</v>
      </c>
      <c r="B21" s="88" t="s">
        <v>20</v>
      </c>
      <c r="C21" s="156" t="s">
        <v>100</v>
      </c>
      <c r="D21" s="109">
        <v>10</v>
      </c>
      <c r="E21" s="90"/>
      <c r="F21" s="90">
        <v>10</v>
      </c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>
        <v>20</v>
      </c>
      <c r="R21" s="90">
        <f>SUM(D21:P21)</f>
        <v>20</v>
      </c>
      <c r="S21" s="90">
        <f>SUM(D21:Q21)</f>
        <v>40</v>
      </c>
      <c r="T21" s="90" t="s">
        <v>39</v>
      </c>
      <c r="U21" s="119">
        <v>1.5</v>
      </c>
      <c r="V21" s="61"/>
      <c r="W21" s="43"/>
      <c r="X21" s="43"/>
      <c r="Y21" s="43"/>
      <c r="Z21" s="61"/>
      <c r="AA21" s="61"/>
      <c r="AB21" s="61"/>
      <c r="AC21" s="61"/>
      <c r="AD21" s="43"/>
      <c r="AE21" s="43"/>
      <c r="AF21" s="43"/>
      <c r="AG21" s="43"/>
      <c r="AH21" s="43"/>
      <c r="AI21" s="43"/>
      <c r="AJ21" s="43">
        <f>SUM(V21:AH21)</f>
        <v>0</v>
      </c>
      <c r="AK21" s="43">
        <f t="shared" ref="AK21" si="3">SUM(V21:AI21)</f>
        <v>0</v>
      </c>
      <c r="AL21" s="43"/>
      <c r="AM21" s="59"/>
      <c r="AN21" s="69">
        <f t="shared" ref="AN21" si="4">S21+AK21</f>
        <v>40</v>
      </c>
      <c r="AO21" s="37">
        <f t="shared" ref="AO21" si="5">U21+AM21</f>
        <v>1.5</v>
      </c>
    </row>
    <row r="22" spans="1:41" ht="13.5" thickBot="1" x14ac:dyDescent="0.25">
      <c r="A22" s="188" t="s">
        <v>50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84"/>
    </row>
    <row r="23" spans="1:41" x14ac:dyDescent="0.2">
      <c r="A23" s="92">
        <v>4</v>
      </c>
      <c r="B23" s="93" t="s">
        <v>20</v>
      </c>
      <c r="C23" s="120" t="s">
        <v>101</v>
      </c>
      <c r="D23" s="46">
        <v>40</v>
      </c>
      <c r="E23" s="94"/>
      <c r="F23" s="94"/>
      <c r="G23" s="94"/>
      <c r="H23" s="94">
        <v>10</v>
      </c>
      <c r="I23" s="94"/>
      <c r="J23" s="94"/>
      <c r="K23" s="94">
        <v>30</v>
      </c>
      <c r="L23" s="94"/>
      <c r="M23" s="94"/>
      <c r="N23" s="94"/>
      <c r="O23" s="94"/>
      <c r="P23" s="94"/>
      <c r="Q23" s="47">
        <v>5</v>
      </c>
      <c r="R23" s="94">
        <f>SUM(D23:P23)</f>
        <v>80</v>
      </c>
      <c r="S23" s="94">
        <f>SUM(D23:Q23)</f>
        <v>85</v>
      </c>
      <c r="T23" s="118" t="s">
        <v>65</v>
      </c>
      <c r="U23" s="49">
        <v>3</v>
      </c>
      <c r="V23" s="46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47"/>
      <c r="AJ23" s="94">
        <f>SUM(V23:AH23)</f>
        <v>0</v>
      </c>
      <c r="AK23" s="94">
        <f>SUM(V23:AI23)</f>
        <v>0</v>
      </c>
      <c r="AL23" s="95"/>
      <c r="AM23" s="124"/>
      <c r="AN23" s="135">
        <f>S23+AK23</f>
        <v>85</v>
      </c>
      <c r="AO23" s="66">
        <f>U23+AM23</f>
        <v>3</v>
      </c>
    </row>
    <row r="24" spans="1:41" x14ac:dyDescent="0.2">
      <c r="A24" s="35">
        <v>5</v>
      </c>
      <c r="B24" s="86" t="s">
        <v>20</v>
      </c>
      <c r="C24" s="34" t="s">
        <v>102</v>
      </c>
      <c r="D24" s="23">
        <v>50</v>
      </c>
      <c r="E24" s="25"/>
      <c r="F24" s="25"/>
      <c r="G24" s="25"/>
      <c r="H24" s="25">
        <v>10</v>
      </c>
      <c r="I24" s="25"/>
      <c r="J24" s="25"/>
      <c r="K24" s="25">
        <v>70</v>
      </c>
      <c r="L24" s="25"/>
      <c r="M24" s="25"/>
      <c r="N24" s="25"/>
      <c r="O24" s="25"/>
      <c r="P24" s="25"/>
      <c r="Q24" s="43">
        <v>15</v>
      </c>
      <c r="R24" s="25">
        <f t="shared" ref="R24" si="6">SUM(D24:P24)</f>
        <v>130</v>
      </c>
      <c r="S24" s="25">
        <f t="shared" ref="S24:S25" si="7">SUM(D24:Q24)</f>
        <v>145</v>
      </c>
      <c r="T24" s="122" t="s">
        <v>65</v>
      </c>
      <c r="U24" s="45">
        <v>5</v>
      </c>
      <c r="V24" s="23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43"/>
      <c r="AJ24" s="25">
        <f t="shared" ref="AJ24:AJ25" si="8">SUM(V24:AH24)</f>
        <v>0</v>
      </c>
      <c r="AK24" s="25">
        <f t="shared" ref="AK24:AK25" si="9">SUM(V24:AI24)</f>
        <v>0</v>
      </c>
      <c r="AL24" s="26"/>
      <c r="AM24" s="52"/>
      <c r="AN24" s="136">
        <f t="shared" ref="AN24:AN25" si="10">S24+AK24</f>
        <v>145</v>
      </c>
      <c r="AO24" s="69">
        <f t="shared" ref="AO24:AO25" si="11">U24+AM24</f>
        <v>5</v>
      </c>
    </row>
    <row r="25" spans="1:41" ht="13.5" thickBot="1" x14ac:dyDescent="0.25">
      <c r="A25" s="87">
        <v>6</v>
      </c>
      <c r="B25" s="88" t="s">
        <v>20</v>
      </c>
      <c r="C25" s="121" t="s">
        <v>103</v>
      </c>
      <c r="D25" s="114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90"/>
      <c r="R25" s="89">
        <f>SUM(D25:P25)</f>
        <v>0</v>
      </c>
      <c r="S25" s="89">
        <f t="shared" si="7"/>
        <v>0</v>
      </c>
      <c r="T25" s="123" t="s">
        <v>65</v>
      </c>
      <c r="U25" s="96">
        <v>5</v>
      </c>
      <c r="V25" s="114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90"/>
      <c r="AJ25" s="89">
        <f t="shared" si="8"/>
        <v>0</v>
      </c>
      <c r="AK25" s="89">
        <f t="shared" si="9"/>
        <v>0</v>
      </c>
      <c r="AL25" s="91"/>
      <c r="AM25" s="125"/>
      <c r="AN25" s="137">
        <f t="shared" si="10"/>
        <v>0</v>
      </c>
      <c r="AO25" s="70">
        <f t="shared" si="11"/>
        <v>5</v>
      </c>
    </row>
    <row r="26" spans="1:41" ht="15" customHeight="1" thickBot="1" x14ac:dyDescent="0.25">
      <c r="A26" s="188" t="s">
        <v>63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89"/>
    </row>
    <row r="27" spans="1:41" ht="25.5" x14ac:dyDescent="0.2">
      <c r="A27" s="92">
        <v>7</v>
      </c>
      <c r="B27" s="93" t="s">
        <v>20</v>
      </c>
      <c r="C27" s="128" t="s">
        <v>104</v>
      </c>
      <c r="D27" s="46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>
        <v>80</v>
      </c>
      <c r="Q27" s="94"/>
      <c r="R27" s="94">
        <f>SUM(D27:P27)</f>
        <v>80</v>
      </c>
      <c r="S27" s="94">
        <f>SUM(D27:Q27)</f>
        <v>80</v>
      </c>
      <c r="T27" s="95" t="s">
        <v>39</v>
      </c>
      <c r="U27" s="132">
        <v>3</v>
      </c>
      <c r="V27" s="46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>
        <f>SUM(V27:AH27)</f>
        <v>0</v>
      </c>
      <c r="AK27" s="94">
        <f>SUM(V27:AI27)</f>
        <v>0</v>
      </c>
      <c r="AL27" s="95"/>
      <c r="AM27" s="124"/>
      <c r="AN27" s="66">
        <f>S27+AK27</f>
        <v>80</v>
      </c>
      <c r="AO27" s="97">
        <f>U27+AM27</f>
        <v>3</v>
      </c>
    </row>
    <row r="28" spans="1:41" ht="13.5" thickBot="1" x14ac:dyDescent="0.25">
      <c r="A28" s="87">
        <v>8</v>
      </c>
      <c r="B28" s="88" t="s">
        <v>20</v>
      </c>
      <c r="C28" s="130" t="s">
        <v>105</v>
      </c>
      <c r="D28" s="114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>
        <v>40</v>
      </c>
      <c r="Q28" s="89"/>
      <c r="R28" s="89">
        <f t="shared" ref="R28" si="12">SUM(D28:P28)</f>
        <v>40</v>
      </c>
      <c r="S28" s="89">
        <f t="shared" ref="S28" si="13">SUM(D28:Q28)</f>
        <v>40</v>
      </c>
      <c r="T28" s="91" t="s">
        <v>39</v>
      </c>
      <c r="U28" s="133">
        <v>2</v>
      </c>
      <c r="V28" s="114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>
        <f t="shared" ref="AJ28" si="14">SUM(V28:AH28)</f>
        <v>0</v>
      </c>
      <c r="AK28" s="89">
        <f t="shared" ref="AK28" si="15">SUM(V28:AI28)</f>
        <v>0</v>
      </c>
      <c r="AL28" s="91"/>
      <c r="AM28" s="125"/>
      <c r="AN28" s="70">
        <f t="shared" ref="AN28" si="16">S28+AK28</f>
        <v>40</v>
      </c>
      <c r="AO28" s="134">
        <f t="shared" ref="AO28" si="17">U28+AM28</f>
        <v>2</v>
      </c>
    </row>
    <row r="29" spans="1:41" ht="15" customHeight="1" thickBot="1" x14ac:dyDescent="0.25">
      <c r="A29" s="190" t="s">
        <v>2</v>
      </c>
      <c r="B29" s="191"/>
      <c r="C29" s="192"/>
      <c r="D29" s="126">
        <f>SUM(D18:D28)</f>
        <v>125</v>
      </c>
      <c r="E29" s="126">
        <f>SUM(E18:E27)</f>
        <v>0</v>
      </c>
      <c r="F29" s="126">
        <f>SUM(F18:F28)</f>
        <v>30</v>
      </c>
      <c r="G29" s="126">
        <f>SUM(G18:G27)</f>
        <v>0</v>
      </c>
      <c r="H29" s="126">
        <f>SUM(H18:H28)</f>
        <v>20</v>
      </c>
      <c r="I29" s="126">
        <f>SUM(I18:I27)</f>
        <v>0</v>
      </c>
      <c r="J29" s="126">
        <f>SUM(J18:J27)</f>
        <v>0</v>
      </c>
      <c r="K29" s="126">
        <f>SUM(K18:K28)</f>
        <v>100</v>
      </c>
      <c r="L29" s="126">
        <f>SUM(L18:L27)</f>
        <v>0</v>
      </c>
      <c r="M29" s="126">
        <f>SUM(M18:M28)</f>
        <v>0</v>
      </c>
      <c r="N29" s="126">
        <f>SUM(N18:N27)</f>
        <v>0</v>
      </c>
      <c r="O29" s="126">
        <f>SUM(O18:O27)</f>
        <v>0</v>
      </c>
      <c r="P29" s="126">
        <f>SUM(P18:P28)</f>
        <v>120</v>
      </c>
      <c r="Q29" s="126">
        <f>SUM(Q18:Q28)</f>
        <v>75</v>
      </c>
      <c r="R29" s="126">
        <f>SUM(R18:R28)</f>
        <v>395</v>
      </c>
      <c r="S29" s="126">
        <f>SUM(S18:S28)</f>
        <v>470</v>
      </c>
      <c r="T29" s="126"/>
      <c r="U29" s="68">
        <f>SUM(U18:U28)</f>
        <v>22.5</v>
      </c>
      <c r="V29" s="126">
        <f>SUM(V18:V28)</f>
        <v>0</v>
      </c>
      <c r="W29" s="126">
        <f>SUM(W18:W27)</f>
        <v>0</v>
      </c>
      <c r="X29" s="126">
        <f>SUM(X18:X28)</f>
        <v>0</v>
      </c>
      <c r="Y29" s="126">
        <f>SUM(Y18:Y27)</f>
        <v>0</v>
      </c>
      <c r="Z29" s="126">
        <f>SUM(Z18:Z28)</f>
        <v>0</v>
      </c>
      <c r="AA29" s="126">
        <f>SUM(AA18:AA27)</f>
        <v>0</v>
      </c>
      <c r="AB29" s="126">
        <f>SUM(AB18:AB27)</f>
        <v>0</v>
      </c>
      <c r="AC29" s="126">
        <f>SUM(AC18:AC28)</f>
        <v>0</v>
      </c>
      <c r="AD29" s="126">
        <f>SUM(AD18:AD27)</f>
        <v>0</v>
      </c>
      <c r="AE29" s="126">
        <f>SUM(AE18:AE28)</f>
        <v>0</v>
      </c>
      <c r="AF29" s="126">
        <f>SUM(AF18:AF27)</f>
        <v>0</v>
      </c>
      <c r="AG29" s="126">
        <f>SUM(AG18:AG27)</f>
        <v>0</v>
      </c>
      <c r="AH29" s="126">
        <f>SUM(AH18:AH28)</f>
        <v>0</v>
      </c>
      <c r="AI29" s="126">
        <f>SUM(AI18:AI28)</f>
        <v>0</v>
      </c>
      <c r="AJ29" s="126">
        <f>SUM(AJ18:AJ28)</f>
        <v>0</v>
      </c>
      <c r="AK29" s="126">
        <f>SUM(AK18:AK28)</f>
        <v>0</v>
      </c>
      <c r="AL29" s="126"/>
      <c r="AM29" s="68">
        <f>SUM(AM18:AM28)</f>
        <v>0</v>
      </c>
      <c r="AN29" s="131">
        <f>SUM(S29,AK29)</f>
        <v>470</v>
      </c>
      <c r="AO29" s="68">
        <f>SUM(U29,AM29)</f>
        <v>22.5</v>
      </c>
    </row>
    <row r="30" spans="1:41" x14ac:dyDescent="0.2">
      <c r="C30" s="6" t="s">
        <v>40</v>
      </c>
    </row>
    <row r="31" spans="1:41" x14ac:dyDescent="0.2">
      <c r="C31" s="6" t="s">
        <v>31</v>
      </c>
    </row>
    <row r="34" spans="3:38" x14ac:dyDescent="0.2">
      <c r="M34" t="s">
        <v>109</v>
      </c>
      <c r="N34"/>
      <c r="O34"/>
      <c r="P34"/>
    </row>
    <row r="35" spans="3:38" x14ac:dyDescent="0.2">
      <c r="K35" s="79"/>
      <c r="M35"/>
      <c r="N35"/>
      <c r="O35"/>
      <c r="P35" t="s">
        <v>110</v>
      </c>
      <c r="Q35" s="78"/>
      <c r="AF35" s="176" t="s">
        <v>66</v>
      </c>
      <c r="AG35" s="176"/>
      <c r="AH35" s="176"/>
      <c r="AI35" s="176"/>
      <c r="AJ35" s="176"/>
      <c r="AK35" s="176"/>
      <c r="AL35" s="176"/>
    </row>
    <row r="36" spans="3:38" x14ac:dyDescent="0.2">
      <c r="C36" s="1" t="s">
        <v>6</v>
      </c>
      <c r="M36" s="110"/>
      <c r="O36" s="176" t="s">
        <v>3</v>
      </c>
      <c r="P36" s="176"/>
      <c r="Q36" s="176"/>
      <c r="R36" s="176"/>
      <c r="S36" s="176"/>
      <c r="T36" s="176"/>
      <c r="U36" s="176"/>
      <c r="AF36" s="176" t="s">
        <v>4</v>
      </c>
      <c r="AG36" s="176"/>
      <c r="AH36" s="176"/>
      <c r="AI36" s="176"/>
      <c r="AJ36" s="176"/>
      <c r="AK36" s="176"/>
      <c r="AL36" s="176"/>
    </row>
  </sheetData>
  <mergeCells count="16">
    <mergeCell ref="AF35:AL35"/>
    <mergeCell ref="O36:U36"/>
    <mergeCell ref="AF36:AL36"/>
    <mergeCell ref="A18:AO18"/>
    <mergeCell ref="A22:AO22"/>
    <mergeCell ref="A26:AO26"/>
    <mergeCell ref="A29:C29"/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</mergeCells>
  <dataValidations count="1">
    <dataValidation type="list" allowBlank="1" showInputMessage="1" showErrorMessage="1" sqref="B27:B28 B23:B25 B19:B21" xr:uid="{052439BE-F59C-404A-8228-4E06A5D0AA82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2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I ROK</vt:lpstr>
      <vt:lpstr>II ROK</vt:lpstr>
      <vt:lpstr>III ROK</vt:lpstr>
      <vt:lpstr>IV ROK</vt:lpstr>
      <vt:lpstr>'I ROK'!Obszar_wydruku</vt:lpstr>
      <vt:lpstr>'II ROK'!Obszar_wydruku</vt:lpstr>
      <vt:lpstr>'III ROK'!Obszar_wydruku</vt:lpstr>
      <vt:lpstr>'IV ROK'!Obszar_wydruku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2021-04-20T06:01:11Z</cp:lastPrinted>
  <dcterms:created xsi:type="dcterms:W3CDTF">2014-08-22T07:06:50Z</dcterms:created>
  <dcterms:modified xsi:type="dcterms:W3CDTF">2025-03-18T07:57:27Z</dcterms:modified>
</cp:coreProperties>
</file>