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rogramy od 2025-2026 na 26.03.2025\Szczegółowe programy od 2025-2026-25.02.2025\Uproszczone Szczegółowe Programy Studiów 2025-2026\"/>
    </mc:Choice>
  </mc:AlternateContent>
  <xr:revisionPtr revIDLastSave="0" documentId="13_ncr:1_{388B18D4-BFBB-4AA4-A492-DA0EE67EE4FF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I ROK" sheetId="1" r:id="rId1"/>
    <sheet name="II ROK" sheetId="5" r:id="rId2"/>
    <sheet name="III ROK" sheetId="6" r:id="rId3"/>
  </sheets>
  <definedNames>
    <definedName name="_xlnm.Print_Area" localSheetId="0">'I ROK'!$A$1:$AO$54</definedName>
    <definedName name="_xlnm.Print_Area" localSheetId="1">'II ROK'!$A$1:$AO$45</definedName>
    <definedName name="_xlnm.Print_Area" localSheetId="2">'III ROK'!$A$1:$AO$47</definedName>
    <definedName name="Rodzaje_zajęć">#REF!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" i="6" l="1"/>
  <c r="S36" i="6"/>
  <c r="S37" i="6"/>
  <c r="R36" i="6"/>
  <c r="R37" i="6"/>
  <c r="S35" i="6"/>
  <c r="R35" i="6"/>
  <c r="AO31" i="6"/>
  <c r="AO32" i="6"/>
  <c r="AO33" i="6"/>
  <c r="AO34" i="6"/>
  <c r="AO35" i="6"/>
  <c r="AO36" i="6"/>
  <c r="AO37" i="6"/>
  <c r="AK31" i="6"/>
  <c r="AN31" i="6" s="1"/>
  <c r="AK32" i="6"/>
  <c r="AN32" i="6" s="1"/>
  <c r="AK33" i="6"/>
  <c r="AN33" i="6" s="1"/>
  <c r="AK34" i="6"/>
  <c r="AN34" i="6" s="1"/>
  <c r="AK35" i="6"/>
  <c r="AK36" i="6"/>
  <c r="AK37" i="6"/>
  <c r="AJ31" i="6"/>
  <c r="AJ32" i="6"/>
  <c r="AJ33" i="6"/>
  <c r="AJ34" i="6"/>
  <c r="AJ35" i="6"/>
  <c r="AJ36" i="6"/>
  <c r="AJ37" i="6"/>
  <c r="AO22" i="6"/>
  <c r="AO23" i="6"/>
  <c r="AO24" i="6"/>
  <c r="AO25" i="6"/>
  <c r="AO27" i="6"/>
  <c r="AO28" i="6"/>
  <c r="AK22" i="6"/>
  <c r="AJ22" i="6"/>
  <c r="AK23" i="6"/>
  <c r="AK24" i="6"/>
  <c r="AK25" i="6"/>
  <c r="AK27" i="6"/>
  <c r="AK28" i="6"/>
  <c r="AJ23" i="6"/>
  <c r="AJ24" i="6"/>
  <c r="AJ25" i="6"/>
  <c r="AJ27" i="6"/>
  <c r="AJ28" i="6"/>
  <c r="S22" i="6"/>
  <c r="AN22" i="6" s="1"/>
  <c r="S23" i="6"/>
  <c r="S24" i="6"/>
  <c r="S25" i="6"/>
  <c r="AK26" i="6"/>
  <c r="AN26" i="6" s="1"/>
  <c r="S27" i="6"/>
  <c r="AN27" i="6" s="1"/>
  <c r="S28" i="6"/>
  <c r="AN28" i="6" s="1"/>
  <c r="R22" i="6"/>
  <c r="R23" i="6"/>
  <c r="R24" i="6"/>
  <c r="R25" i="6"/>
  <c r="AJ26" i="6"/>
  <c r="R27" i="6"/>
  <c r="R28" i="6"/>
  <c r="S21" i="6"/>
  <c r="R21" i="6"/>
  <c r="AO21" i="6"/>
  <c r="AK21" i="6"/>
  <c r="AJ21" i="6"/>
  <c r="AM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AO39" i="6"/>
  <c r="AK39" i="6"/>
  <c r="AJ39" i="6"/>
  <c r="S39" i="6"/>
  <c r="R39" i="6"/>
  <c r="AO30" i="6"/>
  <c r="AK30" i="6"/>
  <c r="AN30" i="6" s="1"/>
  <c r="AJ30" i="6"/>
  <c r="AO19" i="6"/>
  <c r="AK19" i="6"/>
  <c r="AJ19" i="6"/>
  <c r="S19" i="6"/>
  <c r="R19" i="6"/>
  <c r="S33" i="5"/>
  <c r="S34" i="5"/>
  <c r="S35" i="5"/>
  <c r="S36" i="5"/>
  <c r="S32" i="5"/>
  <c r="R33" i="5"/>
  <c r="R34" i="5"/>
  <c r="R35" i="5"/>
  <c r="R36" i="5"/>
  <c r="R32" i="5"/>
  <c r="AO26" i="5"/>
  <c r="AO27" i="5"/>
  <c r="AO28" i="5"/>
  <c r="AO29" i="5"/>
  <c r="AO30" i="5"/>
  <c r="AK26" i="5"/>
  <c r="AK27" i="5"/>
  <c r="AK28" i="5"/>
  <c r="AK29" i="5"/>
  <c r="AK30" i="5"/>
  <c r="AJ26" i="5"/>
  <c r="AJ27" i="5"/>
  <c r="AJ28" i="5"/>
  <c r="AJ29" i="5"/>
  <c r="AJ30" i="5"/>
  <c r="AJ25" i="5"/>
  <c r="S26" i="5"/>
  <c r="S27" i="5"/>
  <c r="S28" i="5"/>
  <c r="S29" i="5"/>
  <c r="S30" i="5"/>
  <c r="R26" i="5"/>
  <c r="R27" i="5"/>
  <c r="R28" i="5"/>
  <c r="R29" i="5"/>
  <c r="R30" i="5"/>
  <c r="S25" i="5"/>
  <c r="R25" i="5"/>
  <c r="R21" i="5"/>
  <c r="R38" i="5"/>
  <c r="S38" i="5"/>
  <c r="AO36" i="5"/>
  <c r="AK36" i="5"/>
  <c r="AJ36" i="5"/>
  <c r="AO35" i="5"/>
  <c r="AK35" i="5"/>
  <c r="AJ35" i="5"/>
  <c r="AO34" i="5"/>
  <c r="AK34" i="5"/>
  <c r="AJ34" i="5"/>
  <c r="AO33" i="5"/>
  <c r="AK33" i="5"/>
  <c r="AJ33" i="5"/>
  <c r="AM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AO38" i="5"/>
  <c r="AK38" i="5"/>
  <c r="AJ38" i="5"/>
  <c r="AO32" i="5"/>
  <c r="AK32" i="5"/>
  <c r="AJ32" i="5"/>
  <c r="AO25" i="5"/>
  <c r="AK25" i="5"/>
  <c r="AO23" i="5"/>
  <c r="AK23" i="5"/>
  <c r="AJ23" i="5"/>
  <c r="S23" i="5"/>
  <c r="R23" i="5"/>
  <c r="AO22" i="5"/>
  <c r="AK22" i="5"/>
  <c r="AJ22" i="5"/>
  <c r="S22" i="5"/>
  <c r="R22" i="5"/>
  <c r="AO21" i="5"/>
  <c r="AK21" i="5"/>
  <c r="AJ21" i="5"/>
  <c r="S21" i="5"/>
  <c r="AO19" i="5"/>
  <c r="AK19" i="5"/>
  <c r="AJ19" i="5"/>
  <c r="S19" i="5"/>
  <c r="R19" i="5"/>
  <c r="AK20" i="1"/>
  <c r="AK21" i="1"/>
  <c r="AK22" i="1"/>
  <c r="AK23" i="1"/>
  <c r="AK24" i="1"/>
  <c r="AK25" i="1"/>
  <c r="AK26" i="1"/>
  <c r="AK19" i="1"/>
  <c r="AJ20" i="1"/>
  <c r="AJ21" i="1"/>
  <c r="AJ22" i="1"/>
  <c r="AJ23" i="1"/>
  <c r="AJ24" i="1"/>
  <c r="AJ25" i="1"/>
  <c r="AJ26" i="1"/>
  <c r="AJ19" i="1"/>
  <c r="AK29" i="1"/>
  <c r="AK30" i="1"/>
  <c r="AK31" i="1"/>
  <c r="AK32" i="1"/>
  <c r="AK33" i="1"/>
  <c r="AK34" i="1"/>
  <c r="AK35" i="1"/>
  <c r="AK28" i="1"/>
  <c r="AJ29" i="1"/>
  <c r="AJ30" i="1"/>
  <c r="AJ31" i="1"/>
  <c r="AJ32" i="1"/>
  <c r="AJ33" i="1"/>
  <c r="AJ34" i="1"/>
  <c r="AJ35" i="1"/>
  <c r="AJ28" i="1"/>
  <c r="AK47" i="1"/>
  <c r="AJ47" i="1"/>
  <c r="AK45" i="1"/>
  <c r="AJ45" i="1"/>
  <c r="AJ43" i="1"/>
  <c r="AK43" i="1"/>
  <c r="AK38" i="1"/>
  <c r="AK39" i="1"/>
  <c r="AK40" i="1"/>
  <c r="AK41" i="1"/>
  <c r="AK37" i="1"/>
  <c r="AJ41" i="1"/>
  <c r="AJ40" i="1"/>
  <c r="AJ39" i="1"/>
  <c r="AJ38" i="1"/>
  <c r="AJ37" i="1"/>
  <c r="AN35" i="6" l="1"/>
  <c r="AN37" i="6"/>
  <c r="AN35" i="5"/>
  <c r="AN27" i="5"/>
  <c r="AN24" i="6"/>
  <c r="AN23" i="6"/>
  <c r="AN36" i="6"/>
  <c r="AN25" i="6"/>
  <c r="AN21" i="6"/>
  <c r="AO40" i="6"/>
  <c r="AN39" i="6"/>
  <c r="AJ40" i="6"/>
  <c r="AN19" i="6"/>
  <c r="AK40" i="6"/>
  <c r="R40" i="6"/>
  <c r="S40" i="6"/>
  <c r="AN26" i="5"/>
  <c r="AN36" i="5"/>
  <c r="AN33" i="5"/>
  <c r="AN34" i="5"/>
  <c r="AN32" i="5"/>
  <c r="AN30" i="5"/>
  <c r="AN29" i="5"/>
  <c r="AN28" i="5"/>
  <c r="AN25" i="5"/>
  <c r="AN19" i="5"/>
  <c r="AN38" i="5"/>
  <c r="AN21" i="5"/>
  <c r="AN22" i="5"/>
  <c r="AN23" i="5"/>
  <c r="R39" i="5"/>
  <c r="AO39" i="5"/>
  <c r="AK39" i="5"/>
  <c r="AJ39" i="5"/>
  <c r="S39" i="5"/>
  <c r="AO47" i="1"/>
  <c r="AO45" i="1"/>
  <c r="AO43" i="1"/>
  <c r="AO38" i="1"/>
  <c r="AO39" i="1"/>
  <c r="AO40" i="1"/>
  <c r="AO41" i="1"/>
  <c r="AO37" i="1"/>
  <c r="AO29" i="1"/>
  <c r="AO30" i="1"/>
  <c r="AO31" i="1"/>
  <c r="AO32" i="1"/>
  <c r="AO33" i="1"/>
  <c r="AO34" i="1"/>
  <c r="AO35" i="1"/>
  <c r="AO28" i="1"/>
  <c r="AO20" i="1"/>
  <c r="AO21" i="1"/>
  <c r="AO22" i="1"/>
  <c r="AO23" i="1"/>
  <c r="AO24" i="1"/>
  <c r="AO25" i="1"/>
  <c r="AO26" i="1"/>
  <c r="AO19" i="1"/>
  <c r="AN45" i="1"/>
  <c r="AN43" i="1"/>
  <c r="AN23" i="1"/>
  <c r="S38" i="1"/>
  <c r="S39" i="1"/>
  <c r="S40" i="1"/>
  <c r="S41" i="1"/>
  <c r="R38" i="1"/>
  <c r="R39" i="1"/>
  <c r="R40" i="1"/>
  <c r="R41" i="1"/>
  <c r="S37" i="1"/>
  <c r="R37" i="1"/>
  <c r="R35" i="1"/>
  <c r="S20" i="1"/>
  <c r="S21" i="1"/>
  <c r="AN21" i="1" s="1"/>
  <c r="S22" i="1"/>
  <c r="AN22" i="1" s="1"/>
  <c r="S23" i="1"/>
  <c r="S24" i="1"/>
  <c r="S25" i="1"/>
  <c r="S26" i="1"/>
  <c r="R20" i="1"/>
  <c r="R21" i="1"/>
  <c r="R22" i="1"/>
  <c r="R23" i="1"/>
  <c r="R24" i="1"/>
  <c r="R25" i="1"/>
  <c r="R26" i="1"/>
  <c r="S29" i="1"/>
  <c r="S30" i="1"/>
  <c r="S31" i="1"/>
  <c r="S32" i="1"/>
  <c r="S33" i="1"/>
  <c r="S34" i="1"/>
  <c r="AN34" i="1" s="1"/>
  <c r="S35" i="1"/>
  <c r="AN35" i="1" s="1"/>
  <c r="R29" i="1"/>
  <c r="R30" i="1"/>
  <c r="R31" i="1"/>
  <c r="R32" i="1"/>
  <c r="R33" i="1"/>
  <c r="R34" i="1"/>
  <c r="R28" i="1"/>
  <c r="AN20" i="1"/>
  <c r="AN40" i="6" l="1"/>
  <c r="AN39" i="5"/>
  <c r="AN40" i="1"/>
  <c r="AN41" i="1"/>
  <c r="AN39" i="1"/>
  <c r="AN38" i="1"/>
  <c r="AN37" i="1"/>
  <c r="AN33" i="1"/>
  <c r="AN30" i="1"/>
  <c r="AN29" i="1"/>
  <c r="AN32" i="1"/>
  <c r="AN31" i="1"/>
  <c r="AN26" i="1"/>
  <c r="AN25" i="1"/>
  <c r="AN24" i="1"/>
  <c r="W48" i="1" l="1"/>
  <c r="X48" i="1"/>
  <c r="Y48" i="1"/>
  <c r="Z48" i="1"/>
  <c r="AA48" i="1"/>
  <c r="AB48" i="1"/>
  <c r="AC48" i="1"/>
  <c r="AD48" i="1"/>
  <c r="AE48" i="1"/>
  <c r="AF48" i="1"/>
  <c r="AG48" i="1"/>
  <c r="AH48" i="1"/>
  <c r="AI48" i="1"/>
  <c r="R19" i="1"/>
  <c r="R47" i="1"/>
  <c r="S19" i="1"/>
  <c r="AN19" i="1" s="1"/>
  <c r="S28" i="1"/>
  <c r="AN28" i="1" s="1"/>
  <c r="S47" i="1"/>
  <c r="AN47" i="1" s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U48" i="1"/>
  <c r="V48" i="1"/>
  <c r="AM48" i="1"/>
  <c r="D48" i="1"/>
  <c r="AO48" i="1" l="1"/>
  <c r="S48" i="1"/>
  <c r="AJ48" i="1"/>
  <c r="AK48" i="1"/>
  <c r="R48" i="1"/>
  <c r="AN48" i="1" l="1"/>
</calcChain>
</file>

<file path=xl/sharedStrings.xml><?xml version="1.0" encoding="utf-8"?>
<sst xmlns="http://schemas.openxmlformats.org/spreadsheetml/2006/main" count="380" uniqueCount="112">
  <si>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</si>
  <si>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</si>
  <si>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</si>
  <si>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</si>
  <si>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</si>
  <si>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</si>
  <si>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</si>
  <si>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</si>
  <si>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</si>
  <si>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</si>
  <si>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</si>
  <si>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</si>
  <si>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</si>
  <si>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</si>
  <si>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</si>
  <si>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</si>
  <si>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</si>
  <si>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</si>
  <si>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</si>
  <si>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</si>
  <si>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</si>
  <si>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</si>
  <si>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</si>
  <si>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</si>
  <si>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</si>
  <si>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</si>
  <si>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</si>
  <si>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</si>
  <si>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</si>
  <si>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</si>
  <si>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</si>
  <si>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</si>
  <si>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</si>
  <si>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</si>
  <si>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</si>
  <si>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Forma studiów </t>
    </r>
    <r>
      <rPr>
        <b/>
        <sz val="11"/>
        <rFont val="Arial"/>
        <family val="2"/>
        <charset val="238"/>
      </rPr>
      <t>stacjonarne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</si>
  <si>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</si>
  <si>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</si>
  <si>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</si>
  <si>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</si>
  <si>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</si>
  <si>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</si>
  <si>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</si>
  <si>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</si>
  <si>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</si>
  <si>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</si>
  <si>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</si>
  <si>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</si>
  <si>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</si>
  <si>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</si>
  <si>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</si>
  <si>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</si>
  <si>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</si>
  <si>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</si>
  <si>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</si>
  <si>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</si>
  <si>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</si>
  <si>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</si>
  <si>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</si>
  <si>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</si>
  <si>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</si>
  <si>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 xml:space="preserve">Promocja zdrowia </t>
  </si>
  <si>
    <t xml:space="preserve">Dietetyka </t>
  </si>
  <si>
    <t>Zakażenia szpitalne</t>
  </si>
  <si>
    <t>Chirurgia i pielęgniarstwo chirurgiczne</t>
  </si>
  <si>
    <t>F. Praktyki zawodowe</t>
  </si>
  <si>
    <t>Podstawy pielęgniarstwa - praktyka zawodowa</t>
  </si>
  <si>
    <t>Wychowanie fizyczne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</si>
  <si>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</si>
  <si>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</si>
  <si>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</si>
  <si>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</si>
  <si>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</si>
  <si>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</si>
  <si>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Organizacja pracy pielęgniarki</t>
  </si>
  <si>
    <t xml:space="preserve">Zasoby i system informacji w ochronie zdrowia </t>
  </si>
  <si>
    <t xml:space="preserve">Pielęgniarstwo w opiece długoterminowej 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</si>
  <si>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</si>
  <si>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</si>
  <si>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</si>
  <si>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</si>
  <si>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</si>
  <si>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</si>
  <si>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</si>
  <si>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</si>
  <si>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</si>
  <si>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Szczegółowy Program Studiów na rok akademicki: 2027/2028</t>
  </si>
  <si>
    <t>Pielęgniarstwo w podstawowej opiece zdrowotnej</t>
  </si>
  <si>
    <t>Opieka paliatywna</t>
  </si>
  <si>
    <t>Psychiatria i pielęgniarstwo psychiatryczne</t>
  </si>
  <si>
    <t>Anestezjologia i pielęgniarstwo w intensywnej opiece</t>
  </si>
  <si>
    <t xml:space="preserve">Położnictwo, ginekologia i pielęgniarstwo położniczo-ginekologiczne </t>
  </si>
  <si>
    <t xml:space="preserve">Neurologia i pielęgniarstwo neurologiczne </t>
  </si>
  <si>
    <t>Medycyna ratunkowa i pielęgniarstwo ratunkowe</t>
  </si>
  <si>
    <t>Badania naukowe w pielęgniarstwie</t>
  </si>
  <si>
    <t>Przygotowanie do egzaminu dyplomowego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</si>
  <si>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</si>
  <si>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</si>
  <si>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</si>
  <si>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</si>
  <si>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Psychiatria i pielęgniarstwo psychiatryczne - praktyka zawodowa</t>
  </si>
  <si>
    <t>Opieka paliatywna - praktyka zawodowa</t>
  </si>
  <si>
    <t>Medycyna ratunkowa i pielęgniarstwo ratunkowe - praktyka zawodowa</t>
  </si>
  <si>
    <t>Praktyki zawodowe wybierane indywidualnie przez studenta</t>
  </si>
  <si>
    <t>ograniczonego wyboru</t>
  </si>
  <si>
    <r>
      <t>Rok studiów</t>
    </r>
    <r>
      <rPr>
        <b/>
        <sz val="11"/>
        <rFont val="Arial"/>
        <family val="2"/>
        <charset val="238"/>
      </rPr>
      <t xml:space="preserve"> 3</t>
    </r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</si>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</sst>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;\-0;&quot;0,0&quot;"/>
  </numFmts>
  <fonts count="1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1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27" xfId="0" applyFont="1" applyBorder="1" applyAlignment="1">
      <alignment textRotation="90"/>
    </xf>
    <xf numFmtId="0" fontId="8" fillId="0" borderId="27" xfId="0" applyFont="1" applyBorder="1" applyAlignment="1">
      <alignment textRotation="90"/>
    </xf>
    <xf numFmtId="0" fontId="1" fillId="0" borderId="1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31" xfId="0" applyFont="1" applyBorder="1" applyAlignment="1">
      <alignment horizontal="left" vertical="center" wrapText="1"/>
    </xf>
    <xf numFmtId="164" fontId="1" fillId="0" borderId="30" xfId="0" applyNumberFormat="1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164" fontId="1" fillId="0" borderId="22" xfId="0" applyNumberFormat="1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2" xfId="0" applyNumberFormat="1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164" fontId="1" fillId="0" borderId="34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3" borderId="31" xfId="0" applyNumberFormat="1" applyFont="1" applyFill="1" applyBorder="1" applyAlignment="1">
      <alignment horizontal="center"/>
    </xf>
    <xf numFmtId="0" fontId="1" fillId="3" borderId="3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3" borderId="34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29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1" fillId="3" borderId="30" xfId="0" applyNumberFormat="1" applyFont="1" applyFill="1" applyBorder="1" applyAlignment="1">
      <alignment horizontal="center"/>
    </xf>
    <xf numFmtId="0" fontId="0" fillId="0" borderId="36" xfId="0" applyBorder="1" applyAlignment="1">
      <alignment horizontal="left" vertical="center" wrapText="1"/>
    </xf>
    <xf numFmtId="164" fontId="14" fillId="0" borderId="6" xfId="0" applyNumberFormat="1" applyFont="1" applyBorder="1"/>
    <xf numFmtId="164" fontId="14" fillId="0" borderId="8" xfId="0" applyNumberFormat="1" applyFont="1" applyBorder="1"/>
    <xf numFmtId="164" fontId="14" fillId="0" borderId="9" xfId="0" applyNumberFormat="1" applyFont="1" applyBorder="1"/>
    <xf numFmtId="0" fontId="14" fillId="0" borderId="9" xfId="0" applyFont="1" applyBorder="1"/>
    <xf numFmtId="2" fontId="2" fillId="0" borderId="29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41" xfId="0" applyNumberFormat="1" applyFont="1" applyBorder="1" applyAlignment="1">
      <alignment horizontal="center"/>
    </xf>
    <xf numFmtId="164" fontId="2" fillId="0" borderId="35" xfId="0" applyNumberFormat="1" applyFont="1" applyBorder="1" applyAlignment="1">
      <alignment horizontal="center"/>
    </xf>
    <xf numFmtId="164" fontId="2" fillId="3" borderId="4" xfId="0" applyNumberFormat="1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164" fontId="0" fillId="0" borderId="38" xfId="0" applyNumberForma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164" fontId="14" fillId="0" borderId="9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/>
    </xf>
    <xf numFmtId="165" fontId="14" fillId="0" borderId="4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8" fillId="0" borderId="43" xfId="0" applyFont="1" applyBorder="1" applyAlignment="1">
      <alignment textRotation="90"/>
    </xf>
    <xf numFmtId="164" fontId="2" fillId="3" borderId="41" xfId="0" applyNumberFormat="1" applyFont="1" applyFill="1" applyBorder="1" applyAlignment="1">
      <alignment horizontal="center"/>
    </xf>
    <xf numFmtId="164" fontId="2" fillId="3" borderId="39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/>
    </xf>
    <xf numFmtId="164" fontId="1" fillId="3" borderId="38" xfId="0" applyNumberFormat="1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64" fontId="1" fillId="3" borderId="49" xfId="0" applyNumberFormat="1" applyFont="1" applyFill="1" applyBorder="1" applyAlignment="1">
      <alignment horizontal="center"/>
    </xf>
    <xf numFmtId="164" fontId="1" fillId="3" borderId="48" xfId="0" applyNumberFormat="1" applyFont="1" applyFill="1" applyBorder="1" applyAlignment="1">
      <alignment horizontal="center"/>
    </xf>
    <xf numFmtId="164" fontId="2" fillId="0" borderId="50" xfId="0" applyNumberFormat="1" applyFont="1" applyBorder="1" applyAlignment="1">
      <alignment horizontal="center"/>
    </xf>
    <xf numFmtId="164" fontId="2" fillId="0" borderId="5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6" xfId="0" applyNumberFormat="1" applyFont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1" fillId="0" borderId="48" xfId="0" applyFont="1" applyBorder="1" applyAlignment="1">
      <alignment horizontal="center" vertical="center"/>
    </xf>
    <xf numFmtId="0" fontId="0" fillId="0" borderId="34" xfId="0" applyBorder="1" applyAlignment="1">
      <alignment vertical="center" wrapText="1"/>
    </xf>
    <xf numFmtId="164" fontId="2" fillId="0" borderId="54" xfId="0" applyNumberFormat="1" applyFont="1" applyBorder="1" applyAlignment="1">
      <alignment horizontal="center"/>
    </xf>
    <xf numFmtId="0" fontId="0" fillId="0" borderId="32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1" fillId="3" borderId="9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52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46" xfId="0" applyNumberFormat="1" applyFont="1" applyBorder="1" applyAlignment="1">
      <alignment horizontal="center"/>
    </xf>
    <xf numFmtId="164" fontId="1" fillId="0" borderId="58" xfId="0" applyNumberFormat="1" applyFont="1" applyBorder="1" applyAlignment="1">
      <alignment horizontal="center"/>
    </xf>
    <xf numFmtId="164" fontId="1" fillId="0" borderId="59" xfId="0" applyNumberFormat="1" applyFont="1" applyBorder="1" applyAlignment="1">
      <alignment horizontal="center"/>
    </xf>
    <xf numFmtId="164" fontId="1" fillId="3" borderId="59" xfId="0" applyNumberFormat="1" applyFon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8" fillId="0" borderId="32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2" fillId="0" borderId="63" xfId="0" applyNumberFormat="1" applyFont="1" applyBorder="1" applyAlignment="1">
      <alignment horizontal="center"/>
    </xf>
    <xf numFmtId="164" fontId="2" fillId="0" borderId="61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62" xfId="0" applyNumberFormat="1" applyFont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0" fontId="0" fillId="0" borderId="3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164" fontId="1" fillId="3" borderId="60" xfId="0" applyNumberFormat="1" applyFont="1" applyFill="1" applyBorder="1" applyAlignment="1">
      <alignment horizontal="center"/>
    </xf>
    <xf numFmtId="164" fontId="2" fillId="3" borderId="52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164" fontId="2" fillId="3" borderId="46" xfId="0" applyNumberFormat="1" applyFont="1" applyFill="1" applyBorder="1" applyAlignment="1">
      <alignment horizontal="center"/>
    </xf>
    <xf numFmtId="164" fontId="1" fillId="3" borderId="5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8" xfId="0" applyNumberFormat="1" applyFont="1" applyFill="1" applyBorder="1" applyAlignment="1">
      <alignment horizontal="center"/>
    </xf>
    <xf numFmtId="164" fontId="16" fillId="3" borderId="59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57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wrapText="1"/>
    </xf>
    <xf numFmtId="0" fontId="1" fillId="0" borderId="59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2" fontId="1" fillId="0" borderId="59" xfId="0" applyNumberFormat="1" applyFont="1" applyBorder="1" applyAlignment="1">
      <alignment horizontal="center" wrapText="1"/>
    </xf>
    <xf numFmtId="164" fontId="2" fillId="0" borderId="32" xfId="0" applyNumberFormat="1" applyFont="1" applyBorder="1" applyAlignment="1">
      <alignment horizontal="center"/>
    </xf>
    <xf numFmtId="164" fontId="2" fillId="0" borderId="36" xfId="0" applyNumberFormat="1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8" fillId="0" borderId="9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" fillId="3" borderId="0" xfId="1" applyFill="1"/>
    <xf numFmtId="0" fontId="4" fillId="0" borderId="0" xfId="0" applyFont="1" applyAlignment="1">
      <alignment horizontal="left" vertical="center"/>
    </xf>
    <xf numFmtId="0" fontId="1" fillId="0" borderId="0" xfId="0" applyFont="1" applyAlignment="1"/>
    <xf numFmtId="0" fontId="0" fillId="0" borderId="0" xfId="0" applyAlignment="1"/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7" xfId="0" applyFont="1" applyBorder="1" applyAlignment="1">
      <alignment horizontal="right" textRotation="90"/>
    </xf>
    <xf numFmtId="0" fontId="2" fillId="0" borderId="40" xfId="0" applyFont="1" applyBorder="1" applyAlignment="1">
      <alignment horizontal="right" textRotation="90"/>
    </xf>
    <xf numFmtId="0" fontId="2" fillId="0" borderId="28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2" fillId="2" borderId="19" xfId="0" applyNumberFormat="1" applyFont="1" applyFill="1" applyBorder="1" applyAlignment="1">
      <alignment horizontal="left"/>
    </xf>
    <xf numFmtId="164" fontId="2" fillId="2" borderId="20" xfId="0" applyNumberFormat="1" applyFont="1" applyFill="1" applyBorder="1" applyAlignment="1">
      <alignment horizontal="left"/>
    </xf>
    <xf numFmtId="164" fontId="2" fillId="2" borderId="1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164" fontId="2" fillId="2" borderId="42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64" fontId="2" fillId="3" borderId="20" xfId="0" applyNumberFormat="1" applyFont="1" applyFill="1" applyBorder="1" applyAlignment="1">
      <alignment horizontal="left"/>
    </xf>
    <xf numFmtId="164" fontId="2" fillId="3" borderId="15" xfId="0" applyNumberFormat="1" applyFont="1" applyFill="1" applyBorder="1" applyAlignment="1">
      <alignment horizontal="left"/>
    </xf>
    <xf numFmtId="0" fontId="1" fillId="0" borderId="2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64" fontId="2" fillId="2" borderId="56" xfId="0" applyNumberFormat="1" applyFont="1" applyFill="1" applyBorder="1" applyAlignment="1">
      <alignment horizontal="left"/>
    </xf>
    <xf numFmtId="164" fontId="2" fillId="2" borderId="55" xfId="0" applyNumberFormat="1" applyFont="1" applyFill="1" applyBorder="1" applyAlignment="1">
      <alignment horizontal="left"/>
    </xf>
    <xf numFmtId="164" fontId="2" fillId="3" borderId="44" xfId="0" applyNumberFormat="1" applyFont="1" applyFill="1" applyBorder="1" applyAlignment="1">
      <alignment horizontal="left"/>
    </xf>
    <xf numFmtId="164" fontId="2" fillId="3" borderId="42" xfId="0" applyNumberFormat="1" applyFont="1" applyFill="1" applyBorder="1" applyAlignment="1">
      <alignment horizontal="left"/>
    </xf>
    <xf numFmtId="164" fontId="2" fillId="2" borderId="65" xfId="0" applyNumberFormat="1" applyFont="1" applyFill="1" applyBorder="1" applyAlignment="1">
      <alignment horizontal="left"/>
    </xf>
    <xf numFmtId="164" fontId="2" fillId="2" borderId="64" xfId="0" applyNumberFormat="1" applyFont="1" applyFill="1" applyBorder="1" applyAlignment="1">
      <alignment horizontal="left"/>
    </xf>
    <xf numFmtId="164" fontId="2" fillId="3" borderId="56" xfId="0" applyNumberFormat="1" applyFont="1" applyFill="1" applyBorder="1" applyAlignment="1">
      <alignment horizontal="left"/>
    </xf>
  </cellXfs>
  <cellStyles count="2">
    <cellStyle name="Normalny" xfId="0" builtinId="0"/>
    <cellStyle name="Normalny 2" xfId="1" xr:uid="{BB384AE6-3BAC-4703-8906-34995E7679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3</xdr:col>
      <xdr:colOff>11431</xdr:colOff>
      <xdr:row>4</xdr:row>
      <xdr:rowOff>160020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4420" y="0"/>
          <a:ext cx="27432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1633</xdr:colOff>
      <xdr:row>1</xdr:row>
      <xdr:rowOff>27215</xdr:rowOff>
    </xdr:from>
    <xdr:to>
      <xdr:col>2</xdr:col>
      <xdr:colOff>1793967</xdr:colOff>
      <xdr:row>5</xdr:row>
      <xdr:rowOff>187235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62" y="190501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777240</xdr:colOff>
      <xdr:row>0</xdr:row>
      <xdr:rowOff>0</xdr:rowOff>
    </xdr:from>
    <xdr:to>
      <xdr:col>2</xdr:col>
      <xdr:colOff>2569574</xdr:colOff>
      <xdr:row>4</xdr:row>
      <xdr:rowOff>160020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F32A89-D9B3-4DDC-B1AB-EE512B689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040" y="0"/>
          <a:ext cx="281559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54"/>
  <sheetViews>
    <sheetView showZeros="0" tabSelected="1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70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80" t="s">
        <v>71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37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4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7">
        <v>40</v>
      </c>
      <c r="E19" s="40"/>
      <c r="F19" s="41"/>
      <c r="G19" s="41">
        <v>15</v>
      </c>
      <c r="H19" s="41"/>
      <c r="I19" s="41"/>
      <c r="J19" s="41"/>
      <c r="K19" s="41"/>
      <c r="L19" s="41"/>
      <c r="M19" s="41"/>
      <c r="N19" s="41"/>
      <c r="O19" s="41"/>
      <c r="P19" s="41"/>
      <c r="Q19" s="48">
        <v>20</v>
      </c>
      <c r="R19" s="41">
        <f t="shared" ref="R19:R47" si="0">SUM(D19:P19)</f>
        <v>55</v>
      </c>
      <c r="S19" s="41">
        <f t="shared" ref="S19:S47" si="1">SUM(D19:Q19)</f>
        <v>75</v>
      </c>
      <c r="T19" s="49" t="s">
        <v>68</v>
      </c>
      <c r="U19" s="50">
        <v>3</v>
      </c>
      <c r="V19" s="42"/>
      <c r="W19" s="41"/>
      <c r="X19" s="41"/>
      <c r="Y19" s="41"/>
      <c r="Z19" s="40"/>
      <c r="AA19" s="40"/>
      <c r="AB19" s="40"/>
      <c r="AC19" s="40"/>
      <c r="AD19" s="41"/>
      <c r="AE19" s="41"/>
      <c r="AF19" s="41"/>
      <c r="AG19" s="41"/>
      <c r="AH19" s="41"/>
      <c r="AI19" s="41"/>
      <c r="AJ19" s="41">
        <f>SUM(V19:AH19)</f>
        <v>0</v>
      </c>
      <c r="AK19" s="41">
        <f>SUM(V19:AI19)</f>
        <v>0</v>
      </c>
      <c r="AL19" s="43"/>
      <c r="AM19" s="76"/>
      <c r="AN19" s="78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4">
        <v>15</v>
      </c>
      <c r="R20" s="41">
        <f t="shared" si="0"/>
        <v>35</v>
      </c>
      <c r="S20" s="41">
        <f t="shared" si="1"/>
        <v>50</v>
      </c>
      <c r="T20" s="51" t="s">
        <v>39</v>
      </c>
      <c r="U20" s="52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1">
        <f t="shared" ref="AJ20:AJ26" si="2">SUM(V20:AH20)</f>
        <v>0</v>
      </c>
      <c r="AK20" s="41">
        <f t="shared" ref="AK20:AK26" si="3">SUM(V20:AI20)</f>
        <v>0</v>
      </c>
      <c r="AL20" s="26"/>
      <c r="AM20" s="77"/>
      <c r="AN20" s="79">
        <f t="shared" ref="AN20:AN26" si="4">S20+AK20</f>
        <v>50</v>
      </c>
      <c r="AO20" s="27">
        <f t="shared" ref="AO20:AO26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6">
        <v>5</v>
      </c>
      <c r="J21" s="25"/>
      <c r="K21" s="25"/>
      <c r="L21" s="25"/>
      <c r="M21" s="25"/>
      <c r="N21" s="25"/>
      <c r="O21" s="25"/>
      <c r="P21" s="25"/>
      <c r="Q21" s="44">
        <v>20</v>
      </c>
      <c r="R21" s="41">
        <f t="shared" si="0"/>
        <v>55</v>
      </c>
      <c r="S21" s="41">
        <f t="shared" si="1"/>
        <v>75</v>
      </c>
      <c r="T21" s="26" t="s">
        <v>39</v>
      </c>
      <c r="U21" s="53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1">
        <f t="shared" si="2"/>
        <v>0</v>
      </c>
      <c r="AK21" s="41">
        <f t="shared" si="3"/>
        <v>0</v>
      </c>
      <c r="AL21" s="26"/>
      <c r="AM21" s="77"/>
      <c r="AN21" s="79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4">
        <v>22.5</v>
      </c>
      <c r="R22" s="41">
        <f t="shared" si="0"/>
        <v>40</v>
      </c>
      <c r="S22" s="41">
        <f t="shared" si="1"/>
        <v>62.5</v>
      </c>
      <c r="T22" s="54" t="s">
        <v>39</v>
      </c>
      <c r="U22" s="55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1">
        <f t="shared" si="2"/>
        <v>0</v>
      </c>
      <c r="AK22" s="41">
        <f t="shared" si="3"/>
        <v>0</v>
      </c>
      <c r="AL22" s="26"/>
      <c r="AM22" s="77"/>
      <c r="AN22" s="79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4"/>
      <c r="R23" s="41">
        <f t="shared" si="0"/>
        <v>0</v>
      </c>
      <c r="S23" s="41">
        <f t="shared" si="1"/>
        <v>0</v>
      </c>
      <c r="T23" s="26"/>
      <c r="U23" s="45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4">
        <v>12.5</v>
      </c>
      <c r="AJ23" s="41">
        <f t="shared" si="2"/>
        <v>50</v>
      </c>
      <c r="AK23" s="41">
        <f t="shared" si="3"/>
        <v>62.5</v>
      </c>
      <c r="AL23" s="26" t="s">
        <v>39</v>
      </c>
      <c r="AM23" s="46">
        <v>2.5</v>
      </c>
      <c r="AN23" s="79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4"/>
      <c r="R24" s="41">
        <f t="shared" si="0"/>
        <v>0</v>
      </c>
      <c r="S24" s="41">
        <f t="shared" si="1"/>
        <v>0</v>
      </c>
      <c r="T24" s="26"/>
      <c r="U24" s="45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4">
        <v>25</v>
      </c>
      <c r="AJ24" s="41">
        <f t="shared" si="2"/>
        <v>50</v>
      </c>
      <c r="AK24" s="41">
        <f t="shared" si="3"/>
        <v>75</v>
      </c>
      <c r="AL24" s="26" t="s">
        <v>68</v>
      </c>
      <c r="AM24" s="46">
        <v>3</v>
      </c>
      <c r="AN24" s="79">
        <f t="shared" si="4"/>
        <v>75</v>
      </c>
      <c r="AO24" s="27">
        <f t="shared" si="5"/>
        <v>3</v>
      </c>
    </row>
    <row r="25" spans="1:41" ht="15" customHeight="1" x14ac:dyDescent="0.2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4">
        <v>25</v>
      </c>
      <c r="R25" s="41">
        <f t="shared" si="0"/>
        <v>50</v>
      </c>
      <c r="S25" s="41">
        <f t="shared" si="1"/>
        <v>75</v>
      </c>
      <c r="T25" s="56" t="s">
        <v>39</v>
      </c>
      <c r="U25" s="46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4"/>
      <c r="AJ25" s="41">
        <f t="shared" si="2"/>
        <v>0</v>
      </c>
      <c r="AK25" s="41">
        <f t="shared" si="3"/>
        <v>0</v>
      </c>
      <c r="AL25" s="26"/>
      <c r="AM25" s="45"/>
      <c r="AN25" s="79">
        <f t="shared" si="4"/>
        <v>75</v>
      </c>
      <c r="AO25" s="27">
        <f t="shared" si="5"/>
        <v>3</v>
      </c>
    </row>
    <row r="26" spans="1:41" ht="15" customHeight="1" thickBot="1" x14ac:dyDescent="0.25">
      <c r="A26" s="35">
        <v>8</v>
      </c>
      <c r="B26" s="33" t="s">
        <v>20</v>
      </c>
      <c r="C26" s="39" t="s">
        <v>47</v>
      </c>
      <c r="D26" s="23"/>
      <c r="E26" s="24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41">
        <f t="shared" si="0"/>
        <v>0</v>
      </c>
      <c r="S26" s="41">
        <f t="shared" si="1"/>
        <v>0</v>
      </c>
      <c r="T26" s="26"/>
      <c r="U26" s="45"/>
      <c r="V26" s="42">
        <v>10</v>
      </c>
      <c r="W26" s="41"/>
      <c r="X26" s="41">
        <v>5</v>
      </c>
      <c r="Y26" s="25"/>
      <c r="Z26" s="24"/>
      <c r="AA26" s="24"/>
      <c r="AB26" s="24"/>
      <c r="AC26" s="24"/>
      <c r="AD26" s="25"/>
      <c r="AE26" s="25"/>
      <c r="AF26" s="25"/>
      <c r="AG26" s="25"/>
      <c r="AH26" s="25"/>
      <c r="AI26" s="57">
        <v>10</v>
      </c>
      <c r="AJ26" s="41">
        <f t="shared" si="2"/>
        <v>15</v>
      </c>
      <c r="AK26" s="41">
        <f t="shared" si="3"/>
        <v>25</v>
      </c>
      <c r="AL26" s="26" t="s">
        <v>39</v>
      </c>
      <c r="AM26" s="46">
        <v>1</v>
      </c>
      <c r="AN26" s="80">
        <f t="shared" si="4"/>
        <v>25</v>
      </c>
      <c r="AO26" s="27">
        <f t="shared" si="5"/>
        <v>1</v>
      </c>
    </row>
    <row r="27" spans="1:41" ht="15" customHeight="1" thickBot="1" x14ac:dyDescent="0.25">
      <c r="A27" s="192" t="s">
        <v>48</v>
      </c>
      <c r="B27" s="193"/>
      <c r="C27" s="193"/>
      <c r="D27" s="193"/>
      <c r="E27" s="193"/>
      <c r="F27" s="193"/>
      <c r="G27" s="193"/>
      <c r="H27" s="193"/>
      <c r="I27" s="193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  <c r="AH27" s="193"/>
      <c r="AI27" s="193"/>
      <c r="AJ27" s="193"/>
      <c r="AK27" s="193"/>
      <c r="AL27" s="193"/>
      <c r="AM27" s="193"/>
      <c r="AN27" s="195"/>
      <c r="AO27" s="194"/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4">
        <v>15</v>
      </c>
      <c r="R28" s="25">
        <f>SUM(D28:P28)</f>
        <v>25</v>
      </c>
      <c r="S28" s="25">
        <f t="shared" si="1"/>
        <v>40</v>
      </c>
      <c r="T28" s="58" t="s">
        <v>39</v>
      </c>
      <c r="U28" s="59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77"/>
      <c r="AN28" s="78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4">
        <v>15</v>
      </c>
      <c r="R29" s="25">
        <f t="shared" ref="R29:R34" si="6">SUM(D29:P29)</f>
        <v>25</v>
      </c>
      <c r="S29" s="25">
        <f t="shared" si="1"/>
        <v>40</v>
      </c>
      <c r="T29" s="60" t="s">
        <v>39</v>
      </c>
      <c r="U29" s="59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5" si="7">SUM(V29:AH29)</f>
        <v>0</v>
      </c>
      <c r="AK29" s="25">
        <f t="shared" ref="AK29:AK35" si="8">SUM(V29:AI29)</f>
        <v>0</v>
      </c>
      <c r="AL29" s="26"/>
      <c r="AM29" s="77"/>
      <c r="AN29" s="81">
        <f t="shared" ref="AN29:AN35" si="9">S29+AK29</f>
        <v>40</v>
      </c>
      <c r="AO29" s="37">
        <f t="shared" ref="AO29:AO35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4">
        <v>10</v>
      </c>
      <c r="R30" s="25">
        <f t="shared" si="6"/>
        <v>15</v>
      </c>
      <c r="S30" s="25">
        <f t="shared" si="1"/>
        <v>25</v>
      </c>
      <c r="T30" s="58" t="s">
        <v>39</v>
      </c>
      <c r="U30" s="65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77"/>
      <c r="AN30" s="81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4">
        <v>10</v>
      </c>
      <c r="R31" s="25">
        <f t="shared" si="6"/>
        <v>15</v>
      </c>
      <c r="S31" s="25">
        <f t="shared" si="1"/>
        <v>25</v>
      </c>
      <c r="T31" s="58" t="s">
        <v>39</v>
      </c>
      <c r="U31" s="65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77"/>
      <c r="AN31" s="81">
        <f t="shared" si="9"/>
        <v>25</v>
      </c>
      <c r="AO31" s="37">
        <f t="shared" si="10"/>
        <v>1</v>
      </c>
    </row>
    <row r="32" spans="1:41" ht="15" customHeight="1" x14ac:dyDescent="0.2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4"/>
      <c r="R32" s="25">
        <f t="shared" si="6"/>
        <v>0</v>
      </c>
      <c r="S32" s="25">
        <f t="shared" si="1"/>
        <v>0</v>
      </c>
      <c r="T32" s="58"/>
      <c r="U32" s="65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4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5">
        <v>1.5</v>
      </c>
      <c r="AN32" s="81">
        <f t="shared" si="9"/>
        <v>40</v>
      </c>
      <c r="AO32" s="37">
        <f t="shared" si="10"/>
        <v>1.5</v>
      </c>
    </row>
    <row r="33" spans="1:41" ht="15" customHeight="1" x14ac:dyDescent="0.2">
      <c r="A33" s="35">
        <v>14</v>
      </c>
      <c r="B33" s="33" t="s">
        <v>20</v>
      </c>
      <c r="C33" s="34" t="s">
        <v>56</v>
      </c>
      <c r="D33" s="23"/>
      <c r="E33" s="24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44"/>
      <c r="R33" s="25">
        <f t="shared" si="6"/>
        <v>0</v>
      </c>
      <c r="S33" s="25">
        <f t="shared" si="1"/>
        <v>0</v>
      </c>
      <c r="T33" s="58"/>
      <c r="U33" s="65"/>
      <c r="V33" s="23">
        <v>10</v>
      </c>
      <c r="W33" s="25"/>
      <c r="X33" s="25">
        <v>10</v>
      </c>
      <c r="Y33" s="25"/>
      <c r="Z33" s="24"/>
      <c r="AA33" s="24"/>
      <c r="AB33" s="24"/>
      <c r="AC33" s="24"/>
      <c r="AD33" s="25"/>
      <c r="AE33" s="25"/>
      <c r="AF33" s="25"/>
      <c r="AG33" s="25"/>
      <c r="AH33" s="25"/>
      <c r="AI33" s="44">
        <v>20</v>
      </c>
      <c r="AJ33" s="25">
        <f t="shared" si="7"/>
        <v>20</v>
      </c>
      <c r="AK33" s="25">
        <f t="shared" si="8"/>
        <v>40</v>
      </c>
      <c r="AL33" s="26" t="s">
        <v>39</v>
      </c>
      <c r="AM33" s="55">
        <v>1.5</v>
      </c>
      <c r="AN33" s="81">
        <f t="shared" si="9"/>
        <v>40</v>
      </c>
      <c r="AO33" s="37">
        <f t="shared" si="10"/>
        <v>1.5</v>
      </c>
    </row>
    <row r="34" spans="1:41" ht="15" customHeight="1" x14ac:dyDescent="0.2">
      <c r="A34" s="35">
        <v>15</v>
      </c>
      <c r="B34" s="33" t="s">
        <v>20</v>
      </c>
      <c r="C34" s="34" t="s">
        <v>57</v>
      </c>
      <c r="D34" s="23"/>
      <c r="E34" s="24"/>
      <c r="F34" s="25"/>
      <c r="G34" s="25"/>
      <c r="H34" s="25"/>
      <c r="I34" s="25"/>
      <c r="J34" s="25"/>
      <c r="K34" s="25"/>
      <c r="L34" s="25"/>
      <c r="M34" s="41">
        <v>30</v>
      </c>
      <c r="N34" s="25"/>
      <c r="O34" s="25"/>
      <c r="P34" s="25"/>
      <c r="Q34" s="44"/>
      <c r="R34" s="25">
        <f t="shared" si="6"/>
        <v>30</v>
      </c>
      <c r="S34" s="25">
        <f t="shared" si="1"/>
        <v>30</v>
      </c>
      <c r="T34" s="58" t="s">
        <v>39</v>
      </c>
      <c r="U34" s="66">
        <v>1</v>
      </c>
      <c r="V34" s="23"/>
      <c r="W34" s="25"/>
      <c r="X34" s="25"/>
      <c r="Y34" s="25"/>
      <c r="Z34" s="24"/>
      <c r="AA34" s="24"/>
      <c r="AB34" s="24"/>
      <c r="AC34" s="24"/>
      <c r="AD34" s="25"/>
      <c r="AE34" s="25">
        <v>30</v>
      </c>
      <c r="AF34" s="25"/>
      <c r="AG34" s="25"/>
      <c r="AH34" s="25"/>
      <c r="AI34" s="57"/>
      <c r="AJ34" s="25">
        <f t="shared" si="7"/>
        <v>30</v>
      </c>
      <c r="AK34" s="25">
        <f t="shared" si="8"/>
        <v>30</v>
      </c>
      <c r="AL34" s="26" t="s">
        <v>39</v>
      </c>
      <c r="AM34" s="46">
        <v>1</v>
      </c>
      <c r="AN34" s="97">
        <f>S34+AK34</f>
        <v>60</v>
      </c>
      <c r="AO34" s="37">
        <f t="shared" si="10"/>
        <v>2</v>
      </c>
    </row>
    <row r="35" spans="1:41" ht="26.25" thickBot="1" x14ac:dyDescent="0.25">
      <c r="A35" s="35">
        <v>16</v>
      </c>
      <c r="B35" s="33" t="s">
        <v>20</v>
      </c>
      <c r="C35" s="39" t="s">
        <v>58</v>
      </c>
      <c r="D35" s="61">
        <v>15</v>
      </c>
      <c r="E35" s="24"/>
      <c r="F35" s="25">
        <v>15</v>
      </c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62">
        <v>20</v>
      </c>
      <c r="R35" s="25">
        <f>SUM(D35:P35)</f>
        <v>30</v>
      </c>
      <c r="S35" s="25">
        <f t="shared" si="1"/>
        <v>50</v>
      </c>
      <c r="T35" s="60" t="s">
        <v>39</v>
      </c>
      <c r="U35" s="62">
        <v>2</v>
      </c>
      <c r="V35" s="63"/>
      <c r="W35" s="43"/>
      <c r="X35" s="43"/>
      <c r="Y35" s="25"/>
      <c r="Z35" s="24"/>
      <c r="AA35" s="24"/>
      <c r="AB35" s="24"/>
      <c r="AC35" s="24"/>
      <c r="AD35" s="25"/>
      <c r="AE35" s="25"/>
      <c r="AF35" s="25"/>
      <c r="AG35" s="25"/>
      <c r="AH35" s="25"/>
      <c r="AI35" s="64"/>
      <c r="AJ35" s="25">
        <f t="shared" si="7"/>
        <v>0</v>
      </c>
      <c r="AK35" s="25">
        <f t="shared" si="8"/>
        <v>0</v>
      </c>
      <c r="AL35" s="26"/>
      <c r="AM35" s="55"/>
      <c r="AN35" s="82">
        <f t="shared" si="9"/>
        <v>50</v>
      </c>
      <c r="AO35" s="37">
        <f t="shared" si="10"/>
        <v>2</v>
      </c>
    </row>
    <row r="36" spans="1:41" ht="15" customHeight="1" thickBot="1" x14ac:dyDescent="0.25">
      <c r="A36" s="192" t="s">
        <v>49</v>
      </c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  <c r="AA36" s="193"/>
      <c r="AB36" s="193"/>
      <c r="AC36" s="193"/>
      <c r="AD36" s="193"/>
      <c r="AE36" s="193"/>
      <c r="AF36" s="193"/>
      <c r="AG36" s="193"/>
      <c r="AH36" s="193"/>
      <c r="AI36" s="193"/>
      <c r="AJ36" s="193"/>
      <c r="AK36" s="193"/>
      <c r="AL36" s="193"/>
      <c r="AM36" s="193"/>
      <c r="AN36" s="196"/>
      <c r="AO36" s="194"/>
    </row>
    <row r="37" spans="1:41" ht="15" customHeight="1" x14ac:dyDescent="0.2">
      <c r="A37" s="35">
        <v>17</v>
      </c>
      <c r="B37" s="33" t="s">
        <v>20</v>
      </c>
      <c r="C37" s="36" t="s">
        <v>59</v>
      </c>
      <c r="D37" s="67">
        <v>25</v>
      </c>
      <c r="E37" s="68"/>
      <c r="F37" s="44"/>
      <c r="G37" s="44"/>
      <c r="H37" s="44">
        <v>100</v>
      </c>
      <c r="I37" s="44"/>
      <c r="J37" s="44"/>
      <c r="K37" s="44"/>
      <c r="L37" s="44"/>
      <c r="M37" s="44"/>
      <c r="N37" s="44"/>
      <c r="O37" s="44"/>
      <c r="P37" s="44"/>
      <c r="Q37" s="44"/>
      <c r="R37" s="44">
        <f>SUM(D37:P37)</f>
        <v>125</v>
      </c>
      <c r="S37" s="44">
        <f>SUM(D37:Q37)</f>
        <v>125</v>
      </c>
      <c r="T37" s="44" t="s">
        <v>39</v>
      </c>
      <c r="U37" s="44">
        <v>5</v>
      </c>
      <c r="V37" s="67">
        <v>25</v>
      </c>
      <c r="W37" s="44"/>
      <c r="X37" s="44"/>
      <c r="Y37" s="44"/>
      <c r="Z37" s="44">
        <v>100</v>
      </c>
      <c r="AA37" s="68"/>
      <c r="AB37" s="68"/>
      <c r="AC37" s="44">
        <v>120</v>
      </c>
      <c r="AD37" s="44"/>
      <c r="AE37" s="44"/>
      <c r="AF37" s="44"/>
      <c r="AG37" s="44"/>
      <c r="AH37" s="44"/>
      <c r="AI37" s="44">
        <v>15</v>
      </c>
      <c r="AJ37" s="44">
        <f>SUM(V37:AH37)</f>
        <v>245</v>
      </c>
      <c r="AK37" s="44">
        <f>SUM(V37:AI37)</f>
        <v>260</v>
      </c>
      <c r="AL37" s="44" t="s">
        <v>68</v>
      </c>
      <c r="AM37" s="65">
        <v>9.5</v>
      </c>
      <c r="AN37" s="98">
        <f>S37+AK37</f>
        <v>385</v>
      </c>
      <c r="AO37" s="37">
        <f>U37+AM37</f>
        <v>14.5</v>
      </c>
    </row>
    <row r="38" spans="1:41" ht="25.5" x14ac:dyDescent="0.2">
      <c r="A38" s="35">
        <v>18</v>
      </c>
      <c r="B38" s="33" t="s">
        <v>20</v>
      </c>
      <c r="C38" s="36" t="s">
        <v>60</v>
      </c>
      <c r="D38" s="67"/>
      <c r="E38" s="68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>
        <f t="shared" ref="R38:R41" si="11">SUM(D38:P38)</f>
        <v>0</v>
      </c>
      <c r="S38" s="44">
        <f t="shared" ref="S38:S41" si="12">SUM(D38:Q38)</f>
        <v>0</v>
      </c>
      <c r="T38" s="44"/>
      <c r="U38" s="69"/>
      <c r="V38" s="67">
        <v>15</v>
      </c>
      <c r="W38" s="44"/>
      <c r="X38" s="44"/>
      <c r="Y38" s="44"/>
      <c r="Z38" s="68">
        <v>40</v>
      </c>
      <c r="AA38" s="68"/>
      <c r="AB38" s="68"/>
      <c r="AC38" s="68"/>
      <c r="AD38" s="44"/>
      <c r="AE38" s="44"/>
      <c r="AF38" s="44"/>
      <c r="AG38" s="44"/>
      <c r="AH38" s="44"/>
      <c r="AI38" s="44">
        <v>15</v>
      </c>
      <c r="AJ38" s="44">
        <f>SUM(V38:AH38)</f>
        <v>55</v>
      </c>
      <c r="AK38" s="44">
        <f t="shared" ref="AK38:AK41" si="13">SUM(V38:AI38)</f>
        <v>70</v>
      </c>
      <c r="AL38" s="44" t="s">
        <v>68</v>
      </c>
      <c r="AM38" s="65">
        <v>2.5</v>
      </c>
      <c r="AN38" s="81">
        <f t="shared" ref="AN38:AN41" si="14">S38+AK38</f>
        <v>70</v>
      </c>
      <c r="AO38" s="37">
        <f t="shared" ref="AO38:AO41" si="15">U38+AM38</f>
        <v>2.5</v>
      </c>
    </row>
    <row r="39" spans="1:41" ht="15" customHeight="1" x14ac:dyDescent="0.2">
      <c r="A39" s="35">
        <v>19</v>
      </c>
      <c r="B39" s="33" t="s">
        <v>20</v>
      </c>
      <c r="C39" s="36" t="s">
        <v>61</v>
      </c>
      <c r="D39" s="67"/>
      <c r="E39" s="68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>
        <f t="shared" si="11"/>
        <v>0</v>
      </c>
      <c r="S39" s="44">
        <f t="shared" si="12"/>
        <v>0</v>
      </c>
      <c r="T39" s="44"/>
      <c r="U39" s="69"/>
      <c r="V39" s="67">
        <v>10</v>
      </c>
      <c r="W39" s="44"/>
      <c r="X39" s="44"/>
      <c r="Y39" s="44"/>
      <c r="Z39" s="68"/>
      <c r="AA39" s="68"/>
      <c r="AB39" s="68"/>
      <c r="AC39" s="44">
        <v>20</v>
      </c>
      <c r="AD39" s="44"/>
      <c r="AE39" s="44"/>
      <c r="AF39" s="44"/>
      <c r="AG39" s="44"/>
      <c r="AH39" s="44"/>
      <c r="AI39" s="44">
        <v>25</v>
      </c>
      <c r="AJ39" s="44">
        <f>SUM(V39:AH39)</f>
        <v>30</v>
      </c>
      <c r="AK39" s="44">
        <f t="shared" si="13"/>
        <v>55</v>
      </c>
      <c r="AL39" s="44" t="s">
        <v>39</v>
      </c>
      <c r="AM39" s="65">
        <v>2</v>
      </c>
      <c r="AN39" s="81">
        <f t="shared" si="14"/>
        <v>55</v>
      </c>
      <c r="AO39" s="37">
        <f t="shared" si="15"/>
        <v>2</v>
      </c>
    </row>
    <row r="40" spans="1:41" ht="15" customHeight="1" x14ac:dyDescent="0.2">
      <c r="A40" s="35">
        <v>20</v>
      </c>
      <c r="B40" s="33" t="s">
        <v>20</v>
      </c>
      <c r="C40" s="36" t="s">
        <v>62</v>
      </c>
      <c r="D40" s="67">
        <v>25</v>
      </c>
      <c r="E40" s="68"/>
      <c r="F40" s="44">
        <v>10</v>
      </c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>
        <v>20</v>
      </c>
      <c r="R40" s="44">
        <f t="shared" si="11"/>
        <v>35</v>
      </c>
      <c r="S40" s="44">
        <f t="shared" si="12"/>
        <v>55</v>
      </c>
      <c r="T40" s="70" t="s">
        <v>39</v>
      </c>
      <c r="U40" s="65">
        <v>2</v>
      </c>
      <c r="V40" s="67"/>
      <c r="W40" s="44"/>
      <c r="X40" s="44"/>
      <c r="Y40" s="44"/>
      <c r="Z40" s="68"/>
      <c r="AA40" s="68"/>
      <c r="AB40" s="68"/>
      <c r="AC40" s="68"/>
      <c r="AD40" s="44"/>
      <c r="AE40" s="44"/>
      <c r="AF40" s="44"/>
      <c r="AG40" s="44"/>
      <c r="AH40" s="44"/>
      <c r="AI40" s="44"/>
      <c r="AJ40" s="44">
        <f>SUM(V40:AH40)</f>
        <v>0</v>
      </c>
      <c r="AK40" s="44">
        <f t="shared" si="13"/>
        <v>0</v>
      </c>
      <c r="AL40" s="44"/>
      <c r="AM40" s="83"/>
      <c r="AN40" s="81">
        <f t="shared" si="14"/>
        <v>55</v>
      </c>
      <c r="AO40" s="37">
        <f t="shared" si="15"/>
        <v>2</v>
      </c>
    </row>
    <row r="41" spans="1:41" ht="15" customHeight="1" thickBot="1" x14ac:dyDescent="0.25">
      <c r="A41" s="35">
        <v>21</v>
      </c>
      <c r="B41" s="33" t="s">
        <v>20</v>
      </c>
      <c r="C41" s="36" t="s">
        <v>63</v>
      </c>
      <c r="D41" s="67">
        <v>10</v>
      </c>
      <c r="E41" s="68"/>
      <c r="F41" s="44">
        <v>10</v>
      </c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>
        <v>20</v>
      </c>
      <c r="R41" s="44">
        <f t="shared" si="11"/>
        <v>20</v>
      </c>
      <c r="S41" s="44">
        <f t="shared" si="12"/>
        <v>40</v>
      </c>
      <c r="T41" s="70" t="s">
        <v>68</v>
      </c>
      <c r="U41" s="65">
        <v>1.5</v>
      </c>
      <c r="V41" s="67"/>
      <c r="W41" s="44"/>
      <c r="X41" s="44"/>
      <c r="Y41" s="44"/>
      <c r="Z41" s="68"/>
      <c r="AA41" s="68"/>
      <c r="AB41" s="68"/>
      <c r="AC41" s="68"/>
      <c r="AD41" s="44"/>
      <c r="AE41" s="44"/>
      <c r="AF41" s="44"/>
      <c r="AG41" s="44"/>
      <c r="AH41" s="44"/>
      <c r="AI41" s="44"/>
      <c r="AJ41" s="44">
        <f>SUM(V41:AH41)</f>
        <v>0</v>
      </c>
      <c r="AK41" s="44">
        <f t="shared" si="13"/>
        <v>0</v>
      </c>
      <c r="AL41" s="44"/>
      <c r="AM41" s="83"/>
      <c r="AN41" s="82">
        <f t="shared" si="14"/>
        <v>40</v>
      </c>
      <c r="AO41" s="37">
        <f t="shared" si="15"/>
        <v>1.5</v>
      </c>
    </row>
    <row r="42" spans="1:41" ht="15" customHeight="1" thickBot="1" x14ac:dyDescent="0.25">
      <c r="A42" s="192" t="s">
        <v>50</v>
      </c>
      <c r="B42" s="193"/>
      <c r="C42" s="193"/>
      <c r="D42" s="193"/>
      <c r="E42" s="193"/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3"/>
      <c r="AI42" s="193"/>
      <c r="AJ42" s="193"/>
      <c r="AK42" s="193"/>
      <c r="AL42" s="193"/>
      <c r="AM42" s="193"/>
      <c r="AN42" s="197"/>
      <c r="AO42" s="194"/>
    </row>
    <row r="43" spans="1:41" ht="15" customHeight="1" thickBot="1" x14ac:dyDescent="0.25">
      <c r="A43" s="35">
        <v>22</v>
      </c>
      <c r="B43" s="33" t="s">
        <v>20</v>
      </c>
      <c r="C43" s="36" t="s">
        <v>64</v>
      </c>
      <c r="D43" s="7"/>
      <c r="E43" s="8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10"/>
      <c r="U43" s="14"/>
      <c r="V43" s="23">
        <v>25</v>
      </c>
      <c r="W43" s="25"/>
      <c r="X43" s="25"/>
      <c r="Y43" s="25"/>
      <c r="Z43" s="24"/>
      <c r="AA43" s="24"/>
      <c r="AB43" s="24"/>
      <c r="AC43" s="24"/>
      <c r="AD43" s="25"/>
      <c r="AE43" s="25"/>
      <c r="AF43" s="25"/>
      <c r="AG43" s="25"/>
      <c r="AH43" s="25"/>
      <c r="AI43" s="44">
        <v>15</v>
      </c>
      <c r="AJ43" s="25">
        <f>SUM(V43:AH43)</f>
        <v>25</v>
      </c>
      <c r="AK43" s="25">
        <f>SUM(V43:AI43)</f>
        <v>40</v>
      </c>
      <c r="AL43" s="26" t="s">
        <v>39</v>
      </c>
      <c r="AM43" s="46">
        <v>1.5</v>
      </c>
      <c r="AN43" s="84">
        <f>S43+AK43</f>
        <v>40</v>
      </c>
      <c r="AO43" s="38">
        <f>U43+AM43</f>
        <v>1.5</v>
      </c>
    </row>
    <row r="44" spans="1:41" ht="15" customHeight="1" thickBot="1" x14ac:dyDescent="0.25">
      <c r="A44" s="192" t="s">
        <v>65</v>
      </c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3"/>
      <c r="AK44" s="193"/>
      <c r="AL44" s="193"/>
      <c r="AM44" s="193"/>
      <c r="AN44" s="193"/>
      <c r="AO44" s="194"/>
    </row>
    <row r="45" spans="1:41" ht="26.25" thickBot="1" x14ac:dyDescent="0.25">
      <c r="A45" s="35">
        <v>23</v>
      </c>
      <c r="B45" s="33" t="s">
        <v>20</v>
      </c>
      <c r="C45" s="71" t="s">
        <v>66</v>
      </c>
      <c r="D45" s="7"/>
      <c r="E45" s="8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10"/>
      <c r="U45" s="14"/>
      <c r="V45" s="7"/>
      <c r="W45" s="9"/>
      <c r="X45" s="9"/>
      <c r="Y45" s="9"/>
      <c r="Z45" s="8"/>
      <c r="AA45" s="8"/>
      <c r="AB45" s="8"/>
      <c r="AC45" s="8"/>
      <c r="AD45" s="9"/>
      <c r="AE45" s="9"/>
      <c r="AF45" s="9"/>
      <c r="AG45" s="9"/>
      <c r="AH45" s="85">
        <v>120</v>
      </c>
      <c r="AI45" s="9"/>
      <c r="AJ45" s="25">
        <f>SUM(V45:AH45)</f>
        <v>120</v>
      </c>
      <c r="AK45" s="25">
        <f>SUM(V45:AI45)</f>
        <v>120</v>
      </c>
      <c r="AL45" s="26" t="s">
        <v>39</v>
      </c>
      <c r="AM45" s="46">
        <v>4</v>
      </c>
      <c r="AN45" s="91">
        <f>S45+AK45</f>
        <v>120</v>
      </c>
      <c r="AO45" s="38">
        <f>U45+AM45</f>
        <v>4</v>
      </c>
    </row>
    <row r="46" spans="1:41" ht="14.25" customHeight="1" thickBot="1" x14ac:dyDescent="0.25">
      <c r="A46" s="198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200"/>
    </row>
    <row r="47" spans="1:41" ht="15" customHeight="1" thickBot="1" x14ac:dyDescent="0.25">
      <c r="A47" s="35">
        <v>24</v>
      </c>
      <c r="B47" s="33" t="s">
        <v>20</v>
      </c>
      <c r="C47" s="36" t="s">
        <v>67</v>
      </c>
      <c r="D47" s="72"/>
      <c r="E47" s="73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>
        <f t="shared" si="0"/>
        <v>0</v>
      </c>
      <c r="S47" s="74">
        <f t="shared" si="1"/>
        <v>0</v>
      </c>
      <c r="T47" s="75"/>
      <c r="U47" s="14"/>
      <c r="V47" s="86"/>
      <c r="W47" s="87"/>
      <c r="X47" s="87"/>
      <c r="Y47" s="87"/>
      <c r="Z47" s="88"/>
      <c r="AA47" s="88"/>
      <c r="AB47" s="88"/>
      <c r="AC47" s="88"/>
      <c r="AD47" s="87"/>
      <c r="AE47" s="87"/>
      <c r="AF47" s="87"/>
      <c r="AG47" s="87">
        <v>15</v>
      </c>
      <c r="AH47" s="87"/>
      <c r="AI47" s="87"/>
      <c r="AJ47" s="87">
        <f>SUM(V47:AH47)</f>
        <v>15</v>
      </c>
      <c r="AK47" s="87">
        <f>SUM(V47:AI47)</f>
        <v>15</v>
      </c>
      <c r="AL47" s="90" t="s">
        <v>39</v>
      </c>
      <c r="AM47" s="89">
        <v>0</v>
      </c>
      <c r="AN47" s="92">
        <f>S47+AK47</f>
        <v>15</v>
      </c>
      <c r="AO47" s="93">
        <f>U47+AM47</f>
        <v>0</v>
      </c>
    </row>
    <row r="48" spans="1:41" ht="15" customHeight="1" thickBot="1" x14ac:dyDescent="0.25">
      <c r="A48" s="183" t="s">
        <v>2</v>
      </c>
      <c r="B48" s="184"/>
      <c r="C48" s="185"/>
      <c r="D48" s="94">
        <f t="shared" ref="D48:S48" si="16">SUM(D18:D47)</f>
        <v>295</v>
      </c>
      <c r="E48" s="94">
        <f t="shared" si="16"/>
        <v>0</v>
      </c>
      <c r="F48" s="94">
        <f t="shared" si="16"/>
        <v>100</v>
      </c>
      <c r="G48" s="94">
        <f t="shared" si="16"/>
        <v>25</v>
      </c>
      <c r="H48" s="94">
        <f t="shared" si="16"/>
        <v>100</v>
      </c>
      <c r="I48" s="94">
        <f t="shared" si="16"/>
        <v>5</v>
      </c>
      <c r="J48" s="94">
        <f t="shared" si="16"/>
        <v>0</v>
      </c>
      <c r="K48" s="94">
        <f t="shared" si="16"/>
        <v>0</v>
      </c>
      <c r="L48" s="94">
        <f t="shared" si="16"/>
        <v>0</v>
      </c>
      <c r="M48" s="94">
        <f t="shared" si="16"/>
        <v>30</v>
      </c>
      <c r="N48" s="94">
        <f t="shared" si="16"/>
        <v>0</v>
      </c>
      <c r="O48" s="94">
        <f t="shared" si="16"/>
        <v>0</v>
      </c>
      <c r="P48" s="94">
        <f t="shared" si="16"/>
        <v>0</v>
      </c>
      <c r="Q48" s="94">
        <f t="shared" si="16"/>
        <v>212.5</v>
      </c>
      <c r="R48" s="94">
        <f t="shared" si="16"/>
        <v>555</v>
      </c>
      <c r="S48" s="94">
        <f t="shared" si="16"/>
        <v>767.5</v>
      </c>
      <c r="T48" s="94"/>
      <c r="U48" s="92">
        <f t="shared" ref="U48:AK48" si="17">SUM(U18:U47)</f>
        <v>30</v>
      </c>
      <c r="V48" s="94">
        <f t="shared" si="17"/>
        <v>175</v>
      </c>
      <c r="W48" s="94">
        <f t="shared" si="17"/>
        <v>0</v>
      </c>
      <c r="X48" s="94">
        <f t="shared" si="17"/>
        <v>35</v>
      </c>
      <c r="Y48" s="94">
        <f t="shared" si="17"/>
        <v>20</v>
      </c>
      <c r="Z48" s="94">
        <f t="shared" si="17"/>
        <v>140</v>
      </c>
      <c r="AA48" s="94">
        <f t="shared" si="17"/>
        <v>0</v>
      </c>
      <c r="AB48" s="94">
        <f t="shared" si="17"/>
        <v>0</v>
      </c>
      <c r="AC48" s="94">
        <f t="shared" si="17"/>
        <v>140</v>
      </c>
      <c r="AD48" s="94">
        <f t="shared" si="17"/>
        <v>0</v>
      </c>
      <c r="AE48" s="94">
        <f t="shared" si="17"/>
        <v>30</v>
      </c>
      <c r="AF48" s="94">
        <f t="shared" si="17"/>
        <v>0</v>
      </c>
      <c r="AG48" s="94">
        <f t="shared" si="17"/>
        <v>15</v>
      </c>
      <c r="AH48" s="94">
        <f t="shared" si="17"/>
        <v>120</v>
      </c>
      <c r="AI48" s="94">
        <f t="shared" si="17"/>
        <v>157.5</v>
      </c>
      <c r="AJ48" s="94">
        <f t="shared" si="17"/>
        <v>675</v>
      </c>
      <c r="AK48" s="94">
        <f t="shared" si="17"/>
        <v>832.5</v>
      </c>
      <c r="AL48" s="94"/>
      <c r="AM48" s="92">
        <f>SUM(AM18:AM47)</f>
        <v>30</v>
      </c>
      <c r="AN48" s="95">
        <f>SUM(S48,AK48)</f>
        <v>1600</v>
      </c>
      <c r="AO48" s="91">
        <f>SUM(U48,AM48)</f>
        <v>60</v>
      </c>
    </row>
    <row r="49" spans="3:38" x14ac:dyDescent="0.2">
      <c r="C49" s="6" t="s">
        <v>40</v>
      </c>
    </row>
    <row r="50" spans="3:38" x14ac:dyDescent="0.2">
      <c r="C50" s="6" t="s">
        <v>30</v>
      </c>
    </row>
    <row r="52" spans="3:38" x14ac:dyDescent="0.2">
      <c r="M52" t="s">
        <v>108</v>
      </c>
      <c r="N52"/>
      <c r="O52"/>
      <c r="P52"/>
      <c r="Q52"/>
    </row>
    <row r="53" spans="3:38" x14ac:dyDescent="0.2">
      <c r="K53" s="99"/>
      <c r="M53"/>
      <c r="N53"/>
      <c r="O53"/>
      <c r="P53" t="s">
        <v>109</v>
      </c>
      <c r="Q53"/>
      <c r="AF53" s="203" t="s">
        <v>69</v>
      </c>
      <c r="AG53" s="203"/>
      <c r="AH53" s="203"/>
      <c r="AI53" s="203"/>
      <c r="AJ53" s="203"/>
      <c r="AK53" s="203"/>
      <c r="AL53" s="203"/>
    </row>
    <row r="54" spans="3:38" x14ac:dyDescent="0.2">
      <c r="C54" s="1" t="s">
        <v>6</v>
      </c>
      <c r="M54" s="5"/>
      <c r="O54" s="203" t="s">
        <v>3</v>
      </c>
      <c r="P54" s="203"/>
      <c r="Q54" s="203"/>
      <c r="R54" s="203"/>
      <c r="S54" s="203"/>
      <c r="T54" s="203"/>
      <c r="U54" s="203"/>
      <c r="AF54" s="203" t="s">
        <v>4</v>
      </c>
      <c r="AG54" s="203"/>
      <c r="AH54" s="203"/>
      <c r="AI54" s="203"/>
      <c r="AJ54" s="203"/>
      <c r="AK54" s="203"/>
      <c r="AL54" s="203"/>
    </row>
  </sheetData>
  <mergeCells count="19">
    <mergeCell ref="O54:U54"/>
    <mergeCell ref="AF53:AL53"/>
    <mergeCell ref="AF54:AL54"/>
    <mergeCell ref="A16:A17"/>
    <mergeCell ref="C16:C17"/>
    <mergeCell ref="AJ4:AN4"/>
    <mergeCell ref="A48:C48"/>
    <mergeCell ref="AN16:AN17"/>
    <mergeCell ref="AO16:AO17"/>
    <mergeCell ref="A6:AO6"/>
    <mergeCell ref="V16:AM16"/>
    <mergeCell ref="D16:U16"/>
    <mergeCell ref="A18:AO18"/>
    <mergeCell ref="A27:AO27"/>
    <mergeCell ref="A36:AO36"/>
    <mergeCell ref="A42:AO42"/>
    <mergeCell ref="A44:AO44"/>
    <mergeCell ref="A46:AO46"/>
    <mergeCell ref="B16:B17"/>
  </mergeCells>
  <phoneticPr fontId="5" type="noConversion"/>
  <dataValidations count="1">
    <dataValidation type="list" allowBlank="1" showInputMessage="1" showErrorMessage="1" sqref="B19:B26 B28:B35 B37:B41 B43 B45 B47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5"/>
  <sheetViews>
    <sheetView showZeros="0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3.425781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5.8554687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73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80" t="s">
        <v>71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106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48</v>
      </c>
      <c r="B18" s="193"/>
      <c r="C18" s="193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5"/>
      <c r="AD18" s="195"/>
      <c r="AE18" s="195"/>
      <c r="AF18" s="195"/>
      <c r="AG18" s="195"/>
      <c r="AH18" s="195"/>
      <c r="AI18" s="195"/>
      <c r="AJ18" s="195"/>
      <c r="AK18" s="195"/>
      <c r="AL18" s="195"/>
      <c r="AM18" s="195"/>
      <c r="AN18" s="195"/>
      <c r="AO18" s="194"/>
    </row>
    <row r="19" spans="1:41" ht="15" customHeight="1" thickBot="1" x14ac:dyDescent="0.25">
      <c r="A19" s="35">
        <v>1</v>
      </c>
      <c r="B19" s="33" t="s">
        <v>20</v>
      </c>
      <c r="C19" s="34" t="s">
        <v>57</v>
      </c>
      <c r="D19" s="142"/>
      <c r="E19" s="143"/>
      <c r="F19" s="143"/>
      <c r="G19" s="143"/>
      <c r="H19" s="143"/>
      <c r="I19" s="143"/>
      <c r="J19" s="143"/>
      <c r="K19" s="143"/>
      <c r="L19" s="143"/>
      <c r="M19" s="143">
        <v>30</v>
      </c>
      <c r="N19" s="143"/>
      <c r="O19" s="143"/>
      <c r="P19" s="143"/>
      <c r="Q19" s="144"/>
      <c r="R19" s="143">
        <f>SUM(D19:P19)</f>
        <v>30</v>
      </c>
      <c r="S19" s="143">
        <f t="shared" ref="S19:S38" si="0">SUM(D19:Q19)</f>
        <v>30</v>
      </c>
      <c r="T19" s="169" t="s">
        <v>39</v>
      </c>
      <c r="U19" s="170">
        <v>1.5</v>
      </c>
      <c r="V19" s="142"/>
      <c r="W19" s="143"/>
      <c r="X19" s="143"/>
      <c r="Y19" s="143"/>
      <c r="Z19" s="143"/>
      <c r="AA19" s="143"/>
      <c r="AB19" s="143"/>
      <c r="AC19" s="143"/>
      <c r="AD19" s="143"/>
      <c r="AE19" s="143">
        <v>30</v>
      </c>
      <c r="AF19" s="143"/>
      <c r="AG19" s="143"/>
      <c r="AH19" s="143"/>
      <c r="AI19" s="143"/>
      <c r="AJ19" s="143">
        <f>SUM(V19:AH19)</f>
        <v>30</v>
      </c>
      <c r="AK19" s="143">
        <f>SUM(V19:AI19)</f>
        <v>30</v>
      </c>
      <c r="AL19" s="171" t="s">
        <v>68</v>
      </c>
      <c r="AM19" s="170">
        <v>1.5</v>
      </c>
      <c r="AN19" s="91">
        <f>S19+AK19</f>
        <v>60</v>
      </c>
      <c r="AO19" s="95">
        <f>U19+AM19</f>
        <v>3</v>
      </c>
    </row>
    <row r="20" spans="1:41" ht="15" customHeight="1" thickBot="1" x14ac:dyDescent="0.25">
      <c r="A20" s="192" t="s">
        <v>49</v>
      </c>
      <c r="B20" s="193"/>
      <c r="C20" s="193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7"/>
      <c r="W20" s="197"/>
      <c r="X20" s="197"/>
      <c r="Y20" s="197"/>
      <c r="Z20" s="197"/>
      <c r="AA20" s="197"/>
      <c r="AB20" s="197"/>
      <c r="AC20" s="197"/>
      <c r="AD20" s="197"/>
      <c r="AE20" s="197"/>
      <c r="AF20" s="197"/>
      <c r="AG20" s="197"/>
      <c r="AH20" s="197"/>
      <c r="AI20" s="197"/>
      <c r="AJ20" s="197"/>
      <c r="AK20" s="197"/>
      <c r="AL20" s="197"/>
      <c r="AM20" s="197"/>
      <c r="AN20" s="196"/>
      <c r="AO20" s="211"/>
    </row>
    <row r="21" spans="1:41" ht="25.5" x14ac:dyDescent="0.2">
      <c r="A21" s="35">
        <v>2</v>
      </c>
      <c r="B21" s="167" t="s">
        <v>104</v>
      </c>
      <c r="C21" s="119" t="s">
        <v>107</v>
      </c>
      <c r="D21" s="133">
        <v>10</v>
      </c>
      <c r="E21" s="48"/>
      <c r="F21" s="48">
        <v>10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>
        <v>20</v>
      </c>
      <c r="R21" s="48">
        <f>SUM(D21:P21)</f>
        <v>20</v>
      </c>
      <c r="S21" s="48">
        <f>SUM(D21:Q21)</f>
        <v>40</v>
      </c>
      <c r="T21" s="128" t="s">
        <v>39</v>
      </c>
      <c r="U21" s="129">
        <v>1.5</v>
      </c>
      <c r="V21" s="68"/>
      <c r="W21" s="44"/>
      <c r="X21" s="44"/>
      <c r="Y21" s="44"/>
      <c r="Z21" s="44"/>
      <c r="AA21" s="68"/>
      <c r="AB21" s="68"/>
      <c r="AC21" s="44"/>
      <c r="AD21" s="44"/>
      <c r="AE21" s="44"/>
      <c r="AF21" s="44"/>
      <c r="AG21" s="44"/>
      <c r="AH21" s="44"/>
      <c r="AI21" s="44"/>
      <c r="AJ21" s="44">
        <f>SUM(V21:AH21)</f>
        <v>0</v>
      </c>
      <c r="AK21" s="44">
        <f>SUM(V21:AI21)</f>
        <v>0</v>
      </c>
      <c r="AL21" s="44"/>
      <c r="AM21" s="65"/>
      <c r="AN21" s="98">
        <f>S21+AK21</f>
        <v>40</v>
      </c>
      <c r="AO21" s="37">
        <f>U21+AM21</f>
        <v>1.5</v>
      </c>
    </row>
    <row r="22" spans="1:41" x14ac:dyDescent="0.2">
      <c r="A22" s="35">
        <v>3</v>
      </c>
      <c r="B22" s="33" t="s">
        <v>20</v>
      </c>
      <c r="C22" s="119" t="s">
        <v>74</v>
      </c>
      <c r="D22" s="67">
        <v>15</v>
      </c>
      <c r="E22" s="44"/>
      <c r="F22" s="44">
        <v>10</v>
      </c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>
        <v>15</v>
      </c>
      <c r="R22" s="44">
        <f t="shared" ref="R22:R23" si="1">SUM(D22:P22)</f>
        <v>25</v>
      </c>
      <c r="S22" s="44">
        <f t="shared" ref="S22:S23" si="2">SUM(D22:Q22)</f>
        <v>40</v>
      </c>
      <c r="T22" s="127" t="s">
        <v>39</v>
      </c>
      <c r="U22" s="130">
        <v>1.5</v>
      </c>
      <c r="V22" s="68"/>
      <c r="W22" s="44"/>
      <c r="X22" s="44"/>
      <c r="Y22" s="44"/>
      <c r="Z22" s="68"/>
      <c r="AA22" s="68"/>
      <c r="AB22" s="68"/>
      <c r="AC22" s="68"/>
      <c r="AD22" s="44"/>
      <c r="AE22" s="44"/>
      <c r="AF22" s="44"/>
      <c r="AG22" s="44"/>
      <c r="AH22" s="44"/>
      <c r="AI22" s="44"/>
      <c r="AJ22" s="44">
        <f>SUM(V22:AH22)</f>
        <v>0</v>
      </c>
      <c r="AK22" s="44">
        <f t="shared" ref="AK22:AK23" si="3">SUM(V22:AI22)</f>
        <v>0</v>
      </c>
      <c r="AL22" s="44"/>
      <c r="AM22" s="65"/>
      <c r="AN22" s="81">
        <f t="shared" ref="AN22:AN23" si="4">S22+AK22</f>
        <v>40</v>
      </c>
      <c r="AO22" s="37">
        <f t="shared" ref="AO22:AO23" si="5">U22+AM22</f>
        <v>1.5</v>
      </c>
    </row>
    <row r="23" spans="1:41" ht="26.25" thickBot="1" x14ac:dyDescent="0.25">
      <c r="A23" s="107">
        <v>4</v>
      </c>
      <c r="B23" s="108" t="s">
        <v>20</v>
      </c>
      <c r="C23" s="123" t="s">
        <v>75</v>
      </c>
      <c r="D23" s="134">
        <v>10</v>
      </c>
      <c r="E23" s="105"/>
      <c r="F23" s="105">
        <v>10</v>
      </c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>
        <v>20</v>
      </c>
      <c r="R23" s="105">
        <f t="shared" si="1"/>
        <v>20</v>
      </c>
      <c r="S23" s="105">
        <f t="shared" si="2"/>
        <v>40</v>
      </c>
      <c r="T23" s="131" t="s">
        <v>39</v>
      </c>
      <c r="U23" s="132">
        <v>1.5</v>
      </c>
      <c r="V23" s="109"/>
      <c r="W23" s="110"/>
      <c r="X23" s="110"/>
      <c r="Y23" s="110"/>
      <c r="Z23" s="109"/>
      <c r="AA23" s="109"/>
      <c r="AB23" s="109"/>
      <c r="AC23" s="110"/>
      <c r="AD23" s="110"/>
      <c r="AE23" s="110"/>
      <c r="AF23" s="110"/>
      <c r="AG23" s="110"/>
      <c r="AH23" s="110"/>
      <c r="AI23" s="110"/>
      <c r="AJ23" s="110">
        <f>SUM(V23:AH23)</f>
        <v>0</v>
      </c>
      <c r="AK23" s="110">
        <f t="shared" si="3"/>
        <v>0</v>
      </c>
      <c r="AL23" s="110"/>
      <c r="AM23" s="62"/>
      <c r="AN23" s="111">
        <f t="shared" si="4"/>
        <v>40</v>
      </c>
      <c r="AO23" s="112">
        <f t="shared" si="5"/>
        <v>1.5</v>
      </c>
    </row>
    <row r="24" spans="1:41" ht="15" customHeight="1" thickBot="1" x14ac:dyDescent="0.25">
      <c r="A24" s="192" t="s">
        <v>50</v>
      </c>
      <c r="B24" s="193"/>
      <c r="C24" s="193"/>
      <c r="D24" s="196"/>
      <c r="E24" s="196"/>
      <c r="F24" s="196"/>
      <c r="G24" s="196"/>
      <c r="H24" s="196"/>
      <c r="I24" s="196"/>
      <c r="J24" s="196"/>
      <c r="K24" s="196"/>
      <c r="L24" s="196"/>
      <c r="M24" s="196"/>
      <c r="N24" s="196"/>
      <c r="O24" s="196"/>
      <c r="P24" s="196"/>
      <c r="Q24" s="196"/>
      <c r="R24" s="196"/>
      <c r="S24" s="196"/>
      <c r="T24" s="196"/>
      <c r="U24" s="196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5"/>
      <c r="AH24" s="195"/>
      <c r="AI24" s="195"/>
      <c r="AJ24" s="195"/>
      <c r="AK24" s="195"/>
      <c r="AL24" s="195"/>
      <c r="AM24" s="195"/>
      <c r="AN24" s="195"/>
      <c r="AO24" s="212"/>
    </row>
    <row r="25" spans="1:41" x14ac:dyDescent="0.2">
      <c r="A25" s="113">
        <v>5</v>
      </c>
      <c r="B25" s="114" t="s">
        <v>20</v>
      </c>
      <c r="C25" s="119" t="s">
        <v>76</v>
      </c>
      <c r="D25" s="47">
        <v>30</v>
      </c>
      <c r="E25" s="115"/>
      <c r="F25" s="115"/>
      <c r="G25" s="115"/>
      <c r="H25" s="115">
        <v>10</v>
      </c>
      <c r="I25" s="115"/>
      <c r="J25" s="115"/>
      <c r="K25" s="115">
        <v>40</v>
      </c>
      <c r="L25" s="115"/>
      <c r="M25" s="115"/>
      <c r="N25" s="115"/>
      <c r="O25" s="115"/>
      <c r="P25" s="115"/>
      <c r="Q25" s="48">
        <v>20</v>
      </c>
      <c r="R25" s="115">
        <f>SUM(D25:P25)</f>
        <v>80</v>
      </c>
      <c r="S25" s="115">
        <f>SUM(D25:Q25)</f>
        <v>100</v>
      </c>
      <c r="T25" s="168" t="s">
        <v>68</v>
      </c>
      <c r="U25" s="175">
        <v>3.5</v>
      </c>
      <c r="V25" s="47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48"/>
      <c r="AJ25" s="115">
        <f>SUM(V25:AH25)</f>
        <v>0</v>
      </c>
      <c r="AK25" s="115">
        <f>SUM(V25:AI25)</f>
        <v>0</v>
      </c>
      <c r="AL25" s="116"/>
      <c r="AM25" s="139"/>
      <c r="AN25" s="150">
        <f>S25+AK25</f>
        <v>100</v>
      </c>
      <c r="AO25" s="78">
        <f>U25+AM25</f>
        <v>3.5</v>
      </c>
    </row>
    <row r="26" spans="1:41" x14ac:dyDescent="0.2">
      <c r="A26" s="35">
        <v>6</v>
      </c>
      <c r="B26" s="101" t="s">
        <v>20</v>
      </c>
      <c r="C26" s="119" t="s">
        <v>77</v>
      </c>
      <c r="D26" s="23">
        <v>20</v>
      </c>
      <c r="E26" s="25"/>
      <c r="F26" s="25">
        <v>10</v>
      </c>
      <c r="G26" s="25"/>
      <c r="H26" s="25">
        <v>10</v>
      </c>
      <c r="I26" s="25"/>
      <c r="J26" s="25"/>
      <c r="K26" s="25"/>
      <c r="L26" s="25"/>
      <c r="M26" s="25"/>
      <c r="N26" s="25"/>
      <c r="O26" s="25"/>
      <c r="P26" s="25"/>
      <c r="Q26" s="25"/>
      <c r="R26" s="25">
        <f t="shared" ref="R26:R30" si="6">SUM(D26:P26)</f>
        <v>40</v>
      </c>
      <c r="S26" s="25">
        <f t="shared" ref="S26:S30" si="7">SUM(D26:Q26)</f>
        <v>40</v>
      </c>
      <c r="T26" s="26" t="s">
        <v>39</v>
      </c>
      <c r="U26" s="46">
        <v>1.5</v>
      </c>
      <c r="V26" s="23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44"/>
      <c r="AJ26" s="25">
        <f t="shared" ref="AJ26:AJ30" si="8">SUM(V26:AH26)</f>
        <v>0</v>
      </c>
      <c r="AK26" s="25">
        <f t="shared" ref="AK26:AK30" si="9">SUM(V26:AI26)</f>
        <v>0</v>
      </c>
      <c r="AL26" s="26"/>
      <c r="AM26" s="53"/>
      <c r="AN26" s="151">
        <f t="shared" ref="AN26:AN30" si="10">S26+AK26</f>
        <v>40</v>
      </c>
      <c r="AO26" s="81">
        <f t="shared" ref="AO26:AO30" si="11">U26+AM26</f>
        <v>1.5</v>
      </c>
    </row>
    <row r="27" spans="1:41" x14ac:dyDescent="0.2">
      <c r="A27" s="35">
        <v>7</v>
      </c>
      <c r="B27" s="101" t="s">
        <v>20</v>
      </c>
      <c r="C27" s="120" t="s">
        <v>78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70</v>
      </c>
      <c r="L27" s="25"/>
      <c r="M27" s="25"/>
      <c r="N27" s="25"/>
      <c r="O27" s="25"/>
      <c r="P27" s="25"/>
      <c r="Q27" s="25"/>
      <c r="R27" s="25">
        <f t="shared" si="6"/>
        <v>120</v>
      </c>
      <c r="S27" s="25">
        <f t="shared" si="7"/>
        <v>120</v>
      </c>
      <c r="T27" s="26" t="s">
        <v>39</v>
      </c>
      <c r="U27" s="46">
        <v>4.5</v>
      </c>
      <c r="V27" s="23"/>
      <c r="W27" s="25"/>
      <c r="X27" s="25"/>
      <c r="Y27" s="25"/>
      <c r="Z27" s="25">
        <v>10</v>
      </c>
      <c r="AA27" s="25"/>
      <c r="AB27" s="25"/>
      <c r="AC27" s="25">
        <v>70</v>
      </c>
      <c r="AD27" s="25"/>
      <c r="AE27" s="25"/>
      <c r="AF27" s="25"/>
      <c r="AG27" s="25"/>
      <c r="AH27" s="25"/>
      <c r="AI27" s="44">
        <v>35</v>
      </c>
      <c r="AJ27" s="25">
        <f t="shared" si="8"/>
        <v>80</v>
      </c>
      <c r="AK27" s="25">
        <f t="shared" si="9"/>
        <v>115</v>
      </c>
      <c r="AL27" s="26" t="s">
        <v>68</v>
      </c>
      <c r="AM27" s="53">
        <v>3.5</v>
      </c>
      <c r="AN27" s="151">
        <f t="shared" si="10"/>
        <v>235</v>
      </c>
      <c r="AO27" s="81">
        <f t="shared" si="11"/>
        <v>8</v>
      </c>
    </row>
    <row r="28" spans="1:41" ht="25.5" x14ac:dyDescent="0.2">
      <c r="A28" s="35">
        <v>8</v>
      </c>
      <c r="B28" s="101" t="s">
        <v>20</v>
      </c>
      <c r="C28" s="119" t="s">
        <v>79</v>
      </c>
      <c r="D28" s="23">
        <v>40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/>
      <c r="R28" s="25">
        <f t="shared" si="6"/>
        <v>130</v>
      </c>
      <c r="S28" s="25">
        <f t="shared" si="7"/>
        <v>130</v>
      </c>
      <c r="T28" s="26" t="s">
        <v>39</v>
      </c>
      <c r="U28" s="46">
        <v>4.5</v>
      </c>
      <c r="V28" s="23">
        <v>20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4">
        <v>35</v>
      </c>
      <c r="AJ28" s="25">
        <f t="shared" si="8"/>
        <v>70</v>
      </c>
      <c r="AK28" s="25">
        <f t="shared" si="9"/>
        <v>105</v>
      </c>
      <c r="AL28" s="26" t="s">
        <v>68</v>
      </c>
      <c r="AM28" s="53">
        <v>3.5</v>
      </c>
      <c r="AN28" s="151">
        <f t="shared" si="10"/>
        <v>235</v>
      </c>
      <c r="AO28" s="81">
        <f t="shared" si="11"/>
        <v>8</v>
      </c>
    </row>
    <row r="29" spans="1:41" x14ac:dyDescent="0.2">
      <c r="A29" s="35">
        <v>9</v>
      </c>
      <c r="B29" s="101" t="s">
        <v>20</v>
      </c>
      <c r="C29" s="119" t="s">
        <v>64</v>
      </c>
      <c r="D29" s="23">
        <v>30</v>
      </c>
      <c r="E29" s="25"/>
      <c r="F29" s="25"/>
      <c r="G29" s="25"/>
      <c r="H29" s="25">
        <v>10</v>
      </c>
      <c r="I29" s="25"/>
      <c r="J29" s="25"/>
      <c r="K29" s="25">
        <v>80</v>
      </c>
      <c r="L29" s="25"/>
      <c r="M29" s="25"/>
      <c r="N29" s="25"/>
      <c r="O29" s="25"/>
      <c r="P29" s="25"/>
      <c r="Q29" s="25">
        <v>30</v>
      </c>
      <c r="R29" s="25">
        <f t="shared" si="6"/>
        <v>120</v>
      </c>
      <c r="S29" s="25">
        <f t="shared" si="7"/>
        <v>150</v>
      </c>
      <c r="T29" s="26" t="s">
        <v>39</v>
      </c>
      <c r="U29" s="46">
        <v>5</v>
      </c>
      <c r="V29" s="23"/>
      <c r="W29" s="25"/>
      <c r="X29" s="25"/>
      <c r="Y29" s="25"/>
      <c r="Z29" s="25">
        <v>10</v>
      </c>
      <c r="AA29" s="25"/>
      <c r="AB29" s="25"/>
      <c r="AC29" s="25">
        <v>40</v>
      </c>
      <c r="AD29" s="25"/>
      <c r="AE29" s="25"/>
      <c r="AF29" s="25"/>
      <c r="AG29" s="25"/>
      <c r="AH29" s="25"/>
      <c r="AI29" s="44"/>
      <c r="AJ29" s="25">
        <f t="shared" si="8"/>
        <v>50</v>
      </c>
      <c r="AK29" s="25">
        <f t="shared" si="9"/>
        <v>50</v>
      </c>
      <c r="AL29" s="26" t="s">
        <v>68</v>
      </c>
      <c r="AM29" s="53">
        <v>2</v>
      </c>
      <c r="AN29" s="151">
        <f t="shared" si="10"/>
        <v>200</v>
      </c>
      <c r="AO29" s="81">
        <f t="shared" si="11"/>
        <v>7</v>
      </c>
    </row>
    <row r="30" spans="1:41" ht="13.5" thickBot="1" x14ac:dyDescent="0.25">
      <c r="A30" s="107">
        <v>10</v>
      </c>
      <c r="B30" s="122" t="s">
        <v>20</v>
      </c>
      <c r="C30" s="123" t="s">
        <v>80</v>
      </c>
      <c r="D30" s="140">
        <v>20</v>
      </c>
      <c r="E30" s="104"/>
      <c r="F30" s="104"/>
      <c r="G30" s="104"/>
      <c r="H30" s="104"/>
      <c r="I30" s="104"/>
      <c r="J30" s="104"/>
      <c r="K30" s="104">
        <v>40</v>
      </c>
      <c r="L30" s="104"/>
      <c r="M30" s="104"/>
      <c r="N30" s="104"/>
      <c r="O30" s="104"/>
      <c r="P30" s="104"/>
      <c r="Q30" s="104">
        <v>20</v>
      </c>
      <c r="R30" s="104">
        <f t="shared" si="6"/>
        <v>60</v>
      </c>
      <c r="S30" s="104">
        <f t="shared" si="7"/>
        <v>80</v>
      </c>
      <c r="T30" s="106" t="s">
        <v>39</v>
      </c>
      <c r="U30" s="117">
        <v>3</v>
      </c>
      <c r="V30" s="140"/>
      <c r="W30" s="104"/>
      <c r="X30" s="104"/>
      <c r="Y30" s="104"/>
      <c r="Z30" s="104">
        <v>10</v>
      </c>
      <c r="AA30" s="104"/>
      <c r="AB30" s="104"/>
      <c r="AC30" s="104">
        <v>40</v>
      </c>
      <c r="AD30" s="104"/>
      <c r="AE30" s="104"/>
      <c r="AF30" s="104"/>
      <c r="AG30" s="104"/>
      <c r="AH30" s="104"/>
      <c r="AI30" s="105"/>
      <c r="AJ30" s="104">
        <f t="shared" si="8"/>
        <v>50</v>
      </c>
      <c r="AK30" s="104">
        <f t="shared" si="9"/>
        <v>50</v>
      </c>
      <c r="AL30" s="106" t="s">
        <v>39</v>
      </c>
      <c r="AM30" s="141">
        <v>1.5</v>
      </c>
      <c r="AN30" s="152">
        <f t="shared" si="10"/>
        <v>130</v>
      </c>
      <c r="AO30" s="82">
        <f t="shared" si="11"/>
        <v>4.5</v>
      </c>
    </row>
    <row r="31" spans="1:41" ht="15" customHeight="1" thickBot="1" x14ac:dyDescent="0.25">
      <c r="A31" s="192" t="s">
        <v>65</v>
      </c>
      <c r="B31" s="193"/>
      <c r="C31" s="193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7"/>
      <c r="AO31" s="211"/>
    </row>
    <row r="32" spans="1:41" ht="25.5" x14ac:dyDescent="0.2">
      <c r="A32" s="113">
        <v>11</v>
      </c>
      <c r="B32" s="114" t="s">
        <v>20</v>
      </c>
      <c r="C32" s="125" t="s">
        <v>81</v>
      </c>
      <c r="D32" s="47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>
        <f>SUM(D32:P32)</f>
        <v>0</v>
      </c>
      <c r="S32" s="115">
        <f>SUM(D32:Q32)</f>
        <v>0</v>
      </c>
      <c r="T32" s="116"/>
      <c r="U32" s="172"/>
      <c r="V32" s="47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>
        <v>140</v>
      </c>
      <c r="AI32" s="115"/>
      <c r="AJ32" s="115">
        <f>SUM(V32:AH32)</f>
        <v>140</v>
      </c>
      <c r="AK32" s="115">
        <f>SUM(V32:AI32)</f>
        <v>140</v>
      </c>
      <c r="AL32" s="116" t="s">
        <v>39</v>
      </c>
      <c r="AM32" s="139">
        <v>5</v>
      </c>
      <c r="AN32" s="124">
        <f>S32+AK32</f>
        <v>140</v>
      </c>
      <c r="AO32" s="124">
        <f>U32+AM32</f>
        <v>5</v>
      </c>
    </row>
    <row r="33" spans="1:41" ht="25.5" x14ac:dyDescent="0.2">
      <c r="A33" s="35">
        <v>12</v>
      </c>
      <c r="B33" s="101" t="s">
        <v>20</v>
      </c>
      <c r="C33" s="119" t="s">
        <v>82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ref="R33:R36" si="12">SUM(D33:P33)</f>
        <v>0</v>
      </c>
      <c r="S33" s="25">
        <f t="shared" ref="S33:S36" si="13">SUM(D33:Q33)</f>
        <v>0</v>
      </c>
      <c r="T33" s="26"/>
      <c r="U33" s="45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>
        <v>120</v>
      </c>
      <c r="AI33" s="25"/>
      <c r="AJ33" s="25">
        <f>SUM(V33:AH33)</f>
        <v>120</v>
      </c>
      <c r="AK33" s="25">
        <f>SUM(V33:AI33)</f>
        <v>120</v>
      </c>
      <c r="AL33" s="26" t="s">
        <v>39</v>
      </c>
      <c r="AM33" s="53">
        <v>4</v>
      </c>
      <c r="AN33" s="37">
        <f>S33+AK33</f>
        <v>120</v>
      </c>
      <c r="AO33" s="37">
        <f>U33+AM33</f>
        <v>4</v>
      </c>
    </row>
    <row r="34" spans="1:41" ht="25.5" x14ac:dyDescent="0.2">
      <c r="A34" s="35">
        <v>13</v>
      </c>
      <c r="B34" s="101" t="s">
        <v>20</v>
      </c>
      <c r="C34" s="119" t="s">
        <v>83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si="12"/>
        <v>0</v>
      </c>
      <c r="S34" s="25">
        <f t="shared" si="13"/>
        <v>0</v>
      </c>
      <c r="T34" s="26"/>
      <c r="U34" s="45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>SUM(V34:AH34)</f>
        <v>120</v>
      </c>
      <c r="AK34" s="25">
        <f>SUM(V34:AI34)</f>
        <v>120</v>
      </c>
      <c r="AL34" s="26" t="s">
        <v>39</v>
      </c>
      <c r="AM34" s="53">
        <v>6</v>
      </c>
      <c r="AN34" s="37">
        <f>S34+AK34</f>
        <v>120</v>
      </c>
      <c r="AO34" s="37">
        <f>U34+AM34</f>
        <v>6</v>
      </c>
    </row>
    <row r="35" spans="1:41" ht="25.5" x14ac:dyDescent="0.2">
      <c r="A35" s="35">
        <v>14</v>
      </c>
      <c r="B35" s="101" t="s">
        <v>20</v>
      </c>
      <c r="C35" s="119" t="s">
        <v>84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25">
        <f t="shared" si="12"/>
        <v>40</v>
      </c>
      <c r="S35" s="25">
        <f t="shared" si="13"/>
        <v>40</v>
      </c>
      <c r="T35" s="26" t="s">
        <v>39</v>
      </c>
      <c r="U35" s="46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>
        <f>SUM(V35:AH35)</f>
        <v>0</v>
      </c>
      <c r="AK35" s="25">
        <f>SUM(V35:AI35)</f>
        <v>0</v>
      </c>
      <c r="AL35" s="26"/>
      <c r="AM35" s="53"/>
      <c r="AN35" s="37">
        <f>S35+AK35</f>
        <v>40</v>
      </c>
      <c r="AO35" s="37">
        <f>U35+AM35</f>
        <v>2</v>
      </c>
    </row>
    <row r="36" spans="1:41" ht="26.25" thickBot="1" x14ac:dyDescent="0.25">
      <c r="A36" s="102">
        <v>15</v>
      </c>
      <c r="B36" s="103" t="s">
        <v>20</v>
      </c>
      <c r="C36" s="126" t="s">
        <v>85</v>
      </c>
      <c r="D36" s="140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>
        <f t="shared" si="12"/>
        <v>0</v>
      </c>
      <c r="S36" s="104">
        <f t="shared" si="13"/>
        <v>0</v>
      </c>
      <c r="T36" s="106"/>
      <c r="U36" s="173"/>
      <c r="V36" s="140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>
        <v>80</v>
      </c>
      <c r="AI36" s="104"/>
      <c r="AJ36" s="104">
        <f>SUM(V36:AH36)</f>
        <v>80</v>
      </c>
      <c r="AK36" s="104">
        <f>SUM(V36:AI36)</f>
        <v>80</v>
      </c>
      <c r="AL36" s="106" t="s">
        <v>39</v>
      </c>
      <c r="AM36" s="141">
        <v>3</v>
      </c>
      <c r="AN36" s="149">
        <f>S36+AK36</f>
        <v>80</v>
      </c>
      <c r="AO36" s="37">
        <f>U36+AM36</f>
        <v>3</v>
      </c>
    </row>
    <row r="37" spans="1:41" ht="14.25" customHeight="1" thickBot="1" x14ac:dyDescent="0.25">
      <c r="A37" s="213"/>
      <c r="B37" s="214"/>
      <c r="C37" s="214"/>
      <c r="D37" s="214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4"/>
      <c r="AJ37" s="214"/>
      <c r="AK37" s="214"/>
      <c r="AL37" s="214"/>
      <c r="AM37" s="214"/>
      <c r="AN37" s="214"/>
      <c r="AO37" s="200"/>
    </row>
    <row r="38" spans="1:41" ht="15" customHeight="1" thickBot="1" x14ac:dyDescent="0.25">
      <c r="A38" s="35">
        <v>16</v>
      </c>
      <c r="B38" s="33" t="s">
        <v>20</v>
      </c>
      <c r="C38" s="36" t="s">
        <v>67</v>
      </c>
      <c r="D38" s="23"/>
      <c r="E38" s="24"/>
      <c r="F38" s="25"/>
      <c r="G38" s="25"/>
      <c r="H38" s="25"/>
      <c r="I38" s="25"/>
      <c r="J38" s="25"/>
      <c r="K38" s="25"/>
      <c r="L38" s="25"/>
      <c r="M38" s="25"/>
      <c r="N38" s="25"/>
      <c r="O38" s="25">
        <v>15</v>
      </c>
      <c r="P38" s="25"/>
      <c r="Q38" s="25"/>
      <c r="R38" s="25">
        <f t="shared" ref="R38" si="14">SUM(D38:P38)</f>
        <v>15</v>
      </c>
      <c r="S38" s="25">
        <f t="shared" si="0"/>
        <v>15</v>
      </c>
      <c r="T38" s="26" t="s">
        <v>39</v>
      </c>
      <c r="U38" s="174">
        <v>0</v>
      </c>
      <c r="V38" s="23"/>
      <c r="W38" s="25"/>
      <c r="X38" s="25"/>
      <c r="Y38" s="25"/>
      <c r="Z38" s="24"/>
      <c r="AA38" s="24"/>
      <c r="AB38" s="24"/>
      <c r="AC38" s="24"/>
      <c r="AD38" s="25"/>
      <c r="AE38" s="25"/>
      <c r="AF38" s="25"/>
      <c r="AG38" s="25">
        <v>15</v>
      </c>
      <c r="AH38" s="25"/>
      <c r="AI38" s="25"/>
      <c r="AJ38" s="25">
        <f>SUM(V38:AH38)</f>
        <v>15</v>
      </c>
      <c r="AK38" s="25">
        <f>SUM(V38:AI38)</f>
        <v>15</v>
      </c>
      <c r="AL38" s="26" t="s">
        <v>39</v>
      </c>
      <c r="AM38" s="174">
        <v>0</v>
      </c>
      <c r="AN38" s="91">
        <f>S38+AK38</f>
        <v>30</v>
      </c>
      <c r="AO38" s="93">
        <f>U38+AM38</f>
        <v>0</v>
      </c>
    </row>
    <row r="39" spans="1:41" ht="15" customHeight="1" thickBot="1" x14ac:dyDescent="0.25">
      <c r="A39" s="208" t="s">
        <v>2</v>
      </c>
      <c r="B39" s="209"/>
      <c r="C39" s="210"/>
      <c r="D39" s="94">
        <f t="shared" ref="D39:S39" si="15">SUM(D18:D38)</f>
        <v>215</v>
      </c>
      <c r="E39" s="94">
        <f t="shared" si="15"/>
        <v>0</v>
      </c>
      <c r="F39" s="94">
        <f t="shared" si="15"/>
        <v>40</v>
      </c>
      <c r="G39" s="94">
        <f t="shared" si="15"/>
        <v>0</v>
      </c>
      <c r="H39" s="94">
        <f t="shared" si="15"/>
        <v>50</v>
      </c>
      <c r="I39" s="94">
        <f t="shared" si="15"/>
        <v>0</v>
      </c>
      <c r="J39" s="94">
        <f t="shared" si="15"/>
        <v>0</v>
      </c>
      <c r="K39" s="94">
        <f t="shared" si="15"/>
        <v>310</v>
      </c>
      <c r="L39" s="94">
        <f t="shared" si="15"/>
        <v>0</v>
      </c>
      <c r="M39" s="94">
        <f t="shared" si="15"/>
        <v>30</v>
      </c>
      <c r="N39" s="94">
        <f t="shared" si="15"/>
        <v>0</v>
      </c>
      <c r="O39" s="94">
        <f t="shared" si="15"/>
        <v>15</v>
      </c>
      <c r="P39" s="94">
        <f t="shared" si="15"/>
        <v>40</v>
      </c>
      <c r="Q39" s="94">
        <f t="shared" si="15"/>
        <v>125</v>
      </c>
      <c r="R39" s="94">
        <f t="shared" si="15"/>
        <v>700</v>
      </c>
      <c r="S39" s="94">
        <f t="shared" si="15"/>
        <v>825</v>
      </c>
      <c r="T39" s="94"/>
      <c r="U39" s="91">
        <f t="shared" ref="U39:AK39" si="16">SUM(U18:U38)</f>
        <v>30</v>
      </c>
      <c r="V39" s="94">
        <f t="shared" si="16"/>
        <v>20</v>
      </c>
      <c r="W39" s="94">
        <f t="shared" si="16"/>
        <v>0</v>
      </c>
      <c r="X39" s="94">
        <f t="shared" si="16"/>
        <v>0</v>
      </c>
      <c r="Y39" s="94">
        <f t="shared" si="16"/>
        <v>0</v>
      </c>
      <c r="Z39" s="94">
        <f t="shared" si="16"/>
        <v>40</v>
      </c>
      <c r="AA39" s="94">
        <f t="shared" si="16"/>
        <v>0</v>
      </c>
      <c r="AB39" s="94">
        <f t="shared" si="16"/>
        <v>0</v>
      </c>
      <c r="AC39" s="94">
        <f t="shared" si="16"/>
        <v>190</v>
      </c>
      <c r="AD39" s="94">
        <f t="shared" si="16"/>
        <v>0</v>
      </c>
      <c r="AE39" s="94">
        <f t="shared" si="16"/>
        <v>30</v>
      </c>
      <c r="AF39" s="94">
        <f t="shared" si="16"/>
        <v>0</v>
      </c>
      <c r="AG39" s="94">
        <f t="shared" si="16"/>
        <v>15</v>
      </c>
      <c r="AH39" s="94">
        <f t="shared" si="16"/>
        <v>460</v>
      </c>
      <c r="AI39" s="94">
        <f t="shared" si="16"/>
        <v>70</v>
      </c>
      <c r="AJ39" s="94">
        <f t="shared" si="16"/>
        <v>755</v>
      </c>
      <c r="AK39" s="94">
        <f t="shared" si="16"/>
        <v>825</v>
      </c>
      <c r="AL39" s="94"/>
      <c r="AM39" s="91">
        <f>SUM(AM18:AM38)</f>
        <v>30</v>
      </c>
      <c r="AN39" s="95">
        <f>SUM(S39,AK39)</f>
        <v>1650</v>
      </c>
      <c r="AO39" s="91">
        <f>SUM(U39,AM39)</f>
        <v>60</v>
      </c>
    </row>
    <row r="40" spans="1:41" s="11" customFormat="1" x14ac:dyDescent="0.2">
      <c r="A40" s="6"/>
      <c r="B40" s="6"/>
      <c r="C40" s="6" t="s">
        <v>40</v>
      </c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N40" s="6"/>
      <c r="AO40" s="6"/>
    </row>
    <row r="41" spans="1:41" s="11" customFormat="1" x14ac:dyDescent="0.2">
      <c r="A41" s="6"/>
      <c r="B41" s="6"/>
      <c r="C41" s="6" t="s">
        <v>30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3" spans="1:41" x14ac:dyDescent="0.2">
      <c r="M43" t="s">
        <v>108</v>
      </c>
      <c r="N43"/>
      <c r="O43"/>
      <c r="P43"/>
      <c r="Q43" s="179"/>
    </row>
    <row r="44" spans="1:41" s="11" customForma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99"/>
      <c r="L44" s="6"/>
      <c r="M44"/>
      <c r="N44"/>
      <c r="O44"/>
      <c r="P44" t="s">
        <v>109</v>
      </c>
      <c r="Q44" s="179"/>
      <c r="R44" s="6"/>
      <c r="S44" s="6"/>
      <c r="T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203" t="s">
        <v>69</v>
      </c>
      <c r="AG44" s="203"/>
      <c r="AH44" s="203"/>
      <c r="AI44" s="203"/>
      <c r="AJ44" s="203"/>
      <c r="AK44" s="203"/>
      <c r="AL44" s="203"/>
      <c r="AN44" s="6"/>
      <c r="AO44" s="6"/>
    </row>
    <row r="45" spans="1:41" s="11" customFormat="1" x14ac:dyDescent="0.2">
      <c r="A45" s="6"/>
      <c r="B45" s="6"/>
      <c r="C45" s="1" t="s">
        <v>6</v>
      </c>
      <c r="D45" s="6"/>
      <c r="E45" s="6"/>
      <c r="F45" s="6"/>
      <c r="G45" s="6"/>
      <c r="H45" s="6"/>
      <c r="I45" s="6"/>
      <c r="J45" s="6"/>
      <c r="K45" s="6"/>
      <c r="L45" s="6"/>
      <c r="M45" s="19"/>
      <c r="N45" s="6"/>
      <c r="O45" s="203" t="s">
        <v>3</v>
      </c>
      <c r="P45" s="203"/>
      <c r="Q45" s="203"/>
      <c r="R45" s="203"/>
      <c r="S45" s="203"/>
      <c r="T45" s="203"/>
      <c r="U45" s="203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203" t="s">
        <v>4</v>
      </c>
      <c r="AG45" s="203"/>
      <c r="AH45" s="203"/>
      <c r="AI45" s="203"/>
      <c r="AJ45" s="203"/>
      <c r="AK45" s="203"/>
      <c r="AL45" s="203"/>
      <c r="AN45" s="6"/>
      <c r="AO45" s="6"/>
    </row>
  </sheetData>
  <mergeCells count="18">
    <mergeCell ref="A39:C39"/>
    <mergeCell ref="AF44:AL44"/>
    <mergeCell ref="O45:U45"/>
    <mergeCell ref="AF45:AL45"/>
    <mergeCell ref="A18:AO18"/>
    <mergeCell ref="A20:AO20"/>
    <mergeCell ref="A24:AO24"/>
    <mergeCell ref="A31:AO31"/>
    <mergeCell ref="A37:AO37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32:B36 B21:B23 B38 B25:B30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6A320-2354-42A5-BA83-C1ED488563BB}">
  <sheetPr>
    <pageSetUpPr fitToPage="1"/>
  </sheetPr>
  <dimension ref="A2:AO47"/>
  <sheetViews>
    <sheetView showZeros="0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3.5703125" style="6" customWidth="1"/>
    <col min="2" max="2" width="14.7109375" style="6" customWidth="1"/>
    <col min="3" max="3" width="41.7109375" style="6" customWidth="1"/>
    <col min="4" max="4" width="6" style="6" bestFit="1" customWidth="1"/>
    <col min="5" max="7" width="5.7109375" style="6" customWidth="1"/>
    <col min="8" max="8" width="5" style="6" bestFit="1" customWidth="1"/>
    <col min="9" max="10" width="5.7109375" style="6" customWidth="1"/>
    <col min="11" max="11" width="6" style="6" customWidth="1"/>
    <col min="12" max="15" width="5.7109375" style="6" customWidth="1"/>
    <col min="16" max="16" width="6.14062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36"/>
      <c r="AK2" s="137"/>
      <c r="AL2" s="137"/>
      <c r="AM2" s="137"/>
      <c r="AN2" s="137"/>
    </row>
    <row r="4" spans="1:41" x14ac:dyDescent="0.2">
      <c r="AJ4" s="181"/>
      <c r="AK4" s="182"/>
      <c r="AL4" s="182"/>
      <c r="AM4" s="182"/>
      <c r="AN4" s="182"/>
    </row>
    <row r="6" spans="1:41" s="2" customFormat="1" ht="20.100000000000001" customHeight="1" x14ac:dyDescent="0.2">
      <c r="A6" s="189" t="s">
        <v>86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</row>
    <row r="7" spans="1:41" s="2" customFormat="1" ht="15.75" x14ac:dyDescent="0.2">
      <c r="A7" s="138"/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80" t="s">
        <v>71</v>
      </c>
      <c r="P7" s="138"/>
      <c r="Q7" s="138"/>
      <c r="R7" s="138"/>
      <c r="S7" s="138"/>
      <c r="T7" s="138"/>
      <c r="U7" s="12"/>
      <c r="V7" s="138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2"/>
      <c r="AN7" s="138"/>
      <c r="AO7" s="138"/>
    </row>
    <row r="8" spans="1:41" ht="14.25" x14ac:dyDescent="0.2">
      <c r="O8" s="180" t="s">
        <v>110</v>
      </c>
    </row>
    <row r="9" spans="1:41" s="3" customFormat="1" ht="15" customHeight="1" x14ac:dyDescent="0.25">
      <c r="A9" s="3" t="s">
        <v>33</v>
      </c>
      <c r="O9" s="180" t="s">
        <v>111</v>
      </c>
      <c r="U9" s="13"/>
      <c r="AM9" s="13"/>
    </row>
    <row r="10" spans="1:41" s="3" customFormat="1" ht="15" customHeight="1" x14ac:dyDescent="0.25">
      <c r="A10" s="3" t="s">
        <v>72</v>
      </c>
      <c r="U10" s="13"/>
      <c r="AM10" s="13"/>
    </row>
    <row r="11" spans="1:41" s="3" customFormat="1" ht="15" customHeight="1" x14ac:dyDescent="0.25">
      <c r="A11" s="3" t="s">
        <v>105</v>
      </c>
      <c r="U11" s="13"/>
      <c r="AM11" s="13"/>
    </row>
    <row r="12" spans="1:41" s="3" customFormat="1" ht="15" customHeight="1" x14ac:dyDescent="0.25">
      <c r="A12" s="3" t="s">
        <v>35</v>
      </c>
      <c r="C12" s="100"/>
      <c r="U12" s="13"/>
      <c r="AM12" s="13"/>
    </row>
    <row r="13" spans="1:41" ht="15" customHeight="1" x14ac:dyDescent="0.25">
      <c r="A13" s="15" t="s">
        <v>34</v>
      </c>
    </row>
    <row r="15" spans="1:41" ht="13.5" thickBot="1" x14ac:dyDescent="0.25"/>
    <row r="16" spans="1:41" ht="13.5" customHeight="1" thickBot="1" x14ac:dyDescent="0.25">
      <c r="A16" s="204" t="s">
        <v>5</v>
      </c>
      <c r="B16" s="201" t="s">
        <v>24</v>
      </c>
      <c r="C16" s="206" t="s">
        <v>25</v>
      </c>
      <c r="D16" s="190" t="s">
        <v>8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91"/>
      <c r="V16" s="190" t="s">
        <v>9</v>
      </c>
      <c r="W16" s="191"/>
      <c r="X16" s="191"/>
      <c r="Y16" s="191"/>
      <c r="Z16" s="191"/>
      <c r="AA16" s="191"/>
      <c r="AB16" s="191"/>
      <c r="AC16" s="191"/>
      <c r="AD16" s="191"/>
      <c r="AE16" s="191"/>
      <c r="AF16" s="191"/>
      <c r="AG16" s="191"/>
      <c r="AH16" s="191"/>
      <c r="AI16" s="191"/>
      <c r="AJ16" s="191"/>
      <c r="AK16" s="191"/>
      <c r="AL16" s="191"/>
      <c r="AM16" s="191"/>
      <c r="AN16" s="186" t="s">
        <v>10</v>
      </c>
      <c r="AO16" s="186" t="s">
        <v>26</v>
      </c>
    </row>
    <row r="17" spans="1:41" ht="234.75" thickBot="1" x14ac:dyDescent="0.25">
      <c r="A17" s="205"/>
      <c r="B17" s="202"/>
      <c r="C17" s="207"/>
      <c r="D17" s="28" t="s">
        <v>11</v>
      </c>
      <c r="E17" s="29" t="s">
        <v>12</v>
      </c>
      <c r="F17" s="30" t="s">
        <v>29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31</v>
      </c>
      <c r="L17" s="30" t="s">
        <v>32</v>
      </c>
      <c r="M17" s="30" t="s">
        <v>17</v>
      </c>
      <c r="N17" s="30" t="s">
        <v>21</v>
      </c>
      <c r="O17" s="30" t="s">
        <v>28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27</v>
      </c>
      <c r="V17" s="28" t="s">
        <v>11</v>
      </c>
      <c r="W17" s="30" t="s">
        <v>12</v>
      </c>
      <c r="X17" s="30" t="s">
        <v>29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23</v>
      </c>
      <c r="AD17" s="30" t="s">
        <v>22</v>
      </c>
      <c r="AE17" s="30" t="s">
        <v>17</v>
      </c>
      <c r="AF17" s="30" t="s">
        <v>21</v>
      </c>
      <c r="AG17" s="30" t="s">
        <v>28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96" t="s">
        <v>27</v>
      </c>
      <c r="AN17" s="187"/>
      <c r="AO17" s="188"/>
    </row>
    <row r="18" spans="1:41" ht="15" customHeight="1" thickBot="1" x14ac:dyDescent="0.25">
      <c r="A18" s="192" t="s">
        <v>49</v>
      </c>
      <c r="B18" s="193"/>
      <c r="C18" s="193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6"/>
      <c r="AO18" s="194"/>
    </row>
    <row r="19" spans="1:41" ht="26.25" thickBot="1" x14ac:dyDescent="0.3">
      <c r="A19" s="35">
        <v>1</v>
      </c>
      <c r="B19" s="33" t="s">
        <v>20</v>
      </c>
      <c r="C19" s="36" t="s">
        <v>87</v>
      </c>
      <c r="D19" s="163">
        <v>20</v>
      </c>
      <c r="E19" s="144"/>
      <c r="F19" s="144"/>
      <c r="G19" s="144"/>
      <c r="H19" s="144"/>
      <c r="I19" s="144"/>
      <c r="J19" s="144"/>
      <c r="K19" s="144">
        <v>80</v>
      </c>
      <c r="L19" s="144"/>
      <c r="M19" s="144"/>
      <c r="N19" s="144"/>
      <c r="O19" s="144"/>
      <c r="P19" s="144"/>
      <c r="Q19" s="164">
        <v>35</v>
      </c>
      <c r="R19" s="144">
        <f>SUM(D19:P19)</f>
        <v>100</v>
      </c>
      <c r="S19" s="144">
        <f>SUM(D19:Q19)</f>
        <v>135</v>
      </c>
      <c r="T19" s="144" t="s">
        <v>68</v>
      </c>
      <c r="U19" s="156">
        <v>5</v>
      </c>
      <c r="V19" s="68"/>
      <c r="W19" s="44"/>
      <c r="X19" s="44"/>
      <c r="Y19" s="44"/>
      <c r="Z19" s="44"/>
      <c r="AA19" s="68"/>
      <c r="AB19" s="68"/>
      <c r="AC19" s="44"/>
      <c r="AD19" s="44"/>
      <c r="AE19" s="44"/>
      <c r="AF19" s="44"/>
      <c r="AG19" s="44"/>
      <c r="AH19" s="44"/>
      <c r="AI19" s="44"/>
      <c r="AJ19" s="44">
        <f>SUM(V19:AH19)</f>
        <v>0</v>
      </c>
      <c r="AK19" s="44">
        <f>SUM(V19:AI19)</f>
        <v>0</v>
      </c>
      <c r="AL19" s="44"/>
      <c r="AM19" s="65"/>
      <c r="AN19" s="153">
        <f>S19+AK19</f>
        <v>135</v>
      </c>
      <c r="AO19" s="37">
        <f>U19+AM19</f>
        <v>5</v>
      </c>
    </row>
    <row r="20" spans="1:41" ht="15" customHeight="1" thickBot="1" x14ac:dyDescent="0.25">
      <c r="A20" s="192" t="s">
        <v>50</v>
      </c>
      <c r="B20" s="193"/>
      <c r="C20" s="193"/>
      <c r="D20" s="196"/>
      <c r="E20" s="196"/>
      <c r="F20" s="196"/>
      <c r="G20" s="196"/>
      <c r="H20" s="196"/>
      <c r="I20" s="196"/>
      <c r="J20" s="196"/>
      <c r="K20" s="196"/>
      <c r="L20" s="196"/>
      <c r="M20" s="196"/>
      <c r="N20" s="196"/>
      <c r="O20" s="196"/>
      <c r="P20" s="196"/>
      <c r="Q20" s="196"/>
      <c r="R20" s="196"/>
      <c r="S20" s="196"/>
      <c r="T20" s="196"/>
      <c r="U20" s="196"/>
      <c r="V20" s="195"/>
      <c r="W20" s="195"/>
      <c r="X20" s="195"/>
      <c r="Y20" s="195"/>
      <c r="Z20" s="195"/>
      <c r="AA20" s="195"/>
      <c r="AB20" s="195"/>
      <c r="AC20" s="195"/>
      <c r="AD20" s="195"/>
      <c r="AE20" s="195"/>
      <c r="AF20" s="195"/>
      <c r="AG20" s="195"/>
      <c r="AH20" s="195"/>
      <c r="AI20" s="195"/>
      <c r="AJ20" s="195"/>
      <c r="AK20" s="195"/>
      <c r="AL20" s="195"/>
      <c r="AM20" s="195"/>
      <c r="AN20" s="196"/>
      <c r="AO20" s="212"/>
    </row>
    <row r="21" spans="1:41" ht="15" customHeight="1" x14ac:dyDescent="0.2">
      <c r="A21" s="35">
        <v>2</v>
      </c>
      <c r="B21" s="33" t="s">
        <v>20</v>
      </c>
      <c r="C21" s="36" t="s">
        <v>88</v>
      </c>
      <c r="D21" s="133">
        <v>30</v>
      </c>
      <c r="E21" s="48"/>
      <c r="F21" s="48"/>
      <c r="G21" s="48"/>
      <c r="H21" s="48">
        <v>10</v>
      </c>
      <c r="I21" s="48"/>
      <c r="J21" s="48"/>
      <c r="K21" s="48">
        <v>40</v>
      </c>
      <c r="L21" s="48"/>
      <c r="M21" s="48"/>
      <c r="N21" s="48"/>
      <c r="O21" s="48"/>
      <c r="P21" s="48"/>
      <c r="Q21" s="48">
        <v>5</v>
      </c>
      <c r="R21" s="48">
        <f>SUM(D21:P21)</f>
        <v>80</v>
      </c>
      <c r="S21" s="48">
        <f>SUM(D21:Q21)</f>
        <v>85</v>
      </c>
      <c r="T21" s="128" t="s">
        <v>68</v>
      </c>
      <c r="U21" s="157">
        <v>3</v>
      </c>
      <c r="V21" s="165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>
        <f>SUM(V21:AH21)</f>
        <v>0</v>
      </c>
      <c r="AK21" s="48">
        <f>SUM(V21:AI21)</f>
        <v>0</v>
      </c>
      <c r="AL21" s="128"/>
      <c r="AM21" s="160"/>
      <c r="AN21" s="78">
        <f>S21+AK21</f>
        <v>85</v>
      </c>
      <c r="AO21" s="118">
        <f>U21+AM21</f>
        <v>3</v>
      </c>
    </row>
    <row r="22" spans="1:41" x14ac:dyDescent="0.2">
      <c r="A22" s="35">
        <v>3</v>
      </c>
      <c r="B22" s="33" t="s">
        <v>20</v>
      </c>
      <c r="C22" s="36" t="s">
        <v>89</v>
      </c>
      <c r="D22" s="67">
        <v>25</v>
      </c>
      <c r="E22" s="44"/>
      <c r="F22" s="44"/>
      <c r="G22" s="44"/>
      <c r="H22" s="44"/>
      <c r="I22" s="44"/>
      <c r="J22" s="44"/>
      <c r="K22" s="44">
        <v>40</v>
      </c>
      <c r="L22" s="44"/>
      <c r="M22" s="44"/>
      <c r="N22" s="44"/>
      <c r="O22" s="44"/>
      <c r="P22" s="44"/>
      <c r="Q22" s="44">
        <v>15</v>
      </c>
      <c r="R22" s="44">
        <f t="shared" ref="R22:R28" si="0">SUM(D22:P22)</f>
        <v>65</v>
      </c>
      <c r="S22" s="44">
        <f t="shared" ref="S22:S28" si="1">SUM(D22:Q22)</f>
        <v>80</v>
      </c>
      <c r="T22" s="127" t="s">
        <v>39</v>
      </c>
      <c r="U22" s="158">
        <v>3</v>
      </c>
      <c r="V22" s="68">
        <v>15</v>
      </c>
      <c r="W22" s="44"/>
      <c r="X22" s="44"/>
      <c r="Y22" s="44"/>
      <c r="Z22" s="44">
        <v>10</v>
      </c>
      <c r="AA22" s="44"/>
      <c r="AB22" s="44"/>
      <c r="AC22" s="44">
        <v>40</v>
      </c>
      <c r="AD22" s="44"/>
      <c r="AE22" s="44"/>
      <c r="AF22" s="44"/>
      <c r="AG22" s="44"/>
      <c r="AH22" s="44"/>
      <c r="AI22" s="44"/>
      <c r="AJ22" s="44">
        <f>SUM(V22:AH22)</f>
        <v>65</v>
      </c>
      <c r="AK22" s="44">
        <f>SUM(V22:AI22)</f>
        <v>65</v>
      </c>
      <c r="AL22" s="127" t="s">
        <v>68</v>
      </c>
      <c r="AM22" s="161">
        <v>2</v>
      </c>
      <c r="AN22" s="81">
        <f t="shared" ref="AN22:AN28" si="2">S22+AK22</f>
        <v>145</v>
      </c>
      <c r="AO22" s="37">
        <f t="shared" ref="AO22:AO28" si="3">U22+AM22</f>
        <v>5</v>
      </c>
    </row>
    <row r="23" spans="1:41" ht="25.5" x14ac:dyDescent="0.2">
      <c r="A23" s="35">
        <v>4</v>
      </c>
      <c r="B23" s="33" t="s">
        <v>20</v>
      </c>
      <c r="C23" s="36" t="s">
        <v>90</v>
      </c>
      <c r="D23" s="67">
        <v>30</v>
      </c>
      <c r="E23" s="44"/>
      <c r="F23" s="44"/>
      <c r="G23" s="44"/>
      <c r="H23" s="44">
        <v>10</v>
      </c>
      <c r="I23" s="44"/>
      <c r="J23" s="44"/>
      <c r="K23" s="44">
        <v>40</v>
      </c>
      <c r="L23" s="44"/>
      <c r="M23" s="44"/>
      <c r="N23" s="44"/>
      <c r="O23" s="44"/>
      <c r="P23" s="44"/>
      <c r="Q23" s="44">
        <v>20</v>
      </c>
      <c r="R23" s="44">
        <f t="shared" si="0"/>
        <v>80</v>
      </c>
      <c r="S23" s="44">
        <f t="shared" si="1"/>
        <v>100</v>
      </c>
      <c r="T23" s="127" t="s">
        <v>39</v>
      </c>
      <c r="U23" s="158">
        <v>4</v>
      </c>
      <c r="V23" s="68"/>
      <c r="W23" s="44"/>
      <c r="X23" s="44"/>
      <c r="Y23" s="44"/>
      <c r="Z23" s="44">
        <v>20</v>
      </c>
      <c r="AA23" s="44"/>
      <c r="AB23" s="44"/>
      <c r="AC23" s="44">
        <v>40</v>
      </c>
      <c r="AD23" s="44"/>
      <c r="AE23" s="44"/>
      <c r="AF23" s="44"/>
      <c r="AG23" s="44"/>
      <c r="AH23" s="44"/>
      <c r="AI23" s="44"/>
      <c r="AJ23" s="44">
        <f t="shared" ref="AJ23:AJ28" si="4">SUM(V23:AH23)</f>
        <v>60</v>
      </c>
      <c r="AK23" s="44">
        <f t="shared" ref="AK23:AK28" si="5">SUM(V23:AI23)</f>
        <v>60</v>
      </c>
      <c r="AL23" s="127" t="s">
        <v>68</v>
      </c>
      <c r="AM23" s="161">
        <v>1.5</v>
      </c>
      <c r="AN23" s="81">
        <f t="shared" si="2"/>
        <v>160</v>
      </c>
      <c r="AO23" s="37">
        <f t="shared" si="3"/>
        <v>5.5</v>
      </c>
    </row>
    <row r="24" spans="1:41" ht="25.5" x14ac:dyDescent="0.2">
      <c r="A24" s="35">
        <v>5</v>
      </c>
      <c r="B24" s="33" t="s">
        <v>20</v>
      </c>
      <c r="C24" s="36" t="s">
        <v>91</v>
      </c>
      <c r="D24" s="67">
        <v>20</v>
      </c>
      <c r="E24" s="44"/>
      <c r="F24" s="44"/>
      <c r="G24" s="44"/>
      <c r="H24" s="44">
        <v>10</v>
      </c>
      <c r="I24" s="44"/>
      <c r="J24" s="44"/>
      <c r="K24" s="44">
        <v>60</v>
      </c>
      <c r="L24" s="44"/>
      <c r="M24" s="44"/>
      <c r="N24" s="44"/>
      <c r="O24" s="44"/>
      <c r="P24" s="44"/>
      <c r="Q24" s="44">
        <v>25</v>
      </c>
      <c r="R24" s="44">
        <f t="shared" si="0"/>
        <v>90</v>
      </c>
      <c r="S24" s="44">
        <f t="shared" si="1"/>
        <v>115</v>
      </c>
      <c r="T24" s="127" t="s">
        <v>39</v>
      </c>
      <c r="U24" s="158">
        <v>4</v>
      </c>
      <c r="V24" s="68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>
        <f t="shared" si="4"/>
        <v>0</v>
      </c>
      <c r="AK24" s="44">
        <f t="shared" si="5"/>
        <v>0</v>
      </c>
      <c r="AL24" s="127"/>
      <c r="AM24" s="161"/>
      <c r="AN24" s="81">
        <f t="shared" si="2"/>
        <v>115</v>
      </c>
      <c r="AO24" s="37">
        <f t="shared" si="3"/>
        <v>4</v>
      </c>
    </row>
    <row r="25" spans="1:41" x14ac:dyDescent="0.2">
      <c r="A25" s="35">
        <v>6</v>
      </c>
      <c r="B25" s="33" t="s">
        <v>20</v>
      </c>
      <c r="C25" s="36" t="s">
        <v>92</v>
      </c>
      <c r="D25" s="67">
        <v>30</v>
      </c>
      <c r="E25" s="44"/>
      <c r="F25" s="44"/>
      <c r="G25" s="44"/>
      <c r="H25" s="44"/>
      <c r="I25" s="44"/>
      <c r="J25" s="44"/>
      <c r="K25" s="44">
        <v>60</v>
      </c>
      <c r="L25" s="44"/>
      <c r="M25" s="44"/>
      <c r="N25" s="44"/>
      <c r="O25" s="44"/>
      <c r="P25" s="44"/>
      <c r="Q25" s="44">
        <v>20</v>
      </c>
      <c r="R25" s="44">
        <f t="shared" si="0"/>
        <v>90</v>
      </c>
      <c r="S25" s="44">
        <f t="shared" si="1"/>
        <v>110</v>
      </c>
      <c r="T25" s="127" t="s">
        <v>39</v>
      </c>
      <c r="U25" s="158">
        <v>4</v>
      </c>
      <c r="V25" s="68">
        <v>15</v>
      </c>
      <c r="W25" s="44"/>
      <c r="X25" s="44"/>
      <c r="Y25" s="44"/>
      <c r="Z25" s="44">
        <v>10</v>
      </c>
      <c r="AA25" s="44"/>
      <c r="AB25" s="44"/>
      <c r="AC25" s="44">
        <v>20</v>
      </c>
      <c r="AD25" s="44"/>
      <c r="AE25" s="44"/>
      <c r="AF25" s="44"/>
      <c r="AG25" s="44"/>
      <c r="AH25" s="44"/>
      <c r="AI25" s="44"/>
      <c r="AJ25" s="44">
        <f t="shared" si="4"/>
        <v>45</v>
      </c>
      <c r="AK25" s="44">
        <f t="shared" si="5"/>
        <v>45</v>
      </c>
      <c r="AL25" s="127" t="s">
        <v>68</v>
      </c>
      <c r="AM25" s="161">
        <v>1.5</v>
      </c>
      <c r="AN25" s="81">
        <f t="shared" si="2"/>
        <v>155</v>
      </c>
      <c r="AO25" s="37">
        <f t="shared" si="3"/>
        <v>5.5</v>
      </c>
    </row>
    <row r="26" spans="1:41" ht="25.5" x14ac:dyDescent="0.2">
      <c r="A26" s="35">
        <v>7</v>
      </c>
      <c r="B26" s="33" t="s">
        <v>20</v>
      </c>
      <c r="C26" s="36" t="s">
        <v>93</v>
      </c>
      <c r="D26" s="17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178"/>
      <c r="V26" s="68">
        <v>10</v>
      </c>
      <c r="W26" s="44"/>
      <c r="X26" s="44"/>
      <c r="Y26" s="44"/>
      <c r="Z26" s="44">
        <v>20</v>
      </c>
      <c r="AA26" s="44"/>
      <c r="AB26" s="44"/>
      <c r="AC26" s="44">
        <v>40</v>
      </c>
      <c r="AD26" s="44"/>
      <c r="AE26" s="44"/>
      <c r="AF26" s="44"/>
      <c r="AG26" s="44"/>
      <c r="AH26" s="44"/>
      <c r="AI26" s="44">
        <v>15</v>
      </c>
      <c r="AJ26" s="44">
        <f>SUM(V26:AH26)</f>
        <v>70</v>
      </c>
      <c r="AK26" s="44">
        <f>SUM(V26:AI26)</f>
        <v>85</v>
      </c>
      <c r="AL26" s="127" t="s">
        <v>39</v>
      </c>
      <c r="AM26" s="83">
        <v>3</v>
      </c>
      <c r="AN26" s="81">
        <f t="shared" si="2"/>
        <v>85</v>
      </c>
      <c r="AO26" s="37">
        <f t="shared" si="3"/>
        <v>3</v>
      </c>
    </row>
    <row r="27" spans="1:41" ht="15" customHeight="1" x14ac:dyDescent="0.2">
      <c r="A27" s="35">
        <v>8</v>
      </c>
      <c r="B27" s="33" t="s">
        <v>20</v>
      </c>
      <c r="C27" s="36" t="s">
        <v>94</v>
      </c>
      <c r="D27" s="67">
        <v>20</v>
      </c>
      <c r="E27" s="44"/>
      <c r="F27" s="44">
        <v>20</v>
      </c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>
        <v>15</v>
      </c>
      <c r="R27" s="44">
        <f t="shared" si="0"/>
        <v>40</v>
      </c>
      <c r="S27" s="44">
        <f t="shared" si="1"/>
        <v>55</v>
      </c>
      <c r="T27" s="127" t="s">
        <v>39</v>
      </c>
      <c r="U27" s="158">
        <v>2</v>
      </c>
      <c r="V27" s="68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>
        <f t="shared" si="4"/>
        <v>0</v>
      </c>
      <c r="AK27" s="44">
        <f t="shared" si="5"/>
        <v>0</v>
      </c>
      <c r="AL27" s="127"/>
      <c r="AM27" s="161"/>
      <c r="AN27" s="81">
        <f t="shared" si="2"/>
        <v>55</v>
      </c>
      <c r="AO27" s="37">
        <f t="shared" si="3"/>
        <v>2</v>
      </c>
    </row>
    <row r="28" spans="1:41" ht="13.5" thickBot="1" x14ac:dyDescent="0.25">
      <c r="A28" s="35">
        <v>9</v>
      </c>
      <c r="B28" s="33" t="s">
        <v>20</v>
      </c>
      <c r="C28" s="36" t="s">
        <v>95</v>
      </c>
      <c r="D28" s="134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>
        <f t="shared" si="0"/>
        <v>0</v>
      </c>
      <c r="S28" s="105">
        <f t="shared" si="1"/>
        <v>0</v>
      </c>
      <c r="T28" s="131"/>
      <c r="U28" s="159"/>
      <c r="V28" s="166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>
        <f t="shared" si="4"/>
        <v>0</v>
      </c>
      <c r="AK28" s="105">
        <f t="shared" si="5"/>
        <v>0</v>
      </c>
      <c r="AL28" s="131" t="s">
        <v>39</v>
      </c>
      <c r="AM28" s="162">
        <v>5</v>
      </c>
      <c r="AN28" s="82">
        <f t="shared" si="2"/>
        <v>0</v>
      </c>
      <c r="AO28" s="149">
        <f t="shared" si="3"/>
        <v>5</v>
      </c>
    </row>
    <row r="29" spans="1:41" ht="15" customHeight="1" thickBot="1" x14ac:dyDescent="0.25">
      <c r="A29" s="215" t="s">
        <v>65</v>
      </c>
      <c r="B29" s="195"/>
      <c r="C29" s="195"/>
      <c r="D29" s="196"/>
      <c r="E29" s="196"/>
      <c r="F29" s="196"/>
      <c r="G29" s="196"/>
      <c r="H29" s="196"/>
      <c r="I29" s="196"/>
      <c r="J29" s="196"/>
      <c r="K29" s="196"/>
      <c r="L29" s="196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216"/>
    </row>
    <row r="30" spans="1:41" ht="25.5" x14ac:dyDescent="0.2">
      <c r="A30" s="113">
        <v>10</v>
      </c>
      <c r="B30" s="114" t="s">
        <v>20</v>
      </c>
      <c r="C30" s="154" t="s">
        <v>96</v>
      </c>
      <c r="D30" s="47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6"/>
      <c r="U30" s="146"/>
      <c r="V30" s="47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45">
        <v>120</v>
      </c>
      <c r="AI30" s="115"/>
      <c r="AJ30" s="115">
        <f>SUM(V30:AH30)</f>
        <v>120</v>
      </c>
      <c r="AK30" s="115">
        <f>SUM(V30:AI30)</f>
        <v>120</v>
      </c>
      <c r="AL30" s="116" t="s">
        <v>39</v>
      </c>
      <c r="AM30" s="50">
        <v>4</v>
      </c>
      <c r="AN30" s="78">
        <f>S30+AK30</f>
        <v>120</v>
      </c>
      <c r="AO30" s="118">
        <f>U30+AM30</f>
        <v>4</v>
      </c>
    </row>
    <row r="31" spans="1:41" ht="25.5" x14ac:dyDescent="0.2">
      <c r="A31" s="35">
        <v>11</v>
      </c>
      <c r="B31" s="101" t="s">
        <v>20</v>
      </c>
      <c r="C31" s="155" t="s">
        <v>97</v>
      </c>
      <c r="D31" s="23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6"/>
      <c r="U31" s="147"/>
      <c r="V31" s="23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121">
        <v>60</v>
      </c>
      <c r="AI31" s="25"/>
      <c r="AJ31" s="25">
        <f t="shared" ref="AJ31:AJ37" si="6">SUM(V31:AH31)</f>
        <v>60</v>
      </c>
      <c r="AK31" s="25">
        <f t="shared" ref="AK31:AK37" si="7">SUM(V31:AI31)</f>
        <v>60</v>
      </c>
      <c r="AL31" s="26" t="s">
        <v>39</v>
      </c>
      <c r="AM31" s="46">
        <v>2</v>
      </c>
      <c r="AN31" s="81">
        <f t="shared" ref="AN31:AN37" si="8">S31+AK31</f>
        <v>60</v>
      </c>
      <c r="AO31" s="37">
        <f t="shared" ref="AO31:AO37" si="9">U31+AM31</f>
        <v>2</v>
      </c>
    </row>
    <row r="32" spans="1:41" ht="25.5" x14ac:dyDescent="0.2">
      <c r="A32" s="35">
        <v>12</v>
      </c>
      <c r="B32" s="101" t="s">
        <v>20</v>
      </c>
      <c r="C32" s="155" t="s">
        <v>98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6"/>
      <c r="U32" s="147"/>
      <c r="V32" s="23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121">
        <v>80</v>
      </c>
      <c r="AI32" s="25"/>
      <c r="AJ32" s="25">
        <f t="shared" si="6"/>
        <v>80</v>
      </c>
      <c r="AK32" s="25">
        <f t="shared" si="7"/>
        <v>80</v>
      </c>
      <c r="AL32" s="26" t="s">
        <v>39</v>
      </c>
      <c r="AM32" s="46">
        <v>3</v>
      </c>
      <c r="AN32" s="81">
        <f t="shared" si="8"/>
        <v>80</v>
      </c>
      <c r="AO32" s="37">
        <f t="shared" si="9"/>
        <v>3</v>
      </c>
    </row>
    <row r="33" spans="1:41" ht="25.5" x14ac:dyDescent="0.2">
      <c r="A33" s="35">
        <v>13</v>
      </c>
      <c r="B33" s="101" t="s">
        <v>20</v>
      </c>
      <c r="C33" s="155" t="s">
        <v>99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6"/>
      <c r="U33" s="147"/>
      <c r="V33" s="23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121">
        <v>80</v>
      </c>
      <c r="AI33" s="25"/>
      <c r="AJ33" s="25">
        <f t="shared" si="6"/>
        <v>80</v>
      </c>
      <c r="AK33" s="25">
        <f t="shared" si="7"/>
        <v>80</v>
      </c>
      <c r="AL33" s="26" t="s">
        <v>39</v>
      </c>
      <c r="AM33" s="46">
        <v>3</v>
      </c>
      <c r="AN33" s="81">
        <f t="shared" si="8"/>
        <v>80</v>
      </c>
      <c r="AO33" s="37">
        <f t="shared" si="9"/>
        <v>3</v>
      </c>
    </row>
    <row r="34" spans="1:41" ht="25.5" x14ac:dyDescent="0.2">
      <c r="A34" s="35">
        <v>14</v>
      </c>
      <c r="B34" s="101" t="s">
        <v>20</v>
      </c>
      <c r="C34" s="155" t="s">
        <v>100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6"/>
      <c r="U34" s="147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121">
        <v>80</v>
      </c>
      <c r="AI34" s="25"/>
      <c r="AJ34" s="25">
        <f t="shared" si="6"/>
        <v>80</v>
      </c>
      <c r="AK34" s="25">
        <f t="shared" si="7"/>
        <v>80</v>
      </c>
      <c r="AL34" s="26" t="s">
        <v>39</v>
      </c>
      <c r="AM34" s="46">
        <v>3</v>
      </c>
      <c r="AN34" s="81">
        <f t="shared" si="8"/>
        <v>80</v>
      </c>
      <c r="AO34" s="37">
        <f t="shared" si="9"/>
        <v>3</v>
      </c>
    </row>
    <row r="35" spans="1:41" x14ac:dyDescent="0.2">
      <c r="A35" s="35">
        <v>15</v>
      </c>
      <c r="B35" s="101" t="s">
        <v>20</v>
      </c>
      <c r="C35" s="155" t="s">
        <v>101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>
        <v>40</v>
      </c>
      <c r="Q35" s="25"/>
      <c r="R35" s="44">
        <f>SUM(D35:P35)</f>
        <v>40</v>
      </c>
      <c r="S35" s="44">
        <f>SUM(D35:Q35)</f>
        <v>40</v>
      </c>
      <c r="T35" s="26" t="s">
        <v>39</v>
      </c>
      <c r="U35" s="147">
        <v>2</v>
      </c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121"/>
      <c r="AI35" s="25"/>
      <c r="AJ35" s="25">
        <f t="shared" si="6"/>
        <v>0</v>
      </c>
      <c r="AK35" s="25">
        <f t="shared" si="7"/>
        <v>0</v>
      </c>
      <c r="AL35" s="26"/>
      <c r="AM35" s="46"/>
      <c r="AN35" s="81">
        <f t="shared" si="8"/>
        <v>40</v>
      </c>
      <c r="AO35" s="37">
        <f t="shared" si="9"/>
        <v>2</v>
      </c>
    </row>
    <row r="36" spans="1:41" ht="25.5" x14ac:dyDescent="0.2">
      <c r="A36" s="35">
        <v>16</v>
      </c>
      <c r="B36" s="101" t="s">
        <v>20</v>
      </c>
      <c r="C36" s="155" t="s">
        <v>102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44">
        <f t="shared" ref="R36:R37" si="10">SUM(D36:P36)</f>
        <v>0</v>
      </c>
      <c r="S36" s="44">
        <f t="shared" ref="S36:S37" si="11">SUM(D36:Q36)</f>
        <v>0</v>
      </c>
      <c r="T36" s="26"/>
      <c r="U36" s="147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121">
        <v>40</v>
      </c>
      <c r="AI36" s="25"/>
      <c r="AJ36" s="25">
        <f t="shared" si="6"/>
        <v>40</v>
      </c>
      <c r="AK36" s="25">
        <f t="shared" si="7"/>
        <v>40</v>
      </c>
      <c r="AL36" s="26" t="s">
        <v>39</v>
      </c>
      <c r="AM36" s="46">
        <v>2</v>
      </c>
      <c r="AN36" s="81">
        <f t="shared" si="8"/>
        <v>40</v>
      </c>
      <c r="AO36" s="37">
        <f t="shared" si="9"/>
        <v>2</v>
      </c>
    </row>
    <row r="37" spans="1:41" ht="26.25" thickBot="1" x14ac:dyDescent="0.25">
      <c r="A37" s="102">
        <v>17</v>
      </c>
      <c r="B37" s="103" t="s">
        <v>20</v>
      </c>
      <c r="C37" s="71" t="s">
        <v>103</v>
      </c>
      <c r="D37" s="140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>
        <v>80</v>
      </c>
      <c r="Q37" s="104"/>
      <c r="R37" s="105">
        <f t="shared" si="10"/>
        <v>80</v>
      </c>
      <c r="S37" s="105">
        <f t="shared" si="11"/>
        <v>80</v>
      </c>
      <c r="T37" s="106" t="s">
        <v>39</v>
      </c>
      <c r="U37" s="148">
        <v>3</v>
      </c>
      <c r="V37" s="140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85"/>
      <c r="AI37" s="104"/>
      <c r="AJ37" s="104">
        <f t="shared" si="6"/>
        <v>0</v>
      </c>
      <c r="AK37" s="104">
        <f t="shared" si="7"/>
        <v>0</v>
      </c>
      <c r="AL37" s="106"/>
      <c r="AM37" s="117"/>
      <c r="AN37" s="82">
        <f t="shared" si="8"/>
        <v>80</v>
      </c>
      <c r="AO37" s="149">
        <f t="shared" si="9"/>
        <v>3</v>
      </c>
    </row>
    <row r="38" spans="1:41" ht="14.25" customHeight="1" thickBot="1" x14ac:dyDescent="0.25">
      <c r="A38" s="213"/>
      <c r="B38" s="214"/>
      <c r="C38" s="214"/>
      <c r="D38" s="214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4"/>
      <c r="AJ38" s="214"/>
      <c r="AK38" s="214"/>
      <c r="AL38" s="214"/>
      <c r="AM38" s="214"/>
      <c r="AN38" s="214"/>
      <c r="AO38" s="217"/>
    </row>
    <row r="39" spans="1:41" ht="15" customHeight="1" thickBot="1" x14ac:dyDescent="0.25">
      <c r="A39" s="35">
        <v>18</v>
      </c>
      <c r="B39" s="33" t="s">
        <v>20</v>
      </c>
      <c r="C39" s="36" t="s">
        <v>67</v>
      </c>
      <c r="D39" s="86"/>
      <c r="E39" s="88"/>
      <c r="F39" s="87"/>
      <c r="G39" s="87"/>
      <c r="H39" s="87"/>
      <c r="I39" s="87"/>
      <c r="J39" s="87"/>
      <c r="K39" s="87"/>
      <c r="L39" s="87"/>
      <c r="M39" s="87"/>
      <c r="N39" s="87"/>
      <c r="O39" s="87">
        <v>15</v>
      </c>
      <c r="P39" s="87"/>
      <c r="Q39" s="87"/>
      <c r="R39" s="87">
        <f t="shared" ref="R39" si="12">SUM(D39:P39)</f>
        <v>15</v>
      </c>
      <c r="S39" s="87">
        <f t="shared" ref="S39" si="13">SUM(D39:Q39)</f>
        <v>15</v>
      </c>
      <c r="T39" s="90" t="s">
        <v>39</v>
      </c>
      <c r="U39" s="177">
        <v>0</v>
      </c>
      <c r="V39" s="86"/>
      <c r="W39" s="87"/>
      <c r="X39" s="87"/>
      <c r="Y39" s="87"/>
      <c r="Z39" s="88"/>
      <c r="AA39" s="88"/>
      <c r="AB39" s="88"/>
      <c r="AC39" s="88"/>
      <c r="AD39" s="87"/>
      <c r="AE39" s="87"/>
      <c r="AF39" s="87"/>
      <c r="AG39" s="87"/>
      <c r="AH39" s="87"/>
      <c r="AI39" s="87"/>
      <c r="AJ39" s="87">
        <f>SUM(V39:AH39)</f>
        <v>0</v>
      </c>
      <c r="AK39" s="87">
        <f>SUM(V39:AI39)</f>
        <v>0</v>
      </c>
      <c r="AL39" s="90"/>
      <c r="AM39" s="89"/>
      <c r="AN39" s="92">
        <f>S39+AK39</f>
        <v>15</v>
      </c>
      <c r="AO39" s="93">
        <f>U39+AM39</f>
        <v>0</v>
      </c>
    </row>
    <row r="40" spans="1:41" ht="15" customHeight="1" thickBot="1" x14ac:dyDescent="0.25">
      <c r="A40" s="183" t="s">
        <v>2</v>
      </c>
      <c r="B40" s="184"/>
      <c r="C40" s="185"/>
      <c r="D40" s="94">
        <f t="shared" ref="D40:S40" si="14">SUM(D18:D39)</f>
        <v>175</v>
      </c>
      <c r="E40" s="94">
        <f t="shared" si="14"/>
        <v>0</v>
      </c>
      <c r="F40" s="94">
        <f t="shared" si="14"/>
        <v>20</v>
      </c>
      <c r="G40" s="94">
        <f t="shared" si="14"/>
        <v>0</v>
      </c>
      <c r="H40" s="94">
        <f t="shared" si="14"/>
        <v>30</v>
      </c>
      <c r="I40" s="94">
        <f t="shared" si="14"/>
        <v>0</v>
      </c>
      <c r="J40" s="94">
        <f t="shared" si="14"/>
        <v>0</v>
      </c>
      <c r="K40" s="94">
        <f t="shared" si="14"/>
        <v>320</v>
      </c>
      <c r="L40" s="94">
        <f t="shared" si="14"/>
        <v>0</v>
      </c>
      <c r="M40" s="94">
        <f t="shared" si="14"/>
        <v>0</v>
      </c>
      <c r="N40" s="94">
        <f t="shared" si="14"/>
        <v>0</v>
      </c>
      <c r="O40" s="94">
        <f t="shared" si="14"/>
        <v>15</v>
      </c>
      <c r="P40" s="94">
        <f t="shared" si="14"/>
        <v>120</v>
      </c>
      <c r="Q40" s="94">
        <f t="shared" si="14"/>
        <v>135</v>
      </c>
      <c r="R40" s="94">
        <f t="shared" si="14"/>
        <v>680</v>
      </c>
      <c r="S40" s="94">
        <f t="shared" si="14"/>
        <v>815</v>
      </c>
      <c r="T40" s="94"/>
      <c r="U40" s="92">
        <f t="shared" ref="U40:AK40" si="15">SUM(U18:U39)</f>
        <v>30</v>
      </c>
      <c r="V40" s="94">
        <f t="shared" si="15"/>
        <v>40</v>
      </c>
      <c r="W40" s="94">
        <f t="shared" si="15"/>
        <v>0</v>
      </c>
      <c r="X40" s="94">
        <f t="shared" si="15"/>
        <v>0</v>
      </c>
      <c r="Y40" s="94">
        <f t="shared" si="15"/>
        <v>0</v>
      </c>
      <c r="Z40" s="94">
        <f t="shared" si="15"/>
        <v>60</v>
      </c>
      <c r="AA40" s="94">
        <f t="shared" si="15"/>
        <v>0</v>
      </c>
      <c r="AB40" s="94">
        <f t="shared" si="15"/>
        <v>0</v>
      </c>
      <c r="AC40" s="94">
        <f t="shared" si="15"/>
        <v>140</v>
      </c>
      <c r="AD40" s="94">
        <f t="shared" si="15"/>
        <v>0</v>
      </c>
      <c r="AE40" s="94">
        <f t="shared" si="15"/>
        <v>0</v>
      </c>
      <c r="AF40" s="94">
        <f t="shared" si="15"/>
        <v>0</v>
      </c>
      <c r="AG40" s="94">
        <f t="shared" si="15"/>
        <v>0</v>
      </c>
      <c r="AH40" s="94">
        <f t="shared" si="15"/>
        <v>460</v>
      </c>
      <c r="AI40" s="94">
        <f t="shared" si="15"/>
        <v>15</v>
      </c>
      <c r="AJ40" s="94">
        <f t="shared" si="15"/>
        <v>700</v>
      </c>
      <c r="AK40" s="94">
        <f t="shared" si="15"/>
        <v>715</v>
      </c>
      <c r="AL40" s="94"/>
      <c r="AM40" s="92">
        <f>SUM(AM18:AM39)</f>
        <v>30</v>
      </c>
      <c r="AN40" s="95">
        <f>SUM(S40,AK40)</f>
        <v>1530</v>
      </c>
      <c r="AO40" s="91">
        <f>SUM(U40,AM40)</f>
        <v>60</v>
      </c>
    </row>
    <row r="41" spans="1:41" s="11" customFormat="1" x14ac:dyDescent="0.2">
      <c r="A41" s="6"/>
      <c r="B41" s="6"/>
      <c r="C41" s="6" t="s">
        <v>40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N41" s="6"/>
      <c r="AO41" s="6"/>
    </row>
    <row r="42" spans="1:41" s="11" customFormat="1" x14ac:dyDescent="0.2">
      <c r="A42" s="6"/>
      <c r="B42" s="6"/>
      <c r="C42" s="6" t="s">
        <v>30</v>
      </c>
      <c r="D42" s="6"/>
      <c r="E42" s="6"/>
      <c r="F42" s="6"/>
      <c r="G42" s="6"/>
      <c r="H42" s="6"/>
      <c r="I42" s="6"/>
      <c r="J42" s="6"/>
      <c r="K42" s="6"/>
      <c r="P42" s="6"/>
      <c r="Q42" s="6"/>
      <c r="R42" s="6"/>
      <c r="S42" s="6"/>
      <c r="T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N42" s="6"/>
      <c r="AO42" s="6"/>
    </row>
    <row r="44" spans="1:41" x14ac:dyDescent="0.2">
      <c r="P44"/>
      <c r="Q44"/>
    </row>
    <row r="45" spans="1:41" x14ac:dyDescent="0.2">
      <c r="M45" t="s">
        <v>108</v>
      </c>
      <c r="N45"/>
      <c r="O45"/>
      <c r="P45"/>
      <c r="Q45"/>
    </row>
    <row r="46" spans="1:41" s="11" customForma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99"/>
      <c r="L46" s="6"/>
      <c r="M46"/>
      <c r="N46"/>
      <c r="O46"/>
      <c r="P46" t="s">
        <v>109</v>
      </c>
      <c r="Q46"/>
      <c r="R46" s="6"/>
      <c r="S46" s="6"/>
      <c r="T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203" t="s">
        <v>69</v>
      </c>
      <c r="AG46" s="203"/>
      <c r="AH46" s="203"/>
      <c r="AI46" s="203"/>
      <c r="AJ46" s="203"/>
      <c r="AK46" s="203"/>
      <c r="AL46" s="203"/>
      <c r="AN46" s="6"/>
      <c r="AO46" s="6"/>
    </row>
    <row r="47" spans="1:41" s="11" customFormat="1" x14ac:dyDescent="0.2">
      <c r="A47" s="6"/>
      <c r="B47" s="6"/>
      <c r="C47" s="1" t="s">
        <v>6</v>
      </c>
      <c r="D47" s="6"/>
      <c r="E47" s="6"/>
      <c r="F47" s="6"/>
      <c r="G47" s="6"/>
      <c r="H47" s="6"/>
      <c r="I47" s="6"/>
      <c r="J47" s="6"/>
      <c r="K47" s="6"/>
      <c r="L47" s="6"/>
      <c r="M47" s="135"/>
      <c r="N47" s="6"/>
      <c r="O47" s="203" t="s">
        <v>3</v>
      </c>
      <c r="P47" s="203"/>
      <c r="Q47" s="203"/>
      <c r="R47" s="203"/>
      <c r="S47" s="203"/>
      <c r="T47" s="203"/>
      <c r="U47" s="203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203" t="s">
        <v>4</v>
      </c>
      <c r="AG47" s="203"/>
      <c r="AH47" s="203"/>
      <c r="AI47" s="203"/>
      <c r="AJ47" s="203"/>
      <c r="AK47" s="203"/>
      <c r="AL47" s="203"/>
      <c r="AN47" s="6"/>
      <c r="AO47" s="6"/>
    </row>
  </sheetData>
  <mergeCells count="17">
    <mergeCell ref="A40:C40"/>
    <mergeCell ref="AF46:AL46"/>
    <mergeCell ref="O47:U47"/>
    <mergeCell ref="AF47:AL47"/>
    <mergeCell ref="A18:AO18"/>
    <mergeCell ref="A20:AO20"/>
    <mergeCell ref="A29:AO29"/>
    <mergeCell ref="A38:AO38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:B28 B30:B37 B39" xr:uid="{807DC177-317C-4A43-B573-71FA4FD8F02E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2025-03-17T12:16:28Z</cp:lastPrinted>
  <dcterms:created xsi:type="dcterms:W3CDTF">2014-08-22T07:06:50Z</dcterms:created>
  <dcterms:modified xsi:type="dcterms:W3CDTF">2025-04-22T12:37:36Z</dcterms:modified>
</cp:coreProperties>
</file>