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atryce - na stronę Uczelni\Pielęgniarstwo - matryce\"/>
    </mc:Choice>
  </mc:AlternateContent>
  <xr:revisionPtr revIDLastSave="0" documentId="8_{5BFD1F04-1A63-4B3F-9E12-4DB926ABFAEF}" xr6:coauthVersionLast="47" xr6:coauthVersionMax="47" xr10:uidLastSave="{00000000-0000-0000-0000-000000000000}"/>
  <bookViews>
    <workbookView xWindow="-120" yWindow="-120" windowWidth="29040" windowHeight="15720" xr2:uid="{8FB94C24-7DFA-43CC-9D82-F3C96651C8E0}"/>
  </bookViews>
  <sheets>
    <sheet name="Matryca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R44" i="1" s="1"/>
  <c r="S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Q81" i="1" s="1"/>
  <c r="R21" i="1"/>
  <c r="S21" i="1"/>
  <c r="A22" i="1"/>
  <c r="B22" i="1"/>
  <c r="C22" i="1"/>
  <c r="D22" i="1"/>
  <c r="E22" i="1"/>
  <c r="F22" i="1"/>
  <c r="G22" i="1"/>
  <c r="H22" i="1"/>
  <c r="I22" i="1"/>
  <c r="J22" i="1"/>
  <c r="J81" i="1" s="1"/>
  <c r="K22" i="1"/>
  <c r="L22" i="1"/>
  <c r="M22" i="1"/>
  <c r="N22" i="1"/>
  <c r="O22" i="1"/>
  <c r="P22" i="1"/>
  <c r="Q22" i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O81" i="1" s="1"/>
  <c r="P23" i="1"/>
  <c r="Q23" i="1"/>
  <c r="R23" i="1"/>
  <c r="S23" i="1"/>
  <c r="S44" i="1" s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M81" i="1" s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K81" i="1" s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N81" i="1" s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S81" i="1" s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I44" i="1"/>
  <c r="J44" i="1"/>
  <c r="K44" i="1"/>
  <c r="L44" i="1"/>
  <c r="M44" i="1"/>
  <c r="N44" i="1"/>
  <c r="O44" i="1"/>
  <c r="P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IP44" i="1"/>
  <c r="IQ44" i="1"/>
  <c r="IR44" i="1"/>
  <c r="IS44" i="1"/>
  <c r="IT44" i="1"/>
  <c r="IU44" i="1"/>
  <c r="IV44" i="1"/>
  <c r="IW44" i="1"/>
  <c r="IX44" i="1"/>
  <c r="IY44" i="1"/>
  <c r="IZ44" i="1"/>
  <c r="JA44" i="1"/>
  <c r="JB44" i="1"/>
  <c r="JC44" i="1"/>
  <c r="JD44" i="1"/>
  <c r="JE44" i="1"/>
  <c r="JF44" i="1"/>
  <c r="JG44" i="1"/>
  <c r="JH44" i="1"/>
  <c r="JI44" i="1"/>
  <c r="JJ44" i="1"/>
  <c r="JK44" i="1"/>
  <c r="JL44" i="1"/>
  <c r="JM44" i="1"/>
  <c r="JN44" i="1"/>
  <c r="JO44" i="1"/>
  <c r="JP44" i="1"/>
  <c r="JQ44" i="1"/>
  <c r="JR44" i="1"/>
  <c r="JS44" i="1"/>
  <c r="JT44" i="1"/>
  <c r="JU44" i="1"/>
  <c r="JV44" i="1"/>
  <c r="JW44" i="1"/>
  <c r="JX44" i="1"/>
  <c r="JY44" i="1"/>
  <c r="JZ44" i="1"/>
  <c r="KA44" i="1"/>
  <c r="KB44" i="1"/>
  <c r="KC44" i="1"/>
  <c r="KD44" i="1"/>
  <c r="KE44" i="1"/>
  <c r="KF44" i="1"/>
  <c r="KG44" i="1"/>
  <c r="KH44" i="1"/>
  <c r="KI44" i="1"/>
  <c r="KJ44" i="1"/>
  <c r="KK44" i="1"/>
  <c r="KL44" i="1"/>
  <c r="KM44" i="1"/>
  <c r="KN44" i="1"/>
  <c r="KO44" i="1"/>
  <c r="KP44" i="1"/>
  <c r="KQ44" i="1"/>
  <c r="KR44" i="1"/>
  <c r="KS44" i="1"/>
  <c r="KT44" i="1"/>
  <c r="KU44" i="1"/>
  <c r="KV44" i="1"/>
  <c r="KW44" i="1"/>
  <c r="KX44" i="1"/>
  <c r="KY44" i="1"/>
  <c r="KZ44" i="1"/>
  <c r="LA44" i="1"/>
  <c r="LB44" i="1"/>
  <c r="LC44" i="1"/>
  <c r="LD44" i="1"/>
  <c r="LE44" i="1"/>
  <c r="LF44" i="1"/>
  <c r="LG44" i="1"/>
  <c r="LH44" i="1"/>
  <c r="LI44" i="1"/>
  <c r="LJ44" i="1"/>
  <c r="LK44" i="1"/>
  <c r="LL44" i="1"/>
  <c r="LM44" i="1"/>
  <c r="LN44" i="1"/>
  <c r="LO44" i="1"/>
  <c r="LP44" i="1"/>
  <c r="LQ44" i="1"/>
  <c r="LR44" i="1"/>
  <c r="LS44" i="1"/>
  <c r="LT44" i="1"/>
  <c r="LU44" i="1"/>
  <c r="LV44" i="1"/>
  <c r="LW44" i="1"/>
  <c r="LX44" i="1"/>
  <c r="LY44" i="1"/>
  <c r="LZ44" i="1"/>
  <c r="MA44" i="1"/>
  <c r="MB44" i="1"/>
  <c r="MC44" i="1"/>
  <c r="MD44" i="1"/>
  <c r="ME44" i="1"/>
  <c r="MF44" i="1"/>
  <c r="MG44" i="1"/>
  <c r="MH44" i="1"/>
  <c r="MI44" i="1"/>
  <c r="MJ44" i="1"/>
  <c r="MK44" i="1"/>
  <c r="ML44" i="1"/>
  <c r="MM44" i="1"/>
  <c r="MN44" i="1"/>
  <c r="MO44" i="1"/>
  <c r="MP44" i="1"/>
  <c r="MQ44" i="1"/>
  <c r="MR44" i="1"/>
  <c r="MS44" i="1"/>
  <c r="MT44" i="1"/>
  <c r="MU44" i="1"/>
  <c r="MV44" i="1"/>
  <c r="MW44" i="1"/>
  <c r="MX44" i="1"/>
  <c r="MY44" i="1"/>
  <c r="MZ44" i="1"/>
  <c r="NA44" i="1"/>
  <c r="NB44" i="1"/>
  <c r="NC44" i="1"/>
  <c r="ND44" i="1"/>
  <c r="NE44" i="1"/>
  <c r="NF44" i="1"/>
  <c r="NG44" i="1"/>
  <c r="NH44" i="1"/>
  <c r="NI44" i="1"/>
  <c r="NJ44" i="1"/>
  <c r="NK44" i="1"/>
  <c r="NL44" i="1"/>
  <c r="NM44" i="1"/>
  <c r="NN44" i="1"/>
  <c r="NO44" i="1"/>
  <c r="NP44" i="1"/>
  <c r="NQ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Q61" i="1" s="1"/>
  <c r="R45" i="1"/>
  <c r="R61" i="1" s="1"/>
  <c r="S45" i="1"/>
  <c r="S61" i="1" s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A53" i="1"/>
  <c r="B53" i="1"/>
  <c r="C53" i="1"/>
  <c r="D53" i="1"/>
  <c r="E53" i="1"/>
  <c r="F53" i="1"/>
  <c r="G53" i="1"/>
  <c r="H53" i="1"/>
  <c r="I53" i="1"/>
  <c r="J53" i="1"/>
  <c r="K53" i="1"/>
  <c r="L53" i="1"/>
  <c r="L81" i="1" s="1"/>
  <c r="M53" i="1"/>
  <c r="N53" i="1"/>
  <c r="O53" i="1"/>
  <c r="P53" i="1"/>
  <c r="Q53" i="1"/>
  <c r="R53" i="1"/>
  <c r="S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I61" i="1"/>
  <c r="J61" i="1"/>
  <c r="K61" i="1"/>
  <c r="L61" i="1"/>
  <c r="M61" i="1"/>
  <c r="N61" i="1"/>
  <c r="O61" i="1"/>
  <c r="P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  <c r="JE61" i="1"/>
  <c r="JF61" i="1"/>
  <c r="JG61" i="1"/>
  <c r="JH61" i="1"/>
  <c r="JI61" i="1"/>
  <c r="JJ61" i="1"/>
  <c r="JK61" i="1"/>
  <c r="JL61" i="1"/>
  <c r="JM61" i="1"/>
  <c r="JN61" i="1"/>
  <c r="JO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R61" i="1"/>
  <c r="KS61" i="1"/>
  <c r="KT61" i="1"/>
  <c r="KU61" i="1"/>
  <c r="KV61" i="1"/>
  <c r="KW61" i="1"/>
  <c r="KX61" i="1"/>
  <c r="KY61" i="1"/>
  <c r="KZ61" i="1"/>
  <c r="LA61" i="1"/>
  <c r="LB61" i="1"/>
  <c r="LC61" i="1"/>
  <c r="LD61" i="1"/>
  <c r="LE61" i="1"/>
  <c r="LF61" i="1"/>
  <c r="LG61" i="1"/>
  <c r="LH61" i="1"/>
  <c r="LI61" i="1"/>
  <c r="LJ61" i="1"/>
  <c r="LK61" i="1"/>
  <c r="LL61" i="1"/>
  <c r="LM61" i="1"/>
  <c r="LN61" i="1"/>
  <c r="LO61" i="1"/>
  <c r="LP61" i="1"/>
  <c r="LQ61" i="1"/>
  <c r="LR61" i="1"/>
  <c r="LS61" i="1"/>
  <c r="LT61" i="1"/>
  <c r="LU61" i="1"/>
  <c r="LV61" i="1"/>
  <c r="LW61" i="1"/>
  <c r="LX61" i="1"/>
  <c r="LY61" i="1"/>
  <c r="LZ61" i="1"/>
  <c r="MA61" i="1"/>
  <c r="MB61" i="1"/>
  <c r="MC61" i="1"/>
  <c r="MD61" i="1"/>
  <c r="ME61" i="1"/>
  <c r="MF61" i="1"/>
  <c r="MG61" i="1"/>
  <c r="MH61" i="1"/>
  <c r="MI61" i="1"/>
  <c r="MJ61" i="1"/>
  <c r="MK61" i="1"/>
  <c r="ML61" i="1"/>
  <c r="MM61" i="1"/>
  <c r="MN61" i="1"/>
  <c r="MO61" i="1"/>
  <c r="MP61" i="1"/>
  <c r="MQ61" i="1"/>
  <c r="MR61" i="1"/>
  <c r="MS61" i="1"/>
  <c r="MT61" i="1"/>
  <c r="MU61" i="1"/>
  <c r="MV61" i="1"/>
  <c r="MW61" i="1"/>
  <c r="MX61" i="1"/>
  <c r="MY61" i="1"/>
  <c r="MZ61" i="1"/>
  <c r="NA61" i="1"/>
  <c r="NB61" i="1"/>
  <c r="NC61" i="1"/>
  <c r="ND61" i="1"/>
  <c r="NE61" i="1"/>
  <c r="NF61" i="1"/>
  <c r="NG61" i="1"/>
  <c r="NH61" i="1"/>
  <c r="NI61" i="1"/>
  <c r="NJ61" i="1"/>
  <c r="NK61" i="1"/>
  <c r="NL61" i="1"/>
  <c r="NM61" i="1"/>
  <c r="NN61" i="1"/>
  <c r="NO61" i="1"/>
  <c r="NP61" i="1"/>
  <c r="NQ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S80" i="1" s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Q80" i="1" s="1"/>
  <c r="R66" i="1"/>
  <c r="S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P81" i="1" s="1"/>
  <c r="Q67" i="1"/>
  <c r="R67" i="1"/>
  <c r="S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R80" i="1" s="1"/>
  <c r="S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J80" i="1"/>
  <c r="K80" i="1"/>
  <c r="L80" i="1"/>
  <c r="M80" i="1"/>
  <c r="N80" i="1"/>
  <c r="O80" i="1"/>
  <c r="P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FP80" i="1"/>
  <c r="FQ80" i="1"/>
  <c r="FR80" i="1"/>
  <c r="FS80" i="1"/>
  <c r="FT80" i="1"/>
  <c r="FU80" i="1"/>
  <c r="FV80" i="1"/>
  <c r="FW80" i="1"/>
  <c r="FX80" i="1"/>
  <c r="FY80" i="1"/>
  <c r="FZ80" i="1"/>
  <c r="GA80" i="1"/>
  <c r="GB80" i="1"/>
  <c r="GC80" i="1"/>
  <c r="GD80" i="1"/>
  <c r="GE80" i="1"/>
  <c r="GF80" i="1"/>
  <c r="GG80" i="1"/>
  <c r="GH80" i="1"/>
  <c r="GI80" i="1"/>
  <c r="GJ80" i="1"/>
  <c r="GK80" i="1"/>
  <c r="GL80" i="1"/>
  <c r="GM80" i="1"/>
  <c r="GN80" i="1"/>
  <c r="GO80" i="1"/>
  <c r="GP80" i="1"/>
  <c r="GQ80" i="1"/>
  <c r="GR80" i="1"/>
  <c r="GS80" i="1"/>
  <c r="GT80" i="1"/>
  <c r="GU80" i="1"/>
  <c r="GV80" i="1"/>
  <c r="GW80" i="1"/>
  <c r="GX80" i="1"/>
  <c r="GY80" i="1"/>
  <c r="GZ80" i="1"/>
  <c r="HA80" i="1"/>
  <c r="HB80" i="1"/>
  <c r="HC80" i="1"/>
  <c r="HD80" i="1"/>
  <c r="HE80" i="1"/>
  <c r="HF80" i="1"/>
  <c r="HG80" i="1"/>
  <c r="HH80" i="1"/>
  <c r="HI80" i="1"/>
  <c r="HJ80" i="1"/>
  <c r="HK80" i="1"/>
  <c r="HL80" i="1"/>
  <c r="HM80" i="1"/>
  <c r="HN80" i="1"/>
  <c r="HO80" i="1"/>
  <c r="HP80" i="1"/>
  <c r="HQ80" i="1"/>
  <c r="HR80" i="1"/>
  <c r="HS80" i="1"/>
  <c r="HT80" i="1"/>
  <c r="HU80" i="1"/>
  <c r="HV80" i="1"/>
  <c r="HW80" i="1"/>
  <c r="HX80" i="1"/>
  <c r="HY80" i="1"/>
  <c r="HZ80" i="1"/>
  <c r="IA80" i="1"/>
  <c r="IB80" i="1"/>
  <c r="IC80" i="1"/>
  <c r="ID80" i="1"/>
  <c r="IE80" i="1"/>
  <c r="IF80" i="1"/>
  <c r="IG80" i="1"/>
  <c r="IH80" i="1"/>
  <c r="II80" i="1"/>
  <c r="IJ80" i="1"/>
  <c r="IK80" i="1"/>
  <c r="IL80" i="1"/>
  <c r="IM80" i="1"/>
  <c r="IN80" i="1"/>
  <c r="IO80" i="1"/>
  <c r="IP80" i="1"/>
  <c r="IQ80" i="1"/>
  <c r="IR80" i="1"/>
  <c r="IS80" i="1"/>
  <c r="IT80" i="1"/>
  <c r="IU80" i="1"/>
  <c r="IV80" i="1"/>
  <c r="IW80" i="1"/>
  <c r="IX80" i="1"/>
  <c r="IY80" i="1"/>
  <c r="IZ80" i="1"/>
  <c r="JA80" i="1"/>
  <c r="JB80" i="1"/>
  <c r="JC80" i="1"/>
  <c r="JD80" i="1"/>
  <c r="JE80" i="1"/>
  <c r="JF80" i="1"/>
  <c r="JG80" i="1"/>
  <c r="JH80" i="1"/>
  <c r="JI80" i="1"/>
  <c r="JJ80" i="1"/>
  <c r="JK80" i="1"/>
  <c r="JL80" i="1"/>
  <c r="JM80" i="1"/>
  <c r="JN80" i="1"/>
  <c r="JO80" i="1"/>
  <c r="JP80" i="1"/>
  <c r="JQ80" i="1"/>
  <c r="JR80" i="1"/>
  <c r="JS80" i="1"/>
  <c r="JT80" i="1"/>
  <c r="JU80" i="1"/>
  <c r="JV80" i="1"/>
  <c r="JW80" i="1"/>
  <c r="JX80" i="1"/>
  <c r="JY80" i="1"/>
  <c r="JZ80" i="1"/>
  <c r="KA80" i="1"/>
  <c r="KB80" i="1"/>
  <c r="KC80" i="1"/>
  <c r="KD80" i="1"/>
  <c r="KE80" i="1"/>
  <c r="KF80" i="1"/>
  <c r="KG80" i="1"/>
  <c r="KH80" i="1"/>
  <c r="KI80" i="1"/>
  <c r="KJ80" i="1"/>
  <c r="KK80" i="1"/>
  <c r="KL80" i="1"/>
  <c r="KM80" i="1"/>
  <c r="KN80" i="1"/>
  <c r="KO80" i="1"/>
  <c r="KP80" i="1"/>
  <c r="KQ80" i="1"/>
  <c r="KR80" i="1"/>
  <c r="KS80" i="1"/>
  <c r="KT80" i="1"/>
  <c r="KU80" i="1"/>
  <c r="KV80" i="1"/>
  <c r="KW80" i="1"/>
  <c r="KX80" i="1"/>
  <c r="KY80" i="1"/>
  <c r="KZ80" i="1"/>
  <c r="LA80" i="1"/>
  <c r="LB80" i="1"/>
  <c r="LC80" i="1"/>
  <c r="LD80" i="1"/>
  <c r="LE80" i="1"/>
  <c r="LF80" i="1"/>
  <c r="LG80" i="1"/>
  <c r="LH80" i="1"/>
  <c r="LI80" i="1"/>
  <c r="LJ80" i="1"/>
  <c r="LK80" i="1"/>
  <c r="LL80" i="1"/>
  <c r="LM80" i="1"/>
  <c r="LN80" i="1"/>
  <c r="LO80" i="1"/>
  <c r="LP80" i="1"/>
  <c r="LQ80" i="1"/>
  <c r="LR80" i="1"/>
  <c r="LS80" i="1"/>
  <c r="LT80" i="1"/>
  <c r="LU80" i="1"/>
  <c r="LV80" i="1"/>
  <c r="LW80" i="1"/>
  <c r="LX80" i="1"/>
  <c r="LY80" i="1"/>
  <c r="LZ80" i="1"/>
  <c r="MA80" i="1"/>
  <c r="MB80" i="1"/>
  <c r="MC80" i="1"/>
  <c r="MD80" i="1"/>
  <c r="ME80" i="1"/>
  <c r="MF80" i="1"/>
  <c r="MG80" i="1"/>
  <c r="MH80" i="1"/>
  <c r="MI80" i="1"/>
  <c r="MJ80" i="1"/>
  <c r="MK80" i="1"/>
  <c r="ML80" i="1"/>
  <c r="MM80" i="1"/>
  <c r="MN80" i="1"/>
  <c r="MO80" i="1"/>
  <c r="MP80" i="1"/>
  <c r="MQ80" i="1"/>
  <c r="MR80" i="1"/>
  <c r="MS80" i="1"/>
  <c r="MT80" i="1"/>
  <c r="MU80" i="1"/>
  <c r="MV80" i="1"/>
  <c r="MW80" i="1"/>
  <c r="MX80" i="1"/>
  <c r="MY80" i="1"/>
  <c r="MZ80" i="1"/>
  <c r="NA80" i="1"/>
  <c r="NB80" i="1"/>
  <c r="NC80" i="1"/>
  <c r="ND80" i="1"/>
  <c r="NE80" i="1"/>
  <c r="NF80" i="1"/>
  <c r="NG80" i="1"/>
  <c r="NH80" i="1"/>
  <c r="NI80" i="1"/>
  <c r="NJ80" i="1"/>
  <c r="NK80" i="1"/>
  <c r="NL80" i="1"/>
  <c r="NM80" i="1"/>
  <c r="NN80" i="1"/>
  <c r="NO80" i="1"/>
  <c r="NP80" i="1"/>
  <c r="NQ80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ES81" i="1"/>
  <c r="ET81" i="1"/>
  <c r="EU81" i="1"/>
  <c r="EV81" i="1"/>
  <c r="EW81" i="1"/>
  <c r="EX81" i="1"/>
  <c r="EY81" i="1"/>
  <c r="EZ81" i="1"/>
  <c r="FA81" i="1"/>
  <c r="FB81" i="1"/>
  <c r="FC81" i="1"/>
  <c r="FD81" i="1"/>
  <c r="FE81" i="1"/>
  <c r="FF81" i="1"/>
  <c r="FG81" i="1"/>
  <c r="FH81" i="1"/>
  <c r="FI81" i="1"/>
  <c r="FJ81" i="1"/>
  <c r="FK81" i="1"/>
  <c r="FL81" i="1"/>
  <c r="FM81" i="1"/>
  <c r="FN81" i="1"/>
  <c r="FO81" i="1"/>
  <c r="FP81" i="1"/>
  <c r="FQ81" i="1"/>
  <c r="FR81" i="1"/>
  <c r="FS81" i="1"/>
  <c r="FT81" i="1"/>
  <c r="FU81" i="1"/>
  <c r="FV81" i="1"/>
  <c r="FW81" i="1"/>
  <c r="FX81" i="1"/>
  <c r="FY81" i="1"/>
  <c r="FZ81" i="1"/>
  <c r="GA81" i="1"/>
  <c r="GB81" i="1"/>
  <c r="GC81" i="1"/>
  <c r="GD81" i="1"/>
  <c r="GE81" i="1"/>
  <c r="GF81" i="1"/>
  <c r="GG81" i="1"/>
  <c r="GH81" i="1"/>
  <c r="GI81" i="1"/>
  <c r="GJ81" i="1"/>
  <c r="GK81" i="1"/>
  <c r="GL81" i="1"/>
  <c r="GM81" i="1"/>
  <c r="GN81" i="1"/>
  <c r="GO81" i="1"/>
  <c r="GP81" i="1"/>
  <c r="GQ81" i="1"/>
  <c r="GR81" i="1"/>
  <c r="GS81" i="1"/>
  <c r="GT81" i="1"/>
  <c r="GU81" i="1"/>
  <c r="GV81" i="1"/>
  <c r="GW81" i="1"/>
  <c r="GX81" i="1"/>
  <c r="GY81" i="1"/>
  <c r="GZ81" i="1"/>
  <c r="HA81" i="1"/>
  <c r="HB81" i="1"/>
  <c r="HC81" i="1"/>
  <c r="HD81" i="1"/>
  <c r="HE81" i="1"/>
  <c r="HF81" i="1"/>
  <c r="HG81" i="1"/>
  <c r="HH81" i="1"/>
  <c r="HI81" i="1"/>
  <c r="HJ81" i="1"/>
  <c r="HK81" i="1"/>
  <c r="HL81" i="1"/>
  <c r="HM81" i="1"/>
  <c r="HN81" i="1"/>
  <c r="HO81" i="1"/>
  <c r="HP81" i="1"/>
  <c r="HQ81" i="1"/>
  <c r="HR81" i="1"/>
  <c r="HS81" i="1"/>
  <c r="HT81" i="1"/>
  <c r="HU81" i="1"/>
  <c r="HV81" i="1"/>
  <c r="HW81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IK81" i="1"/>
  <c r="IL81" i="1"/>
  <c r="IM81" i="1"/>
  <c r="IN81" i="1"/>
  <c r="IO81" i="1"/>
  <c r="IP81" i="1"/>
  <c r="IQ81" i="1"/>
  <c r="IR81" i="1"/>
  <c r="IS81" i="1"/>
  <c r="IT81" i="1"/>
  <c r="IU81" i="1"/>
  <c r="IV81" i="1"/>
  <c r="IW81" i="1"/>
  <c r="IX81" i="1"/>
  <c r="IY81" i="1"/>
  <c r="IZ81" i="1"/>
  <c r="JA81" i="1"/>
  <c r="JB81" i="1"/>
  <c r="JC81" i="1"/>
  <c r="JD81" i="1"/>
  <c r="JE81" i="1"/>
  <c r="JF81" i="1"/>
  <c r="JG81" i="1"/>
  <c r="JH81" i="1"/>
  <c r="JI81" i="1"/>
  <c r="JJ81" i="1"/>
  <c r="JK81" i="1"/>
  <c r="JL81" i="1"/>
  <c r="JM81" i="1"/>
  <c r="JN81" i="1"/>
  <c r="JO81" i="1"/>
  <c r="JP81" i="1"/>
  <c r="JQ81" i="1"/>
  <c r="JR81" i="1"/>
  <c r="JS81" i="1"/>
  <c r="JT81" i="1"/>
  <c r="JU81" i="1"/>
  <c r="JV81" i="1"/>
  <c r="JW81" i="1"/>
  <c r="JX81" i="1"/>
  <c r="JY81" i="1"/>
  <c r="JZ81" i="1"/>
  <c r="KA81" i="1"/>
  <c r="KB81" i="1"/>
  <c r="KC81" i="1"/>
  <c r="KD81" i="1"/>
  <c r="KE81" i="1"/>
  <c r="KF81" i="1"/>
  <c r="KG81" i="1"/>
  <c r="KH81" i="1"/>
  <c r="KI81" i="1"/>
  <c r="KJ81" i="1"/>
  <c r="KK81" i="1"/>
  <c r="KL81" i="1"/>
  <c r="KM81" i="1"/>
  <c r="KN81" i="1"/>
  <c r="KO81" i="1"/>
  <c r="KP81" i="1"/>
  <c r="KQ81" i="1"/>
  <c r="KR81" i="1"/>
  <c r="KS81" i="1"/>
  <c r="KT81" i="1"/>
  <c r="KU81" i="1"/>
  <c r="KV81" i="1"/>
  <c r="KW81" i="1"/>
  <c r="KX81" i="1"/>
  <c r="KY81" i="1"/>
  <c r="KZ81" i="1"/>
  <c r="LA81" i="1"/>
  <c r="LB81" i="1"/>
  <c r="LC81" i="1"/>
  <c r="LD81" i="1"/>
  <c r="LE81" i="1"/>
  <c r="LF81" i="1"/>
  <c r="LG81" i="1"/>
  <c r="LH81" i="1"/>
  <c r="LI81" i="1"/>
  <c r="LJ81" i="1"/>
  <c r="LK81" i="1"/>
  <c r="LL81" i="1"/>
  <c r="LM81" i="1"/>
  <c r="LN81" i="1"/>
  <c r="LO81" i="1"/>
  <c r="LP81" i="1"/>
  <c r="LQ81" i="1"/>
  <c r="LR81" i="1"/>
  <c r="LS81" i="1"/>
  <c r="LT81" i="1"/>
  <c r="LU81" i="1"/>
  <c r="LV81" i="1"/>
  <c r="LW81" i="1"/>
  <c r="LX81" i="1"/>
  <c r="LY81" i="1"/>
  <c r="LZ81" i="1"/>
  <c r="MA81" i="1"/>
  <c r="MB81" i="1"/>
  <c r="MC81" i="1"/>
  <c r="MD81" i="1"/>
  <c r="ME81" i="1"/>
  <c r="MF81" i="1"/>
  <c r="MG81" i="1"/>
  <c r="MH81" i="1"/>
  <c r="MI81" i="1"/>
  <c r="MJ81" i="1"/>
  <c r="MK81" i="1"/>
  <c r="ML81" i="1"/>
  <c r="MM81" i="1"/>
  <c r="MN81" i="1"/>
  <c r="MO81" i="1"/>
  <c r="MP81" i="1"/>
  <c r="MQ81" i="1"/>
  <c r="MR81" i="1"/>
  <c r="MS81" i="1"/>
  <c r="MT81" i="1"/>
  <c r="MU81" i="1"/>
  <c r="MV81" i="1"/>
  <c r="MW81" i="1"/>
  <c r="MX81" i="1"/>
  <c r="MY81" i="1"/>
  <c r="MZ81" i="1"/>
  <c r="NA81" i="1"/>
  <c r="NB81" i="1"/>
  <c r="NC81" i="1"/>
  <c r="ND81" i="1"/>
  <c r="NE81" i="1"/>
  <c r="NF81" i="1"/>
  <c r="NG81" i="1"/>
  <c r="NH81" i="1"/>
  <c r="NI81" i="1"/>
  <c r="NJ81" i="1"/>
  <c r="NK81" i="1"/>
  <c r="NL81" i="1"/>
  <c r="NM81" i="1"/>
  <c r="NN81" i="1"/>
  <c r="NO81" i="1"/>
  <c r="NP81" i="1"/>
  <c r="NQ81" i="1"/>
  <c r="R81" i="1" l="1"/>
  <c r="Q44" i="1"/>
</calcChain>
</file>

<file path=xl/sharedStrings.xml><?xml version="1.0" encoding="utf-8"?>
<sst xmlns="http://schemas.openxmlformats.org/spreadsheetml/2006/main" count="411" uniqueCount="410">
  <si>
    <t>RAZEM</t>
  </si>
  <si>
    <t>sumy dla 3 roku</t>
  </si>
  <si>
    <t>K.7</t>
  </si>
  <si>
    <t>K.6</t>
  </si>
  <si>
    <t>K.5</t>
  </si>
  <si>
    <t>K.4</t>
  </si>
  <si>
    <t>K.3</t>
  </si>
  <si>
    <t>K.2</t>
  </si>
  <si>
    <t>K.1</t>
  </si>
  <si>
    <t>D.U47</t>
  </si>
  <si>
    <t>D.U46</t>
  </si>
  <si>
    <t>D.U45</t>
  </si>
  <si>
    <t>D.U44</t>
  </si>
  <si>
    <t>D.U43</t>
  </si>
  <si>
    <t>D.U42</t>
  </si>
  <si>
    <t>D.U41</t>
  </si>
  <si>
    <t>D.U40</t>
  </si>
  <si>
    <t>D.U39</t>
  </si>
  <si>
    <t>D.U38</t>
  </si>
  <si>
    <t>D.U37</t>
  </si>
  <si>
    <t>D.U36</t>
  </si>
  <si>
    <t>D.U35</t>
  </si>
  <si>
    <t>D.U34</t>
  </si>
  <si>
    <t>D.U33</t>
  </si>
  <si>
    <t>D.U32</t>
  </si>
  <si>
    <t>D.U31</t>
  </si>
  <si>
    <t>D.U30</t>
  </si>
  <si>
    <t>D.U29</t>
  </si>
  <si>
    <t>D.U28</t>
  </si>
  <si>
    <t>D.U27</t>
  </si>
  <si>
    <t>D.U26</t>
  </si>
  <si>
    <t>D.U25</t>
  </si>
  <si>
    <t>D.U24</t>
  </si>
  <si>
    <t>D.U23</t>
  </si>
  <si>
    <t>D.U22</t>
  </si>
  <si>
    <t>D.U21</t>
  </si>
  <si>
    <t>D.U20</t>
  </si>
  <si>
    <t>D.U19</t>
  </si>
  <si>
    <t>D.U18</t>
  </si>
  <si>
    <t>D.U17</t>
  </si>
  <si>
    <t>D.U16</t>
  </si>
  <si>
    <t>D.U15</t>
  </si>
  <si>
    <t>D.U14</t>
  </si>
  <si>
    <t>D.U13</t>
  </si>
  <si>
    <t>D.U12</t>
  </si>
  <si>
    <t>D.U11</t>
  </si>
  <si>
    <t>D.U10</t>
  </si>
  <si>
    <t>D.U09</t>
  </si>
  <si>
    <t>D.U08</t>
  </si>
  <si>
    <t>D.U07</t>
  </si>
  <si>
    <t>D.U06</t>
  </si>
  <si>
    <t>D.U05</t>
  </si>
  <si>
    <t>D.U04</t>
  </si>
  <si>
    <t>D.U03</t>
  </si>
  <si>
    <t>D.U02</t>
  </si>
  <si>
    <t>D.U01</t>
  </si>
  <si>
    <t>C.U80</t>
  </si>
  <si>
    <t>C.U79</t>
  </si>
  <si>
    <t>C.U78</t>
  </si>
  <si>
    <t>C.U77</t>
  </si>
  <si>
    <t>C.U76</t>
  </si>
  <si>
    <t>C.U75</t>
  </si>
  <si>
    <t>C.U74</t>
  </si>
  <si>
    <t>C.U73</t>
  </si>
  <si>
    <t>C.U72</t>
  </si>
  <si>
    <t>C.U71</t>
  </si>
  <si>
    <t>C.U70</t>
  </si>
  <si>
    <t>C.U69</t>
  </si>
  <si>
    <t>C.U68</t>
  </si>
  <si>
    <t>C.U67</t>
  </si>
  <si>
    <t>C.U66</t>
  </si>
  <si>
    <t>C.U65</t>
  </si>
  <si>
    <t>C.U64</t>
  </si>
  <si>
    <t>C.U63</t>
  </si>
  <si>
    <t>C.U62</t>
  </si>
  <si>
    <t>C.U61</t>
  </si>
  <si>
    <t>C.U60</t>
  </si>
  <si>
    <t>C.U59</t>
  </si>
  <si>
    <t>C.U58</t>
  </si>
  <si>
    <t>C.U57</t>
  </si>
  <si>
    <t>C.U56</t>
  </si>
  <si>
    <t>C.U55</t>
  </si>
  <si>
    <t>C.U54</t>
  </si>
  <si>
    <t>C.U53</t>
  </si>
  <si>
    <t>C.U52</t>
  </si>
  <si>
    <t>C.U51</t>
  </si>
  <si>
    <t>C.U50</t>
  </si>
  <si>
    <t>C.U49</t>
  </si>
  <si>
    <t>C.U48</t>
  </si>
  <si>
    <t>C.U47</t>
  </si>
  <si>
    <t>C.U46</t>
  </si>
  <si>
    <t>C.U45</t>
  </si>
  <si>
    <t>C.U44</t>
  </si>
  <si>
    <t>C.U43</t>
  </si>
  <si>
    <t>C.U42</t>
  </si>
  <si>
    <t>C.U41</t>
  </si>
  <si>
    <t>C.U40</t>
  </si>
  <si>
    <t>C.U39</t>
  </si>
  <si>
    <t>C.U38</t>
  </si>
  <si>
    <t>C.U37</t>
  </si>
  <si>
    <t>C.U36</t>
  </si>
  <si>
    <t>C.U35</t>
  </si>
  <si>
    <t>C.U34</t>
  </si>
  <si>
    <t>C.U33</t>
  </si>
  <si>
    <t>C.U32</t>
  </si>
  <si>
    <t>C.U31</t>
  </si>
  <si>
    <t>C.U30</t>
  </si>
  <si>
    <t>C.U29</t>
  </si>
  <si>
    <t>C.U28</t>
  </si>
  <si>
    <t>C.U27</t>
  </si>
  <si>
    <t>C.U26</t>
  </si>
  <si>
    <t>C.U25</t>
  </si>
  <si>
    <t>C.U24</t>
  </si>
  <si>
    <t>C.U23</t>
  </si>
  <si>
    <t>C.U22</t>
  </si>
  <si>
    <t>C.U21</t>
  </si>
  <si>
    <t>C.U20</t>
  </si>
  <si>
    <t>C.U19</t>
  </si>
  <si>
    <t>C.U18</t>
  </si>
  <si>
    <t>C.U17</t>
  </si>
  <si>
    <t>C.U16</t>
  </si>
  <si>
    <t>C.U15</t>
  </si>
  <si>
    <t>C.U14</t>
  </si>
  <si>
    <t>C.U13</t>
  </si>
  <si>
    <t>C.U12</t>
  </si>
  <si>
    <t>C.U11</t>
  </si>
  <si>
    <t>C.U10</t>
  </si>
  <si>
    <t>C.U09</t>
  </si>
  <si>
    <t>C.U08</t>
  </si>
  <si>
    <t>C.U07</t>
  </si>
  <si>
    <t>C.U06</t>
  </si>
  <si>
    <t>C.U05</t>
  </si>
  <si>
    <t>C.U04</t>
  </si>
  <si>
    <t>C.U03</t>
  </si>
  <si>
    <t>C.U02</t>
  </si>
  <si>
    <t>C.U01</t>
  </si>
  <si>
    <t>B.U25</t>
  </si>
  <si>
    <t>B.U24</t>
  </si>
  <si>
    <t>B.U23</t>
  </si>
  <si>
    <t>B.U22</t>
  </si>
  <si>
    <t>B.U21</t>
  </si>
  <si>
    <t>B.U20</t>
  </si>
  <si>
    <t>B.U19</t>
  </si>
  <si>
    <t>B.U18</t>
  </si>
  <si>
    <t>B.U17</t>
  </si>
  <si>
    <t>B.U16</t>
  </si>
  <si>
    <t>B.U15</t>
  </si>
  <si>
    <t>B.U14</t>
  </si>
  <si>
    <t>B.U13</t>
  </si>
  <si>
    <t>B.U12</t>
  </si>
  <si>
    <t>B.U11</t>
  </si>
  <si>
    <t>B.U10</t>
  </si>
  <si>
    <t>B.U09</t>
  </si>
  <si>
    <t>B.U08</t>
  </si>
  <si>
    <t>B.U07</t>
  </si>
  <si>
    <t>B.U06</t>
  </si>
  <si>
    <t>B.U05</t>
  </si>
  <si>
    <t>B.U04</t>
  </si>
  <si>
    <t>B.U03</t>
  </si>
  <si>
    <t>B.U02</t>
  </si>
  <si>
    <t>B.U01</t>
  </si>
  <si>
    <t>A.U16</t>
  </si>
  <si>
    <t>A.U15</t>
  </si>
  <si>
    <t>A.U14</t>
  </si>
  <si>
    <t>A.U13</t>
  </si>
  <si>
    <t>A.U12</t>
  </si>
  <si>
    <t>A.U11</t>
  </si>
  <si>
    <t>A.U10</t>
  </si>
  <si>
    <t>A.U09</t>
  </si>
  <si>
    <t>A.U08</t>
  </si>
  <si>
    <t>A.U07</t>
  </si>
  <si>
    <t>A.U06</t>
  </si>
  <si>
    <t>A.U05</t>
  </si>
  <si>
    <t>A.U04</t>
  </si>
  <si>
    <t>A.U03</t>
  </si>
  <si>
    <t>A.U02</t>
  </si>
  <si>
    <t>A.U01</t>
  </si>
  <si>
    <t>D.W53</t>
  </si>
  <si>
    <t>D.W52</t>
  </si>
  <si>
    <t>D.W51</t>
  </si>
  <si>
    <t>D.W50</t>
  </si>
  <si>
    <t>D.W49</t>
  </si>
  <si>
    <t>D.W48</t>
  </si>
  <si>
    <t>D.W47</t>
  </si>
  <si>
    <t>D.W46</t>
  </si>
  <si>
    <t>D.W45</t>
  </si>
  <si>
    <t>D.W44</t>
  </si>
  <si>
    <t>D.W43</t>
  </si>
  <si>
    <t>D.W42</t>
  </si>
  <si>
    <t>D.W41</t>
  </si>
  <si>
    <t>D.W40</t>
  </si>
  <si>
    <t>D.W39</t>
  </si>
  <si>
    <t>D.W38</t>
  </si>
  <si>
    <t>D.W37</t>
  </si>
  <si>
    <t>D.W36</t>
  </si>
  <si>
    <t>D.W35</t>
  </si>
  <si>
    <t>D.W34</t>
  </si>
  <si>
    <t>D.W33</t>
  </si>
  <si>
    <t>D.W32</t>
  </si>
  <si>
    <t>D.W31</t>
  </si>
  <si>
    <t>D.W30</t>
  </si>
  <si>
    <t>D.W29</t>
  </si>
  <si>
    <t>D.W28</t>
  </si>
  <si>
    <t>D.W27</t>
  </si>
  <si>
    <t>D.W26</t>
  </si>
  <si>
    <t>D.W25</t>
  </si>
  <si>
    <t>D.W24</t>
  </si>
  <si>
    <t>D.W23</t>
  </si>
  <si>
    <t>D.W22</t>
  </si>
  <si>
    <t>D.W21</t>
  </si>
  <si>
    <t>D.W20</t>
  </si>
  <si>
    <t>D.W19</t>
  </si>
  <si>
    <t>D.W18</t>
  </si>
  <si>
    <t>D.W17</t>
  </si>
  <si>
    <t>D.W16</t>
  </si>
  <si>
    <t>D.W15</t>
  </si>
  <si>
    <t>D.W14</t>
  </si>
  <si>
    <t>D.W13</t>
  </si>
  <si>
    <t>D.W12</t>
  </si>
  <si>
    <t>D.W11</t>
  </si>
  <si>
    <t>D.W10</t>
  </si>
  <si>
    <t>D.W09</t>
  </si>
  <si>
    <t>D.W08</t>
  </si>
  <si>
    <t>D.W07</t>
  </si>
  <si>
    <t>D.W06</t>
  </si>
  <si>
    <t>D.W05</t>
  </si>
  <si>
    <t>D.W04</t>
  </si>
  <si>
    <t>D.W03</t>
  </si>
  <si>
    <t>D.W02</t>
  </si>
  <si>
    <t>D.W01</t>
  </si>
  <si>
    <t>C.W55</t>
  </si>
  <si>
    <t>C.W54</t>
  </si>
  <si>
    <t>C.W53</t>
  </si>
  <si>
    <t>C.W52</t>
  </si>
  <si>
    <t>C.W51</t>
  </si>
  <si>
    <t>C.W50</t>
  </si>
  <si>
    <t>C.W49</t>
  </si>
  <si>
    <t>C.W48</t>
  </si>
  <si>
    <t>C.W47</t>
  </si>
  <si>
    <t>C.W46</t>
  </si>
  <si>
    <t>C.W45</t>
  </si>
  <si>
    <t>C.W44</t>
  </si>
  <si>
    <t>C.W43</t>
  </si>
  <si>
    <t>C.W42</t>
  </si>
  <si>
    <t>C.W41</t>
  </si>
  <si>
    <t>C.W40</t>
  </si>
  <si>
    <t>C.W39</t>
  </si>
  <si>
    <t>C.W38</t>
  </si>
  <si>
    <t>C.W37</t>
  </si>
  <si>
    <t>C.W36</t>
  </si>
  <si>
    <t>C.W35</t>
  </si>
  <si>
    <t>C.W34</t>
  </si>
  <si>
    <t>C.W33</t>
  </si>
  <si>
    <t>C.W32</t>
  </si>
  <si>
    <t>C.W31</t>
  </si>
  <si>
    <t>C.W30</t>
  </si>
  <si>
    <t>C.W29</t>
  </si>
  <si>
    <t>C.W28</t>
  </si>
  <si>
    <t>C.W27</t>
  </si>
  <si>
    <t>C.W26</t>
  </si>
  <si>
    <t>C.W25</t>
  </si>
  <si>
    <t>C.W24</t>
  </si>
  <si>
    <t>C.W23</t>
  </si>
  <si>
    <t>C.W22</t>
  </si>
  <si>
    <t>C.W21</t>
  </si>
  <si>
    <t>C.W20</t>
  </si>
  <si>
    <t>C.W19</t>
  </si>
  <si>
    <t>C.W18</t>
  </si>
  <si>
    <t>C.W17</t>
  </si>
  <si>
    <t>C.W16</t>
  </si>
  <si>
    <t>C.W15</t>
  </si>
  <si>
    <t>C.W14</t>
  </si>
  <si>
    <t>C.W13</t>
  </si>
  <si>
    <t>C.W12</t>
  </si>
  <si>
    <t>C.W11</t>
  </si>
  <si>
    <t>C.W10</t>
  </si>
  <si>
    <t>C.W09</t>
  </si>
  <si>
    <t>C.W08</t>
  </si>
  <si>
    <t>C.W07</t>
  </si>
  <si>
    <t>C.W06</t>
  </si>
  <si>
    <t>C.W05</t>
  </si>
  <si>
    <t>C.W04</t>
  </si>
  <si>
    <t>C.W03</t>
  </si>
  <si>
    <t>C.W02</t>
  </si>
  <si>
    <t>C.W01</t>
  </si>
  <si>
    <t>B.W50</t>
  </si>
  <si>
    <t>B.W49</t>
  </si>
  <si>
    <t>B.W48</t>
  </si>
  <si>
    <t>B.W47</t>
  </si>
  <si>
    <t>B.W46</t>
  </si>
  <si>
    <t>B.W45</t>
  </si>
  <si>
    <t>B.W44</t>
  </si>
  <si>
    <t>B.W43</t>
  </si>
  <si>
    <t>B.W42</t>
  </si>
  <si>
    <t>B.W41</t>
  </si>
  <si>
    <t>B.W40</t>
  </si>
  <si>
    <t>B.W39</t>
  </si>
  <si>
    <t>B.W38</t>
  </si>
  <si>
    <t>B.W37</t>
  </si>
  <si>
    <t>B.W36</t>
  </si>
  <si>
    <t>B.W35</t>
  </si>
  <si>
    <t>B.W34</t>
  </si>
  <si>
    <t>B.W33</t>
  </si>
  <si>
    <t>B.W32</t>
  </si>
  <si>
    <t>B.W31</t>
  </si>
  <si>
    <t>B.W30</t>
  </si>
  <si>
    <t>B.W29</t>
  </si>
  <si>
    <t>B.W28</t>
  </si>
  <si>
    <t>B.W27</t>
  </si>
  <si>
    <t>B.W26</t>
  </si>
  <si>
    <t>B.W25</t>
  </si>
  <si>
    <t>B.W24</t>
  </si>
  <si>
    <t>B.W23</t>
  </si>
  <si>
    <t>B.W22</t>
  </si>
  <si>
    <t>B.W21</t>
  </si>
  <si>
    <t>B.W20</t>
  </si>
  <si>
    <t>B.W19</t>
  </si>
  <si>
    <t>B.W18</t>
  </si>
  <si>
    <t>B.W17</t>
  </si>
  <si>
    <t>B.W16</t>
  </si>
  <si>
    <t>B.W15</t>
  </si>
  <si>
    <t>B.W14</t>
  </si>
  <si>
    <t>B.W13</t>
  </si>
  <si>
    <t>B.W12</t>
  </si>
  <si>
    <t>B.W11</t>
  </si>
  <si>
    <t>B.W10</t>
  </si>
  <si>
    <t>B.W09</t>
  </si>
  <si>
    <t>B.W08</t>
  </si>
  <si>
    <t>B.W07</t>
  </si>
  <si>
    <t>B.W06</t>
  </si>
  <si>
    <t>B.W05</t>
  </si>
  <si>
    <t>B.W04</t>
  </si>
  <si>
    <t>B.W03</t>
  </si>
  <si>
    <t>B.W02</t>
  </si>
  <si>
    <t>B.W01</t>
  </si>
  <si>
    <t>A.W29</t>
  </si>
  <si>
    <t>A.W28</t>
  </si>
  <si>
    <t>A.W27</t>
  </si>
  <si>
    <t>A.W26</t>
  </si>
  <si>
    <t>A.W25</t>
  </si>
  <si>
    <t>A.W24</t>
  </si>
  <si>
    <t>A.W23</t>
  </si>
  <si>
    <t>A.W22</t>
  </si>
  <si>
    <t>A.W21</t>
  </si>
  <si>
    <t>A.W20</t>
  </si>
  <si>
    <t>A.W19</t>
  </si>
  <si>
    <t>A.W18</t>
  </si>
  <si>
    <t>A.W17</t>
  </si>
  <si>
    <t>A.W16</t>
  </si>
  <si>
    <t>A.W15</t>
  </si>
  <si>
    <t>A.W14</t>
  </si>
  <si>
    <t>A.W13</t>
  </si>
  <si>
    <t>A.W12</t>
  </si>
  <si>
    <t>A.W11</t>
  </si>
  <si>
    <t>A.W10</t>
  </si>
  <si>
    <t>A.W09</t>
  </si>
  <si>
    <t>A.W08</t>
  </si>
  <si>
    <t>A.W07</t>
  </si>
  <si>
    <t>A.W06</t>
  </si>
  <si>
    <t>A.W05</t>
  </si>
  <si>
    <t>A.W04</t>
  </si>
  <si>
    <t>A.W03</t>
  </si>
  <si>
    <t>A.W02</t>
  </si>
  <si>
    <t>A.W01</t>
  </si>
  <si>
    <t>Proporcje poszczególnych kategorii efektów dla przedmiotu</t>
  </si>
  <si>
    <t>Kompetencje społeczne</t>
  </si>
  <si>
    <t>Umiejętności - moduł D</t>
  </si>
  <si>
    <t>Umiejętności - moduł C</t>
  </si>
  <si>
    <t>Umiejętności - moduł B</t>
  </si>
  <si>
    <t>Umiejętności - moduł A</t>
  </si>
  <si>
    <t>Wiedza - moduł D</t>
  </si>
  <si>
    <t>Wiedza - moduł C</t>
  </si>
  <si>
    <t>Wiedza - moduł B</t>
  </si>
  <si>
    <t>Wiedza - moduł A</t>
  </si>
  <si>
    <t>Umiejetności</t>
  </si>
  <si>
    <t>Wiedza</t>
  </si>
  <si>
    <t>GODZINY Z NAUCZYCIELEM</t>
  </si>
  <si>
    <t>W TYM TEORIA (WY+SE)</t>
  </si>
  <si>
    <t>GODZINY DYDAKTYCZNE</t>
  </si>
  <si>
    <t>SAMODZIELNA PRACA STUDENTA</t>
  </si>
  <si>
    <t>NAKŁAD PRACY STUDENTA (godz. dyd. + samodzielna praca)</t>
  </si>
  <si>
    <t>forma zakończenia przedmiotu</t>
  </si>
  <si>
    <t>ECTS</t>
  </si>
  <si>
    <t>SUMA GODZIN PRZEDMIOTU</t>
  </si>
  <si>
    <t>Suma efektów w poszczególnych kategoriach</t>
  </si>
  <si>
    <t>łącznie dla przedmiotu</t>
  </si>
  <si>
    <t>Przedmiot (nazwa)</t>
  </si>
  <si>
    <t>****Pula godzin (ze standardu,
do dyspozycji uczelni (Autorska oferta uczelni))</t>
  </si>
  <si>
    <t>Rodzaj zajęć***
(RPS, POW, PSW)</t>
  </si>
  <si>
    <t>Rok akademicki</t>
  </si>
  <si>
    <t>Rok studiów</t>
  </si>
  <si>
    <t>Ścieżka**</t>
  </si>
  <si>
    <t>Cykl kształcenia (nabór)</t>
  </si>
  <si>
    <t>kod grupy*</t>
  </si>
  <si>
    <t>Lp.</t>
  </si>
  <si>
    <t>Łączna liczba ECTS</t>
  </si>
  <si>
    <t>Łączna liczba godzin</t>
  </si>
  <si>
    <t>Liczba semestrów</t>
  </si>
  <si>
    <t>stacjonarne</t>
  </si>
  <si>
    <t>Forma studiów</t>
  </si>
  <si>
    <t>praktyczny</t>
  </si>
  <si>
    <t>Profil kształcenia</t>
  </si>
  <si>
    <t>I stopień</t>
  </si>
  <si>
    <t>Poziom kształcenia</t>
  </si>
  <si>
    <t>2025-2028</t>
  </si>
  <si>
    <t>Cykl kształcenia</t>
  </si>
  <si>
    <t>Kierunek</t>
  </si>
  <si>
    <t>Wydział Pielęgniarstwa i Położnictwa</t>
  </si>
  <si>
    <t>Wydział</t>
  </si>
  <si>
    <t>Pielęgniarstwo (ED)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</si>
</sst>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2" fillId="2" borderId="1" xfId="0" applyFont="1" applyFill="1" applyBorder="1"/>
    <xf numFmtId="0" fontId="2" fillId="0" borderId="5" xfId="0" applyFont="1" applyBorder="1"/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7" xfId="0" quotePrefix="1" applyFont="1" applyFill="1" applyBorder="1" applyAlignment="1">
      <alignment vertical="center"/>
    </xf>
    <xf numFmtId="0" fontId="3" fillId="4" borderId="1" xfId="0" quotePrefix="1" applyFont="1" applyFill="1" applyBorder="1" applyAlignment="1">
      <alignment vertical="center"/>
    </xf>
    <xf numFmtId="2" fontId="3" fillId="4" borderId="1" xfId="0" quotePrefix="1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2" fontId="6" fillId="0" borderId="3" xfId="0" quotePrefix="1" applyNumberFormat="1" applyFont="1" applyBorder="1" applyAlignment="1">
      <alignment vertical="center"/>
    </xf>
    <xf numFmtId="0" fontId="7" fillId="2" borderId="3" xfId="1" quotePrefix="1" applyFont="1" applyFill="1" applyBorder="1" applyAlignment="1">
      <alignment vertical="center"/>
    </xf>
    <xf numFmtId="0" fontId="6" fillId="8" borderId="3" xfId="0" quotePrefix="1" applyFont="1" applyFill="1" applyBorder="1" applyAlignment="1">
      <alignment vertical="center"/>
    </xf>
    <xf numFmtId="0" fontId="6" fillId="9" borderId="3" xfId="0" quotePrefix="1" applyFont="1" applyFill="1" applyBorder="1" applyAlignment="1">
      <alignment vertical="center"/>
    </xf>
    <xf numFmtId="0" fontId="6" fillId="10" borderId="3" xfId="0" quotePrefix="1" applyFont="1" applyFill="1" applyBorder="1" applyAlignment="1">
      <alignment vertical="center"/>
    </xf>
    <xf numFmtId="0" fontId="6" fillId="11" borderId="3" xfId="0" quotePrefix="1" applyFont="1" applyFill="1" applyBorder="1" applyAlignment="1">
      <alignment vertical="center"/>
    </xf>
    <xf numFmtId="0" fontId="6" fillId="12" borderId="3" xfId="0" quotePrefix="1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5" borderId="2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2" fillId="0" borderId="0" xfId="0" applyFont="1"/>
    <xf numFmtId="0" fontId="2" fillId="13" borderId="24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8" fillId="13" borderId="30" xfId="0" applyFont="1" applyFill="1" applyBorder="1" applyAlignment="1">
      <alignment vertical="center" wrapText="1"/>
    </xf>
    <xf numFmtId="0" fontId="8" fillId="13" borderId="9" xfId="0" applyFont="1" applyFill="1" applyBorder="1" applyAlignment="1">
      <alignment vertical="center" wrapText="1"/>
    </xf>
    <xf numFmtId="2" fontId="3" fillId="13" borderId="1" xfId="0" quotePrefix="1" applyNumberFormat="1" applyFont="1" applyFill="1" applyBorder="1" applyAlignment="1">
      <alignment vertical="center"/>
    </xf>
    <xf numFmtId="0" fontId="3" fillId="13" borderId="1" xfId="0" quotePrefix="1" applyFont="1" applyFill="1" applyBorder="1" applyAlignment="1">
      <alignment vertical="center"/>
    </xf>
    <xf numFmtId="0" fontId="3" fillId="13" borderId="1" xfId="0" quotePrefix="1" applyFont="1" applyFill="1" applyBorder="1" applyAlignment="1">
      <alignment horizontal="center" vertical="center" wrapText="1"/>
    </xf>
    <xf numFmtId="0" fontId="3" fillId="13" borderId="7" xfId="0" quotePrefix="1" applyFont="1" applyFill="1" applyBorder="1" applyAlignment="1">
      <alignment horizontal="center" vertical="center"/>
    </xf>
    <xf numFmtId="0" fontId="3" fillId="13" borderId="1" xfId="0" quotePrefix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7" borderId="4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3" fillId="14" borderId="6" xfId="0" applyFont="1" applyFill="1" applyBorder="1" applyAlignment="1">
      <alignment vertical="center" wrapText="1"/>
    </xf>
    <xf numFmtId="0" fontId="3" fillId="14" borderId="25" xfId="0" applyFont="1" applyFill="1" applyBorder="1" applyAlignment="1">
      <alignment vertical="center" wrapText="1"/>
    </xf>
    <xf numFmtId="0" fontId="3" fillId="14" borderId="28" xfId="0" applyFont="1" applyFill="1" applyBorder="1" applyAlignment="1">
      <alignment vertical="center" wrapText="1"/>
    </xf>
    <xf numFmtId="0" fontId="3" fillId="14" borderId="29" xfId="0" applyFont="1" applyFill="1" applyBorder="1" applyAlignment="1">
      <alignment vertical="center" wrapText="1"/>
    </xf>
    <xf numFmtId="0" fontId="3" fillId="14" borderId="27" xfId="0" applyFont="1" applyFill="1" applyBorder="1" applyAlignment="1">
      <alignment vertical="center" wrapText="1"/>
    </xf>
    <xf numFmtId="0" fontId="8" fillId="14" borderId="34" xfId="0" applyFont="1" applyFill="1" applyBorder="1" applyAlignment="1">
      <alignment vertical="center" wrapText="1"/>
    </xf>
    <xf numFmtId="0" fontId="3" fillId="14" borderId="6" xfId="0" quotePrefix="1" applyFont="1" applyFill="1" applyBorder="1" applyAlignment="1">
      <alignment vertical="center"/>
    </xf>
    <xf numFmtId="0" fontId="3" fillId="14" borderId="6" xfId="0" applyFont="1" applyFill="1" applyBorder="1" applyAlignment="1">
      <alignment vertical="center"/>
    </xf>
    <xf numFmtId="0" fontId="3" fillId="14" borderId="26" xfId="0" applyFont="1" applyFill="1" applyBorder="1" applyAlignment="1">
      <alignment vertical="center" wrapText="1"/>
    </xf>
    <xf numFmtId="0" fontId="3" fillId="14" borderId="6" xfId="0" quotePrefix="1" applyFont="1" applyFill="1" applyBorder="1" applyAlignment="1">
      <alignment horizontal="center" vertical="center"/>
    </xf>
    <xf numFmtId="0" fontId="3" fillId="14" borderId="25" xfId="0" applyFont="1" applyFill="1" applyBorder="1" applyAlignment="1">
      <alignment vertical="center"/>
    </xf>
    <xf numFmtId="0" fontId="4" fillId="5" borderId="33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15" borderId="30" xfId="0" applyFont="1" applyFill="1" applyBorder="1"/>
    <xf numFmtId="0" fontId="9" fillId="15" borderId="8" xfId="0" applyFont="1" applyFill="1" applyBorder="1"/>
    <xf numFmtId="0" fontId="9" fillId="15" borderId="10" xfId="0" applyFont="1" applyFill="1" applyBorder="1"/>
    <xf numFmtId="0" fontId="9" fillId="15" borderId="45" xfId="0" applyFont="1" applyFill="1" applyBorder="1"/>
    <xf numFmtId="0" fontId="9" fillId="15" borderId="0" xfId="0" applyFont="1" applyFill="1"/>
    <xf numFmtId="0" fontId="9" fillId="15" borderId="46" xfId="0" applyFont="1" applyFill="1" applyBorder="1"/>
    <xf numFmtId="0" fontId="0" fillId="0" borderId="12" xfId="0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8" fillId="16" borderId="18" xfId="0" applyFont="1" applyFill="1" applyBorder="1" applyAlignment="1">
      <alignment horizontal="left" vertical="center" textRotation="90"/>
    </xf>
    <xf numFmtId="0" fontId="8" fillId="16" borderId="39" xfId="0" applyFont="1" applyFill="1" applyBorder="1" applyAlignment="1">
      <alignment horizontal="left" vertical="center" textRotation="90"/>
    </xf>
    <xf numFmtId="0" fontId="10" fillId="14" borderId="17" xfId="0" applyFont="1" applyFill="1" applyBorder="1" applyAlignment="1">
      <alignment horizontal="left" vertical="center" textRotation="90"/>
    </xf>
    <xf numFmtId="0" fontId="10" fillId="14" borderId="35" xfId="0" applyFont="1" applyFill="1" applyBorder="1" applyAlignment="1">
      <alignment horizontal="left" vertical="center" textRotation="90"/>
    </xf>
    <xf numFmtId="0" fontId="10" fillId="14" borderId="18" xfId="0" applyFont="1" applyFill="1" applyBorder="1" applyAlignment="1">
      <alignment horizontal="left" vertical="center" textRotation="90"/>
    </xf>
    <xf numFmtId="0" fontId="10" fillId="14" borderId="36" xfId="0" applyFont="1" applyFill="1" applyBorder="1" applyAlignment="1">
      <alignment horizontal="left" vertical="center" textRotation="90"/>
    </xf>
    <xf numFmtId="0" fontId="3" fillId="15" borderId="51" xfId="0" applyFont="1" applyFill="1" applyBorder="1" applyAlignment="1">
      <alignment horizontal="center"/>
    </xf>
    <xf numFmtId="0" fontId="3" fillId="15" borderId="50" xfId="0" applyFont="1" applyFill="1" applyBorder="1" applyAlignment="1">
      <alignment horizontal="center"/>
    </xf>
    <xf numFmtId="0" fontId="3" fillId="15" borderId="49" xfId="0" applyFont="1" applyFill="1" applyBorder="1" applyAlignment="1">
      <alignment horizontal="center"/>
    </xf>
    <xf numFmtId="0" fontId="8" fillId="17" borderId="18" xfId="0" applyFont="1" applyFill="1" applyBorder="1" applyAlignment="1">
      <alignment horizontal="left" vertical="center" textRotation="90"/>
    </xf>
    <xf numFmtId="0" fontId="8" fillId="17" borderId="36" xfId="0" applyFont="1" applyFill="1" applyBorder="1" applyAlignment="1">
      <alignment horizontal="left" vertical="center" textRotation="90"/>
    </xf>
    <xf numFmtId="0" fontId="8" fillId="16" borderId="17" xfId="0" applyFont="1" applyFill="1" applyBorder="1" applyAlignment="1">
      <alignment horizontal="left" vertical="center" textRotation="90"/>
    </xf>
    <xf numFmtId="0" fontId="8" fillId="16" borderId="41" xfId="0" applyFont="1" applyFill="1" applyBorder="1" applyAlignment="1">
      <alignment horizontal="left" vertical="center" textRotation="90"/>
    </xf>
    <xf numFmtId="0" fontId="11" fillId="6" borderId="54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8" fillId="16" borderId="36" xfId="0" applyFont="1" applyFill="1" applyBorder="1" applyAlignment="1">
      <alignment horizontal="left" vertical="center" textRotation="90"/>
    </xf>
    <xf numFmtId="0" fontId="8" fillId="17" borderId="39" xfId="0" applyFont="1" applyFill="1" applyBorder="1" applyAlignment="1">
      <alignment horizontal="left" vertical="center" textRotation="90"/>
    </xf>
    <xf numFmtId="0" fontId="8" fillId="17" borderId="20" xfId="0" applyFont="1" applyFill="1" applyBorder="1" applyAlignment="1">
      <alignment horizontal="left" vertical="center" textRotation="90"/>
    </xf>
    <xf numFmtId="0" fontId="8" fillId="17" borderId="38" xfId="0" applyFont="1" applyFill="1" applyBorder="1" applyAlignment="1">
      <alignment horizontal="left" vertical="center" textRotation="90"/>
    </xf>
    <xf numFmtId="0" fontId="3" fillId="7" borderId="54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left" vertical="center" textRotation="90"/>
    </xf>
    <xf numFmtId="0" fontId="8" fillId="16" borderId="43" xfId="0" applyFont="1" applyFill="1" applyBorder="1" applyAlignment="1">
      <alignment horizontal="left" vertical="center" textRotation="90"/>
    </xf>
    <xf numFmtId="0" fontId="8" fillId="17" borderId="28" xfId="0" applyFont="1" applyFill="1" applyBorder="1" applyAlignment="1">
      <alignment horizontal="left" vertical="center" textRotation="90"/>
    </xf>
    <xf numFmtId="0" fontId="8" fillId="17" borderId="1" xfId="0" applyFont="1" applyFill="1" applyBorder="1" applyAlignment="1">
      <alignment horizontal="left" vertical="center" textRotation="90"/>
    </xf>
    <xf numFmtId="0" fontId="8" fillId="17" borderId="27" xfId="0" applyFont="1" applyFill="1" applyBorder="1" applyAlignment="1">
      <alignment horizontal="left" vertical="center" textRotation="90"/>
    </xf>
    <xf numFmtId="0" fontId="8" fillId="17" borderId="5" xfId="0" applyFont="1" applyFill="1" applyBorder="1" applyAlignment="1">
      <alignment horizontal="left" vertical="center" textRotation="90"/>
    </xf>
    <xf numFmtId="0" fontId="11" fillId="6" borderId="54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8" fillId="17" borderId="29" xfId="0" applyFont="1" applyFill="1" applyBorder="1" applyAlignment="1">
      <alignment horizontal="left" vertical="center" textRotation="90"/>
    </xf>
    <xf numFmtId="0" fontId="8" fillId="17" borderId="2" xfId="0" applyFont="1" applyFill="1" applyBorder="1" applyAlignment="1">
      <alignment horizontal="left" vertical="center" textRotation="90"/>
    </xf>
    <xf numFmtId="0" fontId="3" fillId="19" borderId="57" xfId="0" applyFont="1" applyFill="1" applyBorder="1" applyAlignment="1">
      <alignment horizontal="left" vertical="center" wrapText="1"/>
    </xf>
    <xf numFmtId="0" fontId="3" fillId="19" borderId="22" xfId="0" applyFont="1" applyFill="1" applyBorder="1" applyAlignment="1">
      <alignment horizontal="left" vertical="center" wrapText="1"/>
    </xf>
    <xf numFmtId="0" fontId="3" fillId="19" borderId="56" xfId="0" applyFont="1" applyFill="1" applyBorder="1" applyAlignment="1">
      <alignment horizontal="left" vertical="center" wrapText="1"/>
    </xf>
    <xf numFmtId="0" fontId="12" fillId="20" borderId="19" xfId="0" applyFont="1" applyFill="1" applyBorder="1" applyAlignment="1">
      <alignment horizontal="left" vertical="center" wrapText="1"/>
    </xf>
    <xf numFmtId="0" fontId="12" fillId="20" borderId="18" xfId="0" applyFont="1" applyFill="1" applyBorder="1" applyAlignment="1">
      <alignment horizontal="left" vertical="center" wrapText="1"/>
    </xf>
    <xf numFmtId="0" fontId="12" fillId="20" borderId="17" xfId="0" applyFont="1" applyFill="1" applyBorder="1" applyAlignment="1">
      <alignment horizontal="left" vertical="center" wrapText="1"/>
    </xf>
    <xf numFmtId="0" fontId="12" fillId="20" borderId="37" xfId="0" applyFont="1" applyFill="1" applyBorder="1" applyAlignment="1">
      <alignment horizontal="left" vertical="center" wrapText="1"/>
    </xf>
    <xf numFmtId="0" fontId="12" fillId="20" borderId="36" xfId="0" applyFont="1" applyFill="1" applyBorder="1" applyAlignment="1">
      <alignment horizontal="left" vertical="center" wrapText="1"/>
    </xf>
    <xf numFmtId="0" fontId="12" fillId="20" borderId="35" xfId="0" applyFont="1" applyFill="1" applyBorder="1" applyAlignment="1">
      <alignment horizontal="left" vertical="center" wrapText="1"/>
    </xf>
    <xf numFmtId="0" fontId="3" fillId="12" borderId="55" xfId="0" applyFont="1" applyFill="1" applyBorder="1" applyAlignment="1">
      <alignment horizontal="left" vertical="center" wrapText="1"/>
    </xf>
    <xf numFmtId="0" fontId="3" fillId="12" borderId="31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8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18" borderId="35" xfId="0" applyFont="1" applyFill="1" applyBorder="1" applyAlignment="1">
      <alignment horizontal="left" textRotation="90" wrapText="1"/>
    </xf>
    <xf numFmtId="0" fontId="3" fillId="18" borderId="47" xfId="0" applyFont="1" applyFill="1" applyBorder="1" applyAlignment="1">
      <alignment horizontal="left" textRotation="90" wrapText="1"/>
    </xf>
    <xf numFmtId="0" fontId="3" fillId="18" borderId="5" xfId="0" applyFont="1" applyFill="1" applyBorder="1" applyAlignment="1">
      <alignment horizontal="left" textRotation="90" wrapText="1"/>
    </xf>
    <xf numFmtId="0" fontId="2" fillId="12" borderId="37" xfId="0" applyFont="1" applyFill="1" applyBorder="1" applyAlignment="1">
      <alignment horizontal="left" textRotation="90" wrapText="1"/>
    </xf>
    <xf numFmtId="0" fontId="2" fillId="12" borderId="44" xfId="0" applyFont="1" applyFill="1" applyBorder="1" applyAlignment="1">
      <alignment horizontal="left" textRotation="90" wrapText="1"/>
    </xf>
    <xf numFmtId="0" fontId="2" fillId="12" borderId="2" xfId="0" applyFont="1" applyFill="1" applyBorder="1" applyAlignment="1">
      <alignment horizontal="left" textRotation="90" wrapText="1"/>
    </xf>
    <xf numFmtId="0" fontId="2" fillId="11" borderId="36" xfId="0" applyFont="1" applyFill="1" applyBorder="1" applyAlignment="1">
      <alignment horizontal="left" textRotation="90" wrapText="1"/>
    </xf>
    <xf numFmtId="0" fontId="2" fillId="11" borderId="48" xfId="0" applyFont="1" applyFill="1" applyBorder="1" applyAlignment="1">
      <alignment horizontal="left" textRotation="90" wrapText="1"/>
    </xf>
    <xf numFmtId="0" fontId="2" fillId="11" borderId="1" xfId="0" applyFont="1" applyFill="1" applyBorder="1" applyAlignment="1">
      <alignment horizontal="left" textRotation="90" wrapText="1"/>
    </xf>
    <xf numFmtId="0" fontId="8" fillId="17" borderId="17" xfId="0" applyFont="1" applyFill="1" applyBorder="1" applyAlignment="1">
      <alignment horizontal="left" vertical="center" textRotation="90"/>
    </xf>
    <xf numFmtId="0" fontId="8" fillId="17" borderId="41" xfId="0" applyFont="1" applyFill="1" applyBorder="1" applyAlignment="1">
      <alignment horizontal="left" vertical="center" textRotation="90"/>
    </xf>
    <xf numFmtId="0" fontId="8" fillId="5" borderId="27" xfId="0" applyFont="1" applyFill="1" applyBorder="1" applyAlignment="1">
      <alignment horizontal="left" vertical="center" textRotation="90" wrapText="1"/>
    </xf>
    <xf numFmtId="0" fontId="8" fillId="5" borderId="47" xfId="0" applyFont="1" applyFill="1" applyBorder="1" applyAlignment="1">
      <alignment horizontal="left" vertical="center" textRotation="90" wrapText="1"/>
    </xf>
    <xf numFmtId="0" fontId="8" fillId="5" borderId="5" xfId="0" applyFont="1" applyFill="1" applyBorder="1" applyAlignment="1">
      <alignment horizontal="left" vertical="center" textRotation="90" wrapText="1"/>
    </xf>
    <xf numFmtId="0" fontId="11" fillId="6" borderId="28" xfId="0" applyFont="1" applyFill="1" applyBorder="1" applyAlignment="1">
      <alignment horizontal="left" vertical="center" textRotation="90" wrapText="1"/>
    </xf>
    <xf numFmtId="0" fontId="11" fillId="6" borderId="48" xfId="0" applyFont="1" applyFill="1" applyBorder="1" applyAlignment="1">
      <alignment horizontal="left" vertical="center" textRotation="90" wrapText="1"/>
    </xf>
    <xf numFmtId="0" fontId="11" fillId="6" borderId="1" xfId="0" applyFont="1" applyFill="1" applyBorder="1" applyAlignment="1">
      <alignment horizontal="left" vertical="center" textRotation="90" wrapText="1"/>
    </xf>
    <xf numFmtId="0" fontId="8" fillId="17" borderId="19" xfId="0" applyFont="1" applyFill="1" applyBorder="1" applyAlignment="1">
      <alignment horizontal="left" vertical="center" textRotation="90"/>
    </xf>
    <xf numFmtId="0" fontId="8" fillId="17" borderId="40" xfId="0" applyFont="1" applyFill="1" applyBorder="1" applyAlignment="1">
      <alignment horizontal="left" vertical="center" textRotation="90"/>
    </xf>
    <xf numFmtId="0" fontId="3" fillId="19" borderId="28" xfId="0" applyFont="1" applyFill="1" applyBorder="1" applyAlignment="1">
      <alignment horizontal="center" vertical="center" textRotation="90" wrapText="1"/>
    </xf>
    <xf numFmtId="0" fontId="3" fillId="19" borderId="48" xfId="0" applyFont="1" applyFill="1" applyBorder="1" applyAlignment="1">
      <alignment horizontal="center" vertical="center" textRotation="90" wrapText="1"/>
    </xf>
    <xf numFmtId="0" fontId="3" fillId="19" borderId="1" xfId="0" applyFont="1" applyFill="1" applyBorder="1" applyAlignment="1">
      <alignment horizontal="center" vertical="center" textRotation="90" wrapText="1"/>
    </xf>
    <xf numFmtId="0" fontId="3" fillId="19" borderId="27" xfId="0" applyFont="1" applyFill="1" applyBorder="1" applyAlignment="1">
      <alignment horizontal="center" vertical="center" textRotation="90"/>
    </xf>
    <xf numFmtId="0" fontId="3" fillId="19" borderId="47" xfId="0" applyFont="1" applyFill="1" applyBorder="1" applyAlignment="1">
      <alignment horizontal="center" vertical="center" textRotation="90"/>
    </xf>
    <xf numFmtId="0" fontId="3" fillId="19" borderId="5" xfId="0" applyFont="1" applyFill="1" applyBorder="1" applyAlignment="1">
      <alignment horizontal="center" vertical="center" textRotation="90"/>
    </xf>
    <xf numFmtId="0" fontId="3" fillId="5" borderId="54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left" textRotation="90" wrapText="1"/>
    </xf>
    <xf numFmtId="0" fontId="2" fillId="10" borderId="48" xfId="0" applyFont="1" applyFill="1" applyBorder="1" applyAlignment="1">
      <alignment horizontal="left" textRotation="90" wrapText="1"/>
    </xf>
    <xf numFmtId="0" fontId="2" fillId="10" borderId="1" xfId="0" applyFont="1" applyFill="1" applyBorder="1" applyAlignment="1">
      <alignment horizontal="left" textRotation="90" wrapText="1"/>
    </xf>
    <xf numFmtId="0" fontId="2" fillId="9" borderId="36" xfId="0" applyFont="1" applyFill="1" applyBorder="1" applyAlignment="1">
      <alignment horizontal="left" textRotation="90" wrapText="1"/>
    </xf>
    <xf numFmtId="0" fontId="2" fillId="9" borderId="48" xfId="0" applyFont="1" applyFill="1" applyBorder="1" applyAlignment="1">
      <alignment horizontal="left" textRotation="90" wrapText="1"/>
    </xf>
    <xf numFmtId="0" fontId="2" fillId="9" borderId="1" xfId="0" applyFont="1" applyFill="1" applyBorder="1" applyAlignment="1">
      <alignment horizontal="left" textRotation="90" wrapText="1"/>
    </xf>
    <xf numFmtId="0" fontId="2" fillId="8" borderId="36" xfId="0" applyFont="1" applyFill="1" applyBorder="1" applyAlignment="1">
      <alignment horizontal="left" textRotation="90" wrapText="1"/>
    </xf>
    <xf numFmtId="0" fontId="2" fillId="8" borderId="48" xfId="0" applyFont="1" applyFill="1" applyBorder="1" applyAlignment="1">
      <alignment horizontal="left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8" fillId="7" borderId="29" xfId="0" applyFont="1" applyFill="1" applyBorder="1" applyAlignment="1">
      <alignment horizontal="left" vertical="center" textRotation="90" wrapText="1"/>
    </xf>
    <xf numFmtId="0" fontId="8" fillId="7" borderId="44" xfId="0" applyFont="1" applyFill="1" applyBorder="1" applyAlignment="1">
      <alignment horizontal="left" vertical="center" textRotation="90" wrapText="1"/>
    </xf>
    <xf numFmtId="0" fontId="8" fillId="7" borderId="2" xfId="0" applyFont="1" applyFill="1" applyBorder="1" applyAlignment="1">
      <alignment horizontal="left" vertical="center" textRotation="90" wrapText="1"/>
    </xf>
    <xf numFmtId="0" fontId="8" fillId="17" borderId="37" xfId="0" applyFont="1" applyFill="1" applyBorder="1" applyAlignment="1">
      <alignment horizontal="left" vertical="center" textRotation="90"/>
    </xf>
    <xf numFmtId="0" fontId="8" fillId="17" borderId="35" xfId="0" applyFont="1" applyFill="1" applyBorder="1" applyAlignment="1">
      <alignment horizontal="left" vertical="center" textRotation="90"/>
    </xf>
    <xf numFmtId="0" fontId="8" fillId="16" borderId="35" xfId="0" applyFont="1" applyFill="1" applyBorder="1" applyAlignment="1">
      <alignment horizontal="left" vertical="center" textRotation="90"/>
    </xf>
    <xf numFmtId="0" fontId="8" fillId="16" borderId="19" xfId="0" applyFont="1" applyFill="1" applyBorder="1" applyAlignment="1">
      <alignment horizontal="left" vertical="center" textRotation="90"/>
    </xf>
    <xf numFmtId="0" fontId="8" fillId="16" borderId="37" xfId="0" applyFont="1" applyFill="1" applyBorder="1" applyAlignment="1">
      <alignment horizontal="left" vertical="center" textRotation="90"/>
    </xf>
    <xf numFmtId="0" fontId="8" fillId="16" borderId="20" xfId="0" applyFont="1" applyFill="1" applyBorder="1" applyAlignment="1">
      <alignment horizontal="left" vertical="center" textRotation="90"/>
    </xf>
    <xf numFmtId="0" fontId="8" fillId="16" borderId="42" xfId="0" applyFont="1" applyFill="1" applyBorder="1" applyAlignment="1">
      <alignment horizontal="left" vertical="center" textRotation="90"/>
    </xf>
    <xf numFmtId="0" fontId="8" fillId="16" borderId="40" xfId="0" applyFont="1" applyFill="1" applyBorder="1" applyAlignment="1">
      <alignment horizontal="left" vertical="center" textRotation="90"/>
    </xf>
    <xf numFmtId="0" fontId="8" fillId="16" borderId="38" xfId="0" applyFont="1" applyFill="1" applyBorder="1" applyAlignment="1">
      <alignment horizontal="left" vertical="center" textRotation="90"/>
    </xf>
    <xf numFmtId="0" fontId="3" fillId="19" borderId="29" xfId="0" applyFont="1" applyFill="1" applyBorder="1" applyAlignment="1">
      <alignment horizontal="center" vertical="center"/>
    </xf>
    <xf numFmtId="0" fontId="3" fillId="19" borderId="44" xfId="0" applyFont="1" applyFill="1" applyBorder="1" applyAlignment="1">
      <alignment horizontal="center" vertical="center"/>
    </xf>
    <xf numFmtId="0" fontId="3" fillId="19" borderId="18" xfId="0" applyFont="1" applyFill="1" applyBorder="1" applyAlignment="1">
      <alignment horizontal="center" vertical="center" textRotation="90" wrapText="1"/>
    </xf>
    <xf numFmtId="0" fontId="3" fillId="19" borderId="12" xfId="0" applyFont="1" applyFill="1" applyBorder="1" applyAlignment="1">
      <alignment horizontal="center" vertical="center" textRotation="90" wrapText="1"/>
    </xf>
    <xf numFmtId="0" fontId="3" fillId="19" borderId="39" xfId="0" applyFont="1" applyFill="1" applyBorder="1" applyAlignment="1">
      <alignment horizontal="center" vertical="center" textRotation="90" wrapText="1"/>
    </xf>
    <xf numFmtId="0" fontId="10" fillId="14" borderId="19" xfId="0" applyFont="1" applyFill="1" applyBorder="1" applyAlignment="1">
      <alignment horizontal="left" vertical="center" textRotation="90"/>
    </xf>
    <xf numFmtId="0" fontId="10" fillId="14" borderId="37" xfId="0" applyFont="1" applyFill="1" applyBorder="1" applyAlignment="1">
      <alignment horizontal="left" vertical="center" textRotation="90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64E-3"/>
          <c:y val="1.3828682304032376E-2"/>
          <c:w val="0.99832897796319142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E907-4402-8820-3BF52D333E1B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Matryca!$T$81:$NQ$81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8</c:v>
                </c:pt>
                <c:pt idx="135">
                  <c:v>9</c:v>
                </c:pt>
                <c:pt idx="136">
                  <c:v>8</c:v>
                </c:pt>
                <c:pt idx="137">
                  <c:v>9</c:v>
                </c:pt>
                <c:pt idx="138">
                  <c:v>11</c:v>
                </c:pt>
                <c:pt idx="139">
                  <c:v>11</c:v>
                </c:pt>
                <c:pt idx="140">
                  <c:v>10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4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16</c:v>
                </c:pt>
                <c:pt idx="313">
                  <c:v>11</c:v>
                </c:pt>
                <c:pt idx="314">
                  <c:v>23</c:v>
                </c:pt>
                <c:pt idx="315">
                  <c:v>2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10</c:v>
                </c:pt>
                <c:pt idx="322">
                  <c:v>21</c:v>
                </c:pt>
                <c:pt idx="323">
                  <c:v>18</c:v>
                </c:pt>
                <c:pt idx="324">
                  <c:v>23</c:v>
                </c:pt>
                <c:pt idx="325">
                  <c:v>4</c:v>
                </c:pt>
                <c:pt idx="326">
                  <c:v>10</c:v>
                </c:pt>
                <c:pt idx="327">
                  <c:v>3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32</c:v>
                </c:pt>
                <c:pt idx="356">
                  <c:v>9</c:v>
                </c:pt>
                <c:pt idx="357">
                  <c:v>11</c:v>
                </c:pt>
                <c:pt idx="358">
                  <c:v>5</c:v>
                </c:pt>
                <c:pt idx="359">
                  <c:v>7</c:v>
                </c:pt>
                <c:pt idx="360">
                  <c:v>10</c:v>
                </c:pt>
                <c:pt idx="36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7-4402-8820-3BF52D333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0414208"/>
        <c:axId val="80415744"/>
      </c:barChart>
      <c:catAx>
        <c:axId val="804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5744"/>
        <c:crosses val="autoZero"/>
        <c:auto val="0"/>
        <c:lblAlgn val="ctr"/>
        <c:lblOffset val="100"/>
        <c:noMultiLvlLbl val="0"/>
      </c:catAx>
      <c:valAx>
        <c:axId val="8041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4208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62"/>
          <c:y val="8.8446749152600208E-3"/>
          <c:w val="0.49466126406220945"/>
          <c:h val="0.983120005755312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Matryca!$Q$20:$Q$80</c:f>
              <c:numCache>
                <c:formatCode>General</c:formatCode>
                <c:ptCount val="61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17</c:v>
                </c:pt>
                <c:pt idx="22">
                  <c:v>1</c:v>
                </c:pt>
                <c:pt idx="23">
                  <c:v>0</c:v>
                </c:pt>
                <c:pt idx="24">
                  <c:v>133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2</c:v>
                </c:pt>
                <c:pt idx="29">
                  <c:v>11</c:v>
                </c:pt>
                <c:pt idx="30">
                  <c:v>7</c:v>
                </c:pt>
                <c:pt idx="31">
                  <c:v>12</c:v>
                </c:pt>
                <c:pt idx="32">
                  <c:v>10</c:v>
                </c:pt>
                <c:pt idx="33">
                  <c:v>17</c:v>
                </c:pt>
                <c:pt idx="34">
                  <c:v>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85</c:v>
                </c:pt>
                <c:pt idx="42">
                  <c:v>7</c:v>
                </c:pt>
                <c:pt idx="43">
                  <c:v>8</c:v>
                </c:pt>
                <c:pt idx="44">
                  <c:v>12</c:v>
                </c:pt>
                <c:pt idx="45">
                  <c:v>14</c:v>
                </c:pt>
                <c:pt idx="46">
                  <c:v>10</c:v>
                </c:pt>
                <c:pt idx="47">
                  <c:v>11</c:v>
                </c:pt>
                <c:pt idx="48">
                  <c:v>0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B-4C3E-A7E9-E3EF9B287E6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Matryca!$R$20:$R$80</c:f>
              <c:numCache>
                <c:formatCode>General</c:formatCode>
                <c:ptCount val="6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5">
                  <c:v>4</c:v>
                </c:pt>
                <c:pt idx="16">
                  <c:v>43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43</c:v>
                </c:pt>
                <c:pt idx="24">
                  <c:v>147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2</c:v>
                </c:pt>
                <c:pt idx="29">
                  <c:v>15</c:v>
                </c:pt>
                <c:pt idx="30">
                  <c:v>4</c:v>
                </c:pt>
                <c:pt idx="31">
                  <c:v>15</c:v>
                </c:pt>
                <c:pt idx="32">
                  <c:v>22</c:v>
                </c:pt>
                <c:pt idx="33">
                  <c:v>24</c:v>
                </c:pt>
                <c:pt idx="34">
                  <c:v>16</c:v>
                </c:pt>
                <c:pt idx="35">
                  <c:v>15</c:v>
                </c:pt>
                <c:pt idx="36">
                  <c:v>22</c:v>
                </c:pt>
                <c:pt idx="37">
                  <c:v>24</c:v>
                </c:pt>
                <c:pt idx="38">
                  <c:v>16</c:v>
                </c:pt>
                <c:pt idx="39">
                  <c:v>16</c:v>
                </c:pt>
                <c:pt idx="40">
                  <c:v>1</c:v>
                </c:pt>
                <c:pt idx="41">
                  <c:v>203</c:v>
                </c:pt>
                <c:pt idx="42">
                  <c:v>8</c:v>
                </c:pt>
                <c:pt idx="43">
                  <c:v>11</c:v>
                </c:pt>
                <c:pt idx="44">
                  <c:v>11</c:v>
                </c:pt>
                <c:pt idx="45">
                  <c:v>16</c:v>
                </c:pt>
                <c:pt idx="46">
                  <c:v>10</c:v>
                </c:pt>
                <c:pt idx="47">
                  <c:v>16</c:v>
                </c:pt>
                <c:pt idx="48">
                  <c:v>14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10</c:v>
                </c:pt>
                <c:pt idx="53">
                  <c:v>16</c:v>
                </c:pt>
                <c:pt idx="54">
                  <c:v>16</c:v>
                </c:pt>
                <c:pt idx="55">
                  <c:v>11</c:v>
                </c:pt>
                <c:pt idx="56">
                  <c:v>11</c:v>
                </c:pt>
                <c:pt idx="57">
                  <c:v>15</c:v>
                </c:pt>
                <c:pt idx="58">
                  <c:v>11</c:v>
                </c:pt>
                <c:pt idx="59">
                  <c:v>1</c:v>
                </c:pt>
                <c:pt idx="6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B-4C3E-A7E9-E3EF9B287E62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FB-4C3E-A7E9-E3EF9B287E62}"/>
              </c:ext>
            </c:extLst>
          </c:dPt>
          <c:dLbls>
            <c:delete val="1"/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Matryca!$S$20:$S$80</c:f>
              <c:numCache>
                <c:formatCode>General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44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23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7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B-4C3E-A7E9-E3EF9B287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003456"/>
        <c:axId val="84013440"/>
      </c:barChart>
      <c:catAx>
        <c:axId val="8400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13440"/>
        <c:crosses val="autoZero"/>
        <c:auto val="1"/>
        <c:lblAlgn val="ctr"/>
        <c:lblOffset val="100"/>
        <c:noMultiLvlLbl val="0"/>
      </c:catAx>
      <c:valAx>
        <c:axId val="84013440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4E-2"/>
          <c:y val="1.5063480710185012E-3"/>
          <c:w val="0.37416254504621482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123265</xdr:rowOff>
    </xdr:from>
    <xdr:ext cx="2684681" cy="665117"/>
    <xdr:pic>
      <xdr:nvPicPr>
        <xdr:cNvPr id="2" name="Obraz 1">
          <a:extLst>
            <a:ext uri="{FF2B5EF4-FFF2-40B4-BE49-F238E27FC236}">
              <a16:creationId xmlns:a16="http://schemas.microsoft.com/office/drawing/2014/main" id="{59AA8DE1-C625-47DC-AB08-BC856D29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68" y="123265"/>
          <a:ext cx="2684681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76C656B-2601-41AC-A072-E9529F7B5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80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C9C8309-669F-47FF-8808-912193A40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Programy%20studi&#243;w%20na%20stron&#281;%20Uczelni/Szczeg&#243;&#322;owy%20program%20studi&#243;w%20PL%20I%20st%20ST%202025-2028_7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 st."/>
      <sheetName val="Porównianie grupami"/>
      <sheetName val="Porównianie pp i pz"/>
      <sheetName val="Słowniki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</row>
        <row r="23">
          <cell r="A23">
            <v>4</v>
          </cell>
          <cell r="B23" t="str">
            <v>A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40</v>
          </cell>
        </row>
        <row r="24">
          <cell r="A24">
            <v>5</v>
          </cell>
          <cell r="B24" t="str">
            <v>A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X24">
            <v>40</v>
          </cell>
        </row>
        <row r="25">
          <cell r="A25">
            <v>6</v>
          </cell>
          <cell r="B25" t="str">
            <v>A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X25">
            <v>30</v>
          </cell>
        </row>
        <row r="26">
          <cell r="A26">
            <v>7</v>
          </cell>
          <cell r="B26" t="str">
            <v>A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</row>
        <row r="27">
          <cell r="A27">
            <v>8</v>
          </cell>
          <cell r="B27" t="str">
            <v>A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Radiologia</v>
          </cell>
          <cell r="L27">
            <v>30</v>
          </cell>
          <cell r="M27">
            <v>5</v>
          </cell>
          <cell r="N27">
            <v>25</v>
          </cell>
          <cell r="O27">
            <v>15</v>
          </cell>
          <cell r="P27">
            <v>1</v>
          </cell>
          <cell r="U27" t="str">
            <v>zal</v>
          </cell>
          <cell r="AX27">
            <v>10</v>
          </cell>
        </row>
        <row r="28">
          <cell r="A28">
            <v>9</v>
          </cell>
          <cell r="B28" t="str">
            <v>B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</row>
        <row r="29">
          <cell r="A29">
            <v>10</v>
          </cell>
          <cell r="B29" t="str">
            <v>B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</row>
        <row r="30">
          <cell r="A30">
            <v>11</v>
          </cell>
          <cell r="B30" t="str">
            <v>B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</row>
        <row r="31">
          <cell r="A31">
            <v>12</v>
          </cell>
          <cell r="B31" t="str">
            <v>B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</row>
        <row r="32">
          <cell r="A32">
            <v>13</v>
          </cell>
          <cell r="B32" t="str">
            <v>B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X32">
            <v>10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Etyka zawodu pielęgniarki </v>
          </cell>
          <cell r="L33">
            <v>45</v>
          </cell>
          <cell r="M33">
            <v>5</v>
          </cell>
          <cell r="N33">
            <v>40</v>
          </cell>
          <cell r="O33">
            <v>20</v>
          </cell>
          <cell r="P33">
            <v>1.5</v>
          </cell>
          <cell r="U33" t="str">
            <v>zal</v>
          </cell>
          <cell r="AX33">
            <v>10</v>
          </cell>
        </row>
        <row r="34">
          <cell r="A34">
            <v>15</v>
          </cell>
          <cell r="B34" t="str">
            <v>B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Język angielski</v>
          </cell>
          <cell r="L34">
            <v>60</v>
          </cell>
          <cell r="M34">
            <v>0</v>
          </cell>
          <cell r="N34">
            <v>60</v>
          </cell>
          <cell r="O34">
            <v>60</v>
          </cell>
          <cell r="P34">
            <v>2</v>
          </cell>
          <cell r="U34" t="str">
            <v>zal</v>
          </cell>
        </row>
        <row r="35">
          <cell r="A35">
            <v>16</v>
          </cell>
          <cell r="B35" t="str">
            <v>B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Współpraca i komunikacja w zespole interprofesjonalnym</v>
          </cell>
          <cell r="L35">
            <v>60</v>
          </cell>
          <cell r="M35">
            <v>10</v>
          </cell>
          <cell r="N35">
            <v>50</v>
          </cell>
          <cell r="O35">
            <v>30</v>
          </cell>
          <cell r="P35">
            <v>2</v>
          </cell>
          <cell r="U35" t="str">
            <v>zal</v>
          </cell>
          <cell r="AA35">
            <v>15</v>
          </cell>
        </row>
        <row r="36">
          <cell r="A36">
            <v>17</v>
          </cell>
          <cell r="B36" t="str">
            <v>C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 xml:space="preserve">Podstawy pielęgniarstwa </v>
          </cell>
          <cell r="L36">
            <v>435</v>
          </cell>
          <cell r="M36">
            <v>50</v>
          </cell>
          <cell r="N36">
            <v>385</v>
          </cell>
          <cell r="O36">
            <v>370</v>
          </cell>
          <cell r="P36">
            <v>14.5</v>
          </cell>
          <cell r="U36" t="str">
            <v>egz</v>
          </cell>
          <cell r="AA36">
            <v>25</v>
          </cell>
          <cell r="AX36">
            <v>25</v>
          </cell>
        </row>
        <row r="37">
          <cell r="A37">
            <v>18</v>
          </cell>
          <cell r="B37" t="str">
            <v>C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Badanie fizykalne w praktyce zawodowej pielęgniarki</v>
          </cell>
          <cell r="L37">
            <v>75</v>
          </cell>
          <cell r="M37">
            <v>5</v>
          </cell>
          <cell r="N37">
            <v>70</v>
          </cell>
          <cell r="O37">
            <v>55</v>
          </cell>
          <cell r="P37">
            <v>2.5</v>
          </cell>
          <cell r="U37" t="str">
            <v>egz</v>
          </cell>
          <cell r="AX37">
            <v>15</v>
          </cell>
        </row>
        <row r="38">
          <cell r="A38">
            <v>19</v>
          </cell>
          <cell r="B38" t="str">
            <v>C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 xml:space="preserve">Promocja zdrowia </v>
          </cell>
          <cell r="L38">
            <v>60</v>
          </cell>
          <cell r="M38">
            <v>5</v>
          </cell>
          <cell r="N38">
            <v>55</v>
          </cell>
          <cell r="O38">
            <v>30</v>
          </cell>
          <cell r="P38">
            <v>2</v>
          </cell>
          <cell r="U38" t="str">
            <v>zal</v>
          </cell>
          <cell r="AX38">
            <v>10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 xml:space="preserve">Dietetyka </v>
          </cell>
          <cell r="L39">
            <v>60</v>
          </cell>
          <cell r="M39">
            <v>5</v>
          </cell>
          <cell r="N39">
            <v>55</v>
          </cell>
          <cell r="O39">
            <v>35</v>
          </cell>
          <cell r="P39">
            <v>2</v>
          </cell>
          <cell r="U39" t="str">
            <v>zal</v>
          </cell>
          <cell r="AA39">
            <v>25</v>
          </cell>
        </row>
        <row r="40">
          <cell r="A40">
            <v>21</v>
          </cell>
          <cell r="B40" t="str">
            <v>C</v>
          </cell>
          <cell r="C40" t="str">
            <v>2025/2026</v>
          </cell>
          <cell r="E40">
            <v>1</v>
          </cell>
          <cell r="F40" t="str">
            <v>2025/2026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A40">
            <v>10</v>
          </cell>
        </row>
        <row r="41">
          <cell r="A41">
            <v>22</v>
          </cell>
          <cell r="B41" t="str">
            <v>D</v>
          </cell>
          <cell r="C41" t="str">
            <v>2025/2026</v>
          </cell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Chirurgia i pielęgniarstwo chirurgiczne</v>
          </cell>
          <cell r="L41">
            <v>45</v>
          </cell>
          <cell r="M41">
            <v>5</v>
          </cell>
          <cell r="N41">
            <v>40</v>
          </cell>
          <cell r="O41">
            <v>25</v>
          </cell>
          <cell r="P41">
            <v>1.5</v>
          </cell>
          <cell r="U41" t="str">
            <v>zal</v>
          </cell>
          <cell r="AX41">
            <v>25</v>
          </cell>
        </row>
        <row r="42">
          <cell r="A42">
            <v>23</v>
          </cell>
          <cell r="C42" t="str">
            <v>2025/2026</v>
          </cell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Wychowanie fizyczne</v>
          </cell>
          <cell r="L42">
            <v>15</v>
          </cell>
          <cell r="M42">
            <v>0</v>
          </cell>
          <cell r="N42">
            <v>15</v>
          </cell>
          <cell r="O42">
            <v>15</v>
          </cell>
          <cell r="P42">
            <v>0</v>
          </cell>
          <cell r="U42" t="str">
            <v>zal</v>
          </cell>
        </row>
        <row r="43">
          <cell r="A43">
            <v>24</v>
          </cell>
          <cell r="B43" t="str">
            <v>F</v>
          </cell>
          <cell r="C43" t="str">
            <v>2025/2026</v>
          </cell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Podstawy pielęgniarstwa - praktyka zawodowa</v>
          </cell>
          <cell r="L43">
            <v>120</v>
          </cell>
          <cell r="M43">
            <v>0</v>
          </cell>
          <cell r="N43">
            <v>120</v>
          </cell>
          <cell r="O43">
            <v>120</v>
          </cell>
          <cell r="P43">
            <v>4</v>
          </cell>
          <cell r="U43" t="str">
            <v>zal</v>
          </cell>
        </row>
        <row r="44">
          <cell r="I44" t="str">
            <v>sumy dla 1 roku</v>
          </cell>
          <cell r="L44">
            <v>1810</v>
          </cell>
          <cell r="M44">
            <v>210</v>
          </cell>
          <cell r="N44">
            <v>1600</v>
          </cell>
          <cell r="O44">
            <v>1230</v>
          </cell>
          <cell r="P44">
            <v>60</v>
          </cell>
          <cell r="U44">
            <v>0</v>
          </cell>
          <cell r="AA44">
            <v>305</v>
          </cell>
          <cell r="AC44">
            <v>0</v>
          </cell>
          <cell r="AX44">
            <v>175</v>
          </cell>
          <cell r="AZ44">
            <v>0</v>
          </cell>
        </row>
        <row r="45">
          <cell r="A45">
            <v>25</v>
          </cell>
          <cell r="B45" t="str">
            <v>B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Język angielski</v>
          </cell>
          <cell r="L45">
            <v>90</v>
          </cell>
          <cell r="M45">
            <v>30</v>
          </cell>
          <cell r="N45">
            <v>60</v>
          </cell>
          <cell r="O45">
            <v>60</v>
          </cell>
          <cell r="P45">
            <v>3</v>
          </cell>
          <cell r="U45" t="str">
            <v>egz</v>
          </cell>
        </row>
        <row r="46">
          <cell r="A46">
            <v>26</v>
          </cell>
          <cell r="B46" t="str">
            <v>C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POW</v>
          </cell>
          <cell r="H46" t="str">
            <v>ze standardu</v>
          </cell>
          <cell r="I46" t="str">
            <v>Zajęcia fakultatywne do wyboru: język migowy lub telemedycyna i e- zdrowie</v>
          </cell>
          <cell r="L46">
            <v>45</v>
          </cell>
          <cell r="M46">
            <v>5</v>
          </cell>
          <cell r="N46">
            <v>40</v>
          </cell>
          <cell r="O46">
            <v>20</v>
          </cell>
          <cell r="P46">
            <v>1.5</v>
          </cell>
          <cell r="U46" t="str">
            <v>zal</v>
          </cell>
          <cell r="AA46">
            <v>10</v>
          </cell>
        </row>
        <row r="47">
          <cell r="A47">
            <v>27</v>
          </cell>
          <cell r="B47" t="str">
            <v>C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Organizacja pracy pielęgniarki</v>
          </cell>
          <cell r="L47">
            <v>45</v>
          </cell>
          <cell r="M47">
            <v>5</v>
          </cell>
          <cell r="N47">
            <v>40</v>
          </cell>
          <cell r="O47">
            <v>25</v>
          </cell>
          <cell r="P47">
            <v>1.5</v>
          </cell>
          <cell r="U47" t="str">
            <v>zal</v>
          </cell>
          <cell r="AA47">
            <v>15</v>
          </cell>
        </row>
        <row r="48">
          <cell r="A48">
            <v>28</v>
          </cell>
          <cell r="B48" t="str">
            <v>C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 xml:space="preserve">Zasoby i system informacji w ochronie zdrowia </v>
          </cell>
          <cell r="L48">
            <v>45</v>
          </cell>
          <cell r="M48">
            <v>5</v>
          </cell>
          <cell r="N48">
            <v>40</v>
          </cell>
          <cell r="O48">
            <v>20</v>
          </cell>
          <cell r="P48">
            <v>1.5</v>
          </cell>
          <cell r="U48" t="str">
            <v>zal</v>
          </cell>
          <cell r="AA48">
            <v>10</v>
          </cell>
        </row>
        <row r="49">
          <cell r="A49">
            <v>29</v>
          </cell>
          <cell r="B49" t="str">
            <v>D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 xml:space="preserve">Pielęgniarstwo w opiece długoterminowej </v>
          </cell>
          <cell r="L49">
            <v>105</v>
          </cell>
          <cell r="M49">
            <v>5</v>
          </cell>
          <cell r="N49">
            <v>100</v>
          </cell>
          <cell r="O49">
            <v>80</v>
          </cell>
          <cell r="P49">
            <v>3.5</v>
          </cell>
          <cell r="U49" t="str">
            <v>egz</v>
          </cell>
          <cell r="AA49">
            <v>40</v>
          </cell>
        </row>
        <row r="50">
          <cell r="A50">
            <v>30</v>
          </cell>
          <cell r="B50" t="str">
            <v>D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Podstawy rehabilitacji</v>
          </cell>
          <cell r="L50">
            <v>45</v>
          </cell>
          <cell r="M50">
            <v>5</v>
          </cell>
          <cell r="N50">
            <v>40</v>
          </cell>
          <cell r="O50">
            <v>40</v>
          </cell>
          <cell r="P50">
            <v>1.5</v>
          </cell>
          <cell r="U50" t="str">
            <v>zal</v>
          </cell>
          <cell r="AA50">
            <v>20</v>
          </cell>
        </row>
        <row r="51">
          <cell r="A51">
            <v>31</v>
          </cell>
          <cell r="B51" t="str">
            <v>D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 xml:space="preserve">Pediatria i pielęgniarstwo pediatryczne </v>
          </cell>
          <cell r="L51">
            <v>240</v>
          </cell>
          <cell r="M51">
            <v>5</v>
          </cell>
          <cell r="N51">
            <v>235</v>
          </cell>
          <cell r="O51">
            <v>200</v>
          </cell>
          <cell r="P51">
            <v>8</v>
          </cell>
          <cell r="U51" t="str">
            <v>egz</v>
          </cell>
          <cell r="AA51">
            <v>60</v>
          </cell>
        </row>
        <row r="52">
          <cell r="A52">
            <v>32</v>
          </cell>
          <cell r="B52" t="str">
            <v>D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Choroby wewnętrzne i pielęgniarstwo internistyczne</v>
          </cell>
          <cell r="L52">
            <v>240</v>
          </cell>
          <cell r="M52">
            <v>5</v>
          </cell>
          <cell r="N52">
            <v>235</v>
          </cell>
          <cell r="O52">
            <v>200</v>
          </cell>
          <cell r="P52">
            <v>8</v>
          </cell>
          <cell r="U52" t="str">
            <v>egz</v>
          </cell>
          <cell r="AA52">
            <v>60</v>
          </cell>
          <cell r="AX52">
            <v>20</v>
          </cell>
        </row>
        <row r="53">
          <cell r="A53">
            <v>33</v>
          </cell>
          <cell r="B53" t="str">
            <v>D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Chirurgia i pielęgniarstwo chirurgiczne</v>
          </cell>
          <cell r="L53">
            <v>206</v>
          </cell>
          <cell r="M53">
            <v>6</v>
          </cell>
          <cell r="N53">
            <v>200</v>
          </cell>
          <cell r="O53">
            <v>170</v>
          </cell>
          <cell r="P53">
            <v>7</v>
          </cell>
          <cell r="U53" t="str">
            <v>egz</v>
          </cell>
          <cell r="AA53">
            <v>50</v>
          </cell>
        </row>
        <row r="54">
          <cell r="A54">
            <v>34</v>
          </cell>
          <cell r="B54" t="str">
            <v>D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 xml:space="preserve">Geriatria i pielęgniarstwo geriatryczne </v>
          </cell>
          <cell r="L54">
            <v>135</v>
          </cell>
          <cell r="M54">
            <v>5</v>
          </cell>
          <cell r="N54">
            <v>130</v>
          </cell>
          <cell r="O54">
            <v>110</v>
          </cell>
          <cell r="P54">
            <v>4.5</v>
          </cell>
          <cell r="U54" t="str">
            <v>zal</v>
          </cell>
          <cell r="AA54">
            <v>30</v>
          </cell>
        </row>
        <row r="55">
          <cell r="A55">
            <v>35</v>
          </cell>
          <cell r="B55" t="str">
            <v>F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Pediatria i pielęgniarstwo pediatryczne - praktyka zawodowa</v>
          </cell>
          <cell r="L55">
            <v>140</v>
          </cell>
          <cell r="M55">
            <v>0</v>
          </cell>
          <cell r="N55">
            <v>140</v>
          </cell>
          <cell r="O55">
            <v>140</v>
          </cell>
          <cell r="P55">
            <v>5</v>
          </cell>
          <cell r="U55" t="str">
            <v>zal</v>
          </cell>
        </row>
        <row r="56">
          <cell r="A56">
            <v>36</v>
          </cell>
          <cell r="B56" t="str">
            <v>F</v>
          </cell>
          <cell r="C56" t="str">
            <v>2025/2026</v>
          </cell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Choroby wewnętrzne i pielęgniarstwo internistyczne - praktyka zawodowa</v>
          </cell>
          <cell r="L56">
            <v>120</v>
          </cell>
          <cell r="M56">
            <v>0</v>
          </cell>
          <cell r="N56">
            <v>120</v>
          </cell>
          <cell r="O56">
            <v>120</v>
          </cell>
          <cell r="P56">
            <v>4</v>
          </cell>
          <cell r="U56" t="str">
            <v>zal</v>
          </cell>
        </row>
        <row r="57">
          <cell r="A57">
            <v>37</v>
          </cell>
          <cell r="B57" t="str">
            <v>F</v>
          </cell>
          <cell r="C57" t="str">
            <v>2025/2026</v>
          </cell>
          <cell r="E57">
            <v>2</v>
          </cell>
          <cell r="F57" t="str">
            <v>2026/2027</v>
          </cell>
          <cell r="G57" t="str">
            <v>RPS</v>
          </cell>
          <cell r="H57" t="str">
            <v>ze standardu</v>
          </cell>
          <cell r="I57" t="str">
            <v>Chirurgia i pielęgniarstwo chirurgiczne - praktyka zawodowa</v>
          </cell>
          <cell r="L57">
            <v>120</v>
          </cell>
          <cell r="M57">
            <v>0</v>
          </cell>
          <cell r="N57">
            <v>120</v>
          </cell>
          <cell r="O57">
            <v>120</v>
          </cell>
          <cell r="P57">
            <v>6</v>
          </cell>
          <cell r="U57" t="str">
            <v>zal</v>
          </cell>
        </row>
        <row r="58">
          <cell r="A58">
            <v>38</v>
          </cell>
          <cell r="B58" t="str">
            <v>F</v>
          </cell>
          <cell r="C58" t="str">
            <v>2025/2026</v>
          </cell>
          <cell r="E58">
            <v>2</v>
          </cell>
          <cell r="F58" t="str">
            <v>2026/2027</v>
          </cell>
          <cell r="G58" t="str">
            <v>RPS</v>
          </cell>
          <cell r="H58" t="str">
            <v>ze standardu</v>
          </cell>
          <cell r="I58" t="str">
            <v>Pielęgniarstwo w opiece długoterminowej - praktyka zawodowa</v>
          </cell>
          <cell r="L58">
            <v>40</v>
          </cell>
          <cell r="M58">
            <v>0</v>
          </cell>
          <cell r="N58">
            <v>40</v>
          </cell>
          <cell r="O58">
            <v>40</v>
          </cell>
          <cell r="P58">
            <v>2</v>
          </cell>
          <cell r="U58" t="str">
            <v>zal</v>
          </cell>
        </row>
        <row r="59">
          <cell r="A59">
            <v>39</v>
          </cell>
          <cell r="B59" t="str">
            <v>F</v>
          </cell>
          <cell r="C59" t="str">
            <v>2025/2026</v>
          </cell>
          <cell r="E59">
            <v>2</v>
          </cell>
          <cell r="F59" t="str">
            <v>2026/2027</v>
          </cell>
          <cell r="G59" t="str">
            <v>RPS</v>
          </cell>
          <cell r="H59" t="str">
            <v>ze standardu</v>
          </cell>
          <cell r="I59" t="str">
            <v>Geriatria i pielęgniarstwo geriatryczne - praktyka zawodowa</v>
          </cell>
          <cell r="L59">
            <v>80</v>
          </cell>
          <cell r="M59">
            <v>0</v>
          </cell>
          <cell r="N59">
            <v>80</v>
          </cell>
          <cell r="O59">
            <v>80</v>
          </cell>
          <cell r="P59">
            <v>3</v>
          </cell>
          <cell r="U59" t="str">
            <v>zal</v>
          </cell>
        </row>
        <row r="60">
          <cell r="A60">
            <v>40</v>
          </cell>
          <cell r="C60" t="str">
            <v>2025/2026</v>
          </cell>
          <cell r="E60">
            <v>2</v>
          </cell>
          <cell r="F60" t="str">
            <v>2026/2027</v>
          </cell>
          <cell r="G60" t="str">
            <v>RPS</v>
          </cell>
          <cell r="H60" t="str">
            <v>ze standardu</v>
          </cell>
          <cell r="I60" t="str">
            <v>Wychowanie fizyczne</v>
          </cell>
          <cell r="L60">
            <v>30</v>
          </cell>
          <cell r="M60">
            <v>0</v>
          </cell>
          <cell r="N60">
            <v>30</v>
          </cell>
          <cell r="O60">
            <v>30</v>
          </cell>
          <cell r="P60">
            <v>0</v>
          </cell>
          <cell r="U60" t="str">
            <v>zal</v>
          </cell>
        </row>
        <row r="61">
          <cell r="I61" t="str">
            <v>sumy dla 2 roku</v>
          </cell>
          <cell r="L61">
            <v>1726</v>
          </cell>
          <cell r="M61">
            <v>76</v>
          </cell>
          <cell r="N61">
            <v>1650</v>
          </cell>
          <cell r="O61">
            <v>1455</v>
          </cell>
          <cell r="P61">
            <v>60</v>
          </cell>
          <cell r="U61">
            <v>0</v>
          </cell>
          <cell r="AA61">
            <v>295</v>
          </cell>
          <cell r="AC61">
            <v>0</v>
          </cell>
          <cell r="AX61">
            <v>20</v>
          </cell>
          <cell r="AZ61">
            <v>0</v>
          </cell>
        </row>
        <row r="62">
          <cell r="A62">
            <v>41</v>
          </cell>
          <cell r="B62" t="str">
            <v>C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</v>
          </cell>
          <cell r="L62">
            <v>150</v>
          </cell>
          <cell r="M62">
            <v>15</v>
          </cell>
          <cell r="N62">
            <v>135</v>
          </cell>
          <cell r="O62">
            <v>100</v>
          </cell>
          <cell r="P62">
            <v>5</v>
          </cell>
          <cell r="U62" t="str">
            <v>egz</v>
          </cell>
          <cell r="AA62">
            <v>20</v>
          </cell>
        </row>
        <row r="63">
          <cell r="A63">
            <v>42</v>
          </cell>
          <cell r="B63" t="str">
            <v>D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Opieka paliatywna</v>
          </cell>
          <cell r="L63">
            <v>90</v>
          </cell>
          <cell r="M63">
            <v>5</v>
          </cell>
          <cell r="N63">
            <v>85</v>
          </cell>
          <cell r="O63">
            <v>80</v>
          </cell>
          <cell r="P63">
            <v>3</v>
          </cell>
          <cell r="U63" t="str">
            <v>egz</v>
          </cell>
          <cell r="AA63">
            <v>40</v>
          </cell>
        </row>
        <row r="64">
          <cell r="A64">
            <v>43</v>
          </cell>
          <cell r="B64" t="str">
            <v>D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Psychiatria i pielęgniarstwo psychiatryczne</v>
          </cell>
          <cell r="L64">
            <v>150</v>
          </cell>
          <cell r="M64">
            <v>5</v>
          </cell>
          <cell r="N64">
            <v>145</v>
          </cell>
          <cell r="O64">
            <v>130</v>
          </cell>
          <cell r="P64">
            <v>5</v>
          </cell>
          <cell r="U64" t="str">
            <v>egz</v>
          </cell>
          <cell r="AA64">
            <v>25</v>
          </cell>
          <cell r="AX64">
            <v>25</v>
          </cell>
        </row>
        <row r="65">
          <cell r="A65">
            <v>44</v>
          </cell>
          <cell r="B65" t="str">
            <v>D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Anestezjologia i pielęgniarstwo w intensywnej opiece</v>
          </cell>
          <cell r="L65">
            <v>165</v>
          </cell>
          <cell r="M65">
            <v>5</v>
          </cell>
          <cell r="N65">
            <v>160</v>
          </cell>
          <cell r="O65">
            <v>140</v>
          </cell>
          <cell r="P65">
            <v>5.5</v>
          </cell>
          <cell r="U65" t="str">
            <v>egz</v>
          </cell>
          <cell r="AA65">
            <v>60</v>
          </cell>
        </row>
        <row r="66">
          <cell r="A66">
            <v>45</v>
          </cell>
          <cell r="B66" t="str">
            <v>D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 xml:space="preserve">Położnictwo, ginekologia i pielęgniarstwo położniczo-ginekologiczne </v>
          </cell>
          <cell r="L66">
            <v>120</v>
          </cell>
          <cell r="M66">
            <v>5</v>
          </cell>
          <cell r="N66">
            <v>115</v>
          </cell>
          <cell r="O66">
            <v>90</v>
          </cell>
          <cell r="P66">
            <v>4</v>
          </cell>
          <cell r="U66" t="str">
            <v>zal</v>
          </cell>
          <cell r="AA66">
            <v>30</v>
          </cell>
        </row>
        <row r="67">
          <cell r="A67">
            <v>46</v>
          </cell>
          <cell r="B67" t="str">
            <v>D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 xml:space="preserve">Neurologia i pielęgniarstwo neurologiczne </v>
          </cell>
          <cell r="L67">
            <v>160</v>
          </cell>
          <cell r="M67">
            <v>5</v>
          </cell>
          <cell r="N67">
            <v>155</v>
          </cell>
          <cell r="O67">
            <v>135</v>
          </cell>
          <cell r="P67">
            <v>5.5</v>
          </cell>
          <cell r="U67" t="str">
            <v>egz</v>
          </cell>
          <cell r="AA67">
            <v>30</v>
          </cell>
          <cell r="AX67">
            <v>25</v>
          </cell>
        </row>
        <row r="68">
          <cell r="A68">
            <v>47</v>
          </cell>
          <cell r="B68" t="str">
            <v>D</v>
          </cell>
          <cell r="C68" t="str">
            <v>2025/2026</v>
          </cell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Medycyna ratunkowa i pielęgniarstwo ratunkowe</v>
          </cell>
          <cell r="L68">
            <v>90</v>
          </cell>
          <cell r="M68">
            <v>5</v>
          </cell>
          <cell r="N68">
            <v>85</v>
          </cell>
          <cell r="O68">
            <v>70</v>
          </cell>
          <cell r="P68">
            <v>3</v>
          </cell>
          <cell r="U68" t="str">
            <v>zal</v>
          </cell>
          <cell r="AX68">
            <v>30</v>
          </cell>
        </row>
        <row r="69">
          <cell r="A69">
            <v>48</v>
          </cell>
          <cell r="B69" t="str">
            <v>D</v>
          </cell>
          <cell r="C69" t="str">
            <v>2025/2026</v>
          </cell>
          <cell r="E69">
            <v>3</v>
          </cell>
          <cell r="F69" t="str">
            <v>2027/2028</v>
          </cell>
          <cell r="G69" t="str">
            <v>RPS</v>
          </cell>
          <cell r="H69" t="str">
            <v>ze standardu</v>
          </cell>
          <cell r="I69" t="str">
            <v>Badania naukowe w pielęgniarstwie</v>
          </cell>
          <cell r="L69">
            <v>60</v>
          </cell>
          <cell r="M69">
            <v>5</v>
          </cell>
          <cell r="N69">
            <v>55</v>
          </cell>
          <cell r="O69">
            <v>40</v>
          </cell>
          <cell r="P69">
            <v>2</v>
          </cell>
          <cell r="U69" t="str">
            <v>zal</v>
          </cell>
          <cell r="AA69">
            <v>20</v>
          </cell>
        </row>
        <row r="70">
          <cell r="A70">
            <v>49</v>
          </cell>
          <cell r="B70" t="str">
            <v>D</v>
          </cell>
          <cell r="C70" t="str">
            <v>2025/2026</v>
          </cell>
          <cell r="E70">
            <v>3</v>
          </cell>
          <cell r="F70" t="str">
            <v>2027/2028</v>
          </cell>
          <cell r="G70" t="str">
            <v>RPS</v>
          </cell>
          <cell r="H70" t="str">
            <v>ze standardu</v>
          </cell>
          <cell r="I70" t="str">
            <v>Przygotowanie do egzaminu dyplomowego</v>
          </cell>
          <cell r="L70">
            <v>125</v>
          </cell>
          <cell r="M70">
            <v>125</v>
          </cell>
          <cell r="N70">
            <v>0</v>
          </cell>
          <cell r="O70">
            <v>0</v>
          </cell>
          <cell r="P70">
            <v>5</v>
          </cell>
          <cell r="U70" t="str">
            <v>zal</v>
          </cell>
        </row>
        <row r="71">
          <cell r="A71">
            <v>50</v>
          </cell>
          <cell r="B71" t="str">
            <v>F</v>
          </cell>
          <cell r="C71" t="str">
            <v>2025/2026</v>
          </cell>
          <cell r="E71">
            <v>3</v>
          </cell>
          <cell r="F71" t="str">
            <v>2027/2028</v>
          </cell>
          <cell r="G71" t="str">
            <v>RPS</v>
          </cell>
          <cell r="H71" t="str">
            <v>ze standardu</v>
          </cell>
          <cell r="I71" t="str">
            <v>Pielęgniarstwo w podstawowej opiece zdrowotnej - praktyka zawodowa</v>
          </cell>
          <cell r="L71">
            <v>120</v>
          </cell>
          <cell r="M71">
            <v>0</v>
          </cell>
          <cell r="N71">
            <v>120</v>
          </cell>
          <cell r="O71">
            <v>120</v>
          </cell>
          <cell r="P71">
            <v>4</v>
          </cell>
          <cell r="U71" t="str">
            <v>zal</v>
          </cell>
        </row>
        <row r="72">
          <cell r="A72">
            <v>51</v>
          </cell>
          <cell r="B72" t="str">
            <v>F</v>
          </cell>
          <cell r="C72" t="str">
            <v>2025/2026</v>
          </cell>
          <cell r="E72">
            <v>3</v>
          </cell>
          <cell r="F72" t="str">
            <v>2027/2028</v>
          </cell>
          <cell r="G72" t="str">
            <v>RPS</v>
          </cell>
          <cell r="H72" t="str">
            <v>ze standardu</v>
          </cell>
          <cell r="I72" t="str">
            <v>Położnictwo, ginekologia i pielęgniarstwo położniczo-ginekologiczne - praktyka zawodowa</v>
          </cell>
          <cell r="L72">
            <v>60</v>
          </cell>
          <cell r="M72">
            <v>0</v>
          </cell>
          <cell r="N72">
            <v>60</v>
          </cell>
          <cell r="O72">
            <v>60</v>
          </cell>
          <cell r="P72">
            <v>2</v>
          </cell>
          <cell r="U72" t="str">
            <v>zal</v>
          </cell>
        </row>
        <row r="73">
          <cell r="A73">
            <v>52</v>
          </cell>
          <cell r="B73" t="str">
            <v>F</v>
          </cell>
          <cell r="C73" t="str">
            <v>2025/2026</v>
          </cell>
          <cell r="E73">
            <v>3</v>
          </cell>
          <cell r="F73" t="str">
            <v>2027/2028</v>
          </cell>
          <cell r="G73" t="str">
            <v>RPS</v>
          </cell>
          <cell r="H73" t="str">
            <v>ze standardu</v>
          </cell>
          <cell r="I73" t="str">
            <v>Anestezjologia i pielęgniarstwo w intensywnej opiece - praktyka zawodowa</v>
          </cell>
          <cell r="L73">
            <v>80</v>
          </cell>
          <cell r="M73">
            <v>0</v>
          </cell>
          <cell r="N73">
            <v>80</v>
          </cell>
          <cell r="O73">
            <v>80</v>
          </cell>
          <cell r="P73">
            <v>3</v>
          </cell>
          <cell r="U73" t="str">
            <v>zal</v>
          </cell>
        </row>
        <row r="74">
          <cell r="A74">
            <v>53</v>
          </cell>
          <cell r="B74" t="str">
            <v>F</v>
          </cell>
          <cell r="C74" t="str">
            <v>2025/2026</v>
          </cell>
          <cell r="E74">
            <v>3</v>
          </cell>
          <cell r="F74" t="str">
            <v>2027/2028</v>
          </cell>
          <cell r="G74" t="str">
            <v>RPS</v>
          </cell>
          <cell r="H74" t="str">
            <v>ze standardu</v>
          </cell>
          <cell r="I74" t="str">
            <v>Neurologia i pielęgniarstwo neurologiczne - praktyka zawodowa</v>
          </cell>
          <cell r="L74">
            <v>80</v>
          </cell>
          <cell r="M74">
            <v>0</v>
          </cell>
          <cell r="N74">
            <v>80</v>
          </cell>
          <cell r="O74">
            <v>80</v>
          </cell>
          <cell r="P74">
            <v>3</v>
          </cell>
          <cell r="U74" t="str">
            <v>zal</v>
          </cell>
        </row>
        <row r="75">
          <cell r="A75">
            <v>54</v>
          </cell>
          <cell r="B75" t="str">
            <v>F</v>
          </cell>
          <cell r="C75" t="str">
            <v>2025/2026</v>
          </cell>
          <cell r="E75">
            <v>3</v>
          </cell>
          <cell r="F75" t="str">
            <v>2027/2028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</row>
        <row r="76">
          <cell r="A76">
            <v>55</v>
          </cell>
          <cell r="B76" t="str">
            <v>F</v>
          </cell>
          <cell r="C76" t="str">
            <v>2025/2026</v>
          </cell>
          <cell r="E76">
            <v>3</v>
          </cell>
          <cell r="F76" t="str">
            <v>2027/2028</v>
          </cell>
          <cell r="G76" t="str">
            <v>RPS</v>
          </cell>
          <cell r="H76" t="str">
            <v>ze standardu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</row>
        <row r="77">
          <cell r="A77">
            <v>56</v>
          </cell>
          <cell r="B77" t="str">
            <v>F</v>
          </cell>
          <cell r="C77" t="str">
            <v>2025/2026</v>
          </cell>
          <cell r="E77">
            <v>3</v>
          </cell>
          <cell r="F77" t="str">
            <v>2027/2028</v>
          </cell>
          <cell r="G77" t="str">
            <v>RPS</v>
          </cell>
          <cell r="H77" t="str">
            <v>ze standardu</v>
          </cell>
          <cell r="I77" t="str">
            <v>Medycyna ratunkowa i pielęgniarstwo ratunkowe - praktyka zawodowa</v>
          </cell>
          <cell r="L77">
            <v>40</v>
          </cell>
          <cell r="M77">
            <v>0</v>
          </cell>
          <cell r="N77">
            <v>40</v>
          </cell>
          <cell r="O77">
            <v>40</v>
          </cell>
          <cell r="P77">
            <v>2</v>
          </cell>
          <cell r="U77" t="str">
            <v>zal</v>
          </cell>
        </row>
        <row r="78">
          <cell r="A78">
            <v>57</v>
          </cell>
          <cell r="B78" t="str">
            <v>F</v>
          </cell>
          <cell r="C78" t="str">
            <v>2025/2026</v>
          </cell>
          <cell r="E78">
            <v>3</v>
          </cell>
          <cell r="F78" t="str">
            <v>2027/2028</v>
          </cell>
          <cell r="G78" t="str">
            <v>RPS</v>
          </cell>
          <cell r="H78" t="str">
            <v>ze standardu</v>
          </cell>
          <cell r="I78" t="str">
            <v>Praktyki zawodowe wybierane indywidualnie przez studenta</v>
          </cell>
          <cell r="L78">
            <v>80</v>
          </cell>
          <cell r="M78">
            <v>0</v>
          </cell>
          <cell r="N78">
            <v>80</v>
          </cell>
          <cell r="O78">
            <v>80</v>
          </cell>
          <cell r="P78">
            <v>3</v>
          </cell>
          <cell r="U78" t="str">
            <v>zal</v>
          </cell>
        </row>
        <row r="79">
          <cell r="A79">
            <v>58</v>
          </cell>
          <cell r="C79" t="str">
            <v>2025/2026</v>
          </cell>
          <cell r="E79">
            <v>3</v>
          </cell>
          <cell r="F79" t="str">
            <v>2027/2028</v>
          </cell>
          <cell r="G79" t="str">
            <v>RPS</v>
          </cell>
          <cell r="H79" t="str">
            <v>ze standardu</v>
          </cell>
          <cell r="I79" t="str">
            <v>Wychowanie fizyczne</v>
          </cell>
          <cell r="L79">
            <v>15</v>
          </cell>
          <cell r="M79">
            <v>0</v>
          </cell>
          <cell r="N79">
            <v>15</v>
          </cell>
          <cell r="O79">
            <v>15</v>
          </cell>
          <cell r="P79">
            <v>0</v>
          </cell>
          <cell r="U79" t="str">
            <v>zal</v>
          </cell>
        </row>
        <row r="80">
          <cell r="L80">
            <v>1705</v>
          </cell>
          <cell r="M80">
            <v>175</v>
          </cell>
          <cell r="N80">
            <v>1530</v>
          </cell>
          <cell r="O80">
            <v>1380</v>
          </cell>
          <cell r="P80">
            <v>60</v>
          </cell>
          <cell r="AA80">
            <v>225</v>
          </cell>
          <cell r="AC80">
            <v>0</v>
          </cell>
          <cell r="AX80">
            <v>80</v>
          </cell>
          <cell r="AZ8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55F0-E730-4311-8878-673EA5AA9C7F}">
  <dimension ref="A5:OD82"/>
  <sheetViews>
    <sheetView tabSelected="1" zoomScale="70" zoomScaleNormal="7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7" sqref="I7"/>
    </sheetView>
  </sheetViews>
  <sheetFormatPr defaultColWidth="8.85546875" defaultRowHeight="15" x14ac:dyDescent="0.25"/>
  <cols>
    <col min="1" max="1" width="5.42578125" customWidth="1"/>
    <col min="2" max="2" width="6.85546875" customWidth="1"/>
    <col min="3" max="3" width="12.140625" customWidth="1"/>
    <col min="4" max="5" width="6.85546875" customWidth="1"/>
    <col min="6" max="6" width="12.42578125" customWidth="1"/>
    <col min="7" max="7" width="7.140625" customWidth="1"/>
    <col min="8" max="8" width="19.42578125" customWidth="1"/>
    <col min="9" max="9" width="32.140625" customWidth="1"/>
    <col min="10" max="10" width="15.140625" customWidth="1"/>
    <col min="11" max="11" width="9.140625" customWidth="1"/>
    <col min="12" max="13" width="6.85546875" customWidth="1"/>
    <col min="14" max="14" width="7.85546875" customWidth="1"/>
    <col min="15" max="15" width="6.85546875" customWidth="1"/>
    <col min="16" max="16" width="9.42578125" customWidth="1"/>
    <col min="17" max="18" width="5.85546875" customWidth="1"/>
    <col min="19" max="19" width="6.85546875" customWidth="1"/>
    <col min="20" max="381" width="4.140625" customWidth="1"/>
  </cols>
  <sheetData>
    <row r="5" spans="1:19" ht="30" x14ac:dyDescent="0.25">
      <c r="H5" s="103" t="s">
        <v>408</v>
      </c>
      <c r="I5" s="102" t="s">
        <v>407</v>
      </c>
    </row>
    <row r="6" spans="1:19" x14ac:dyDescent="0.25">
      <c r="H6" s="99" t="s">
        <v>406</v>
      </c>
      <c r="I6" s="100" t="s">
        <v>409</v>
      </c>
    </row>
    <row r="7" spans="1:19" x14ac:dyDescent="0.25">
      <c r="H7" s="99" t="s">
        <v>405</v>
      </c>
      <c r="I7" s="101" t="s">
        <v>404</v>
      </c>
    </row>
    <row r="8" spans="1:19" x14ac:dyDescent="0.25">
      <c r="H8" s="99" t="s">
        <v>403</v>
      </c>
      <c r="I8" s="100" t="s">
        <v>402</v>
      </c>
    </row>
    <row r="9" spans="1:19" x14ac:dyDescent="0.25">
      <c r="H9" s="99" t="s">
        <v>401</v>
      </c>
      <c r="I9" s="100" t="s">
        <v>400</v>
      </c>
    </row>
    <row r="10" spans="1:19" x14ac:dyDescent="0.25">
      <c r="H10" s="99" t="s">
        <v>399</v>
      </c>
      <c r="I10" s="100" t="s">
        <v>398</v>
      </c>
    </row>
    <row r="11" spans="1:19" x14ac:dyDescent="0.25">
      <c r="H11" s="99" t="s">
        <v>397</v>
      </c>
      <c r="I11" s="98">
        <v>6</v>
      </c>
    </row>
    <row r="12" spans="1:19" x14ac:dyDescent="0.25">
      <c r="H12" s="99" t="s">
        <v>396</v>
      </c>
      <c r="I12" s="98">
        <v>4780</v>
      </c>
    </row>
    <row r="13" spans="1:19" x14ac:dyDescent="0.25">
      <c r="H13" s="99" t="s">
        <v>395</v>
      </c>
      <c r="I13" s="98">
        <v>180</v>
      </c>
    </row>
    <row r="14" spans="1:19" ht="15.75" thickBot="1" x14ac:dyDescent="0.3"/>
    <row r="15" spans="1:19" s="91" customFormat="1" ht="18.75" customHeight="1" x14ac:dyDescent="0.25">
      <c r="A15" s="202" t="s">
        <v>394</v>
      </c>
      <c r="B15" s="204" t="s">
        <v>393</v>
      </c>
      <c r="C15" s="172" t="s">
        <v>392</v>
      </c>
      <c r="D15" s="172" t="s">
        <v>391</v>
      </c>
      <c r="E15" s="172" t="s">
        <v>390</v>
      </c>
      <c r="F15" s="172" t="s">
        <v>389</v>
      </c>
      <c r="G15" s="172" t="s">
        <v>388</v>
      </c>
      <c r="H15" s="172" t="s">
        <v>387</v>
      </c>
      <c r="I15" s="175" t="s">
        <v>386</v>
      </c>
      <c r="J15" s="138" t="s">
        <v>385</v>
      </c>
      <c r="K15" s="139"/>
      <c r="L15" s="139"/>
      <c r="M15" s="139"/>
      <c r="N15" s="139"/>
      <c r="O15" s="139"/>
      <c r="P15" s="140"/>
      <c r="Q15" s="141" t="s">
        <v>384</v>
      </c>
      <c r="R15" s="142"/>
      <c r="S15" s="143"/>
    </row>
    <row r="16" spans="1:19" s="91" customFormat="1" ht="18.75" customHeight="1" thickBot="1" x14ac:dyDescent="0.3">
      <c r="A16" s="203"/>
      <c r="B16" s="205"/>
      <c r="C16" s="173"/>
      <c r="D16" s="173"/>
      <c r="E16" s="173"/>
      <c r="F16" s="173"/>
      <c r="G16" s="173"/>
      <c r="H16" s="173"/>
      <c r="I16" s="176"/>
      <c r="J16" s="147" t="s">
        <v>383</v>
      </c>
      <c r="K16" s="148"/>
      <c r="L16" s="148"/>
      <c r="M16" s="148"/>
      <c r="N16" s="149"/>
      <c r="O16" s="150" t="s">
        <v>382</v>
      </c>
      <c r="P16" s="153" t="s">
        <v>381</v>
      </c>
      <c r="Q16" s="144"/>
      <c r="R16" s="145"/>
      <c r="S16" s="146"/>
    </row>
    <row r="17" spans="1:394" s="91" customFormat="1" ht="26.25" customHeight="1" thickBot="1" x14ac:dyDescent="0.3">
      <c r="A17" s="203"/>
      <c r="B17" s="205"/>
      <c r="C17" s="173"/>
      <c r="D17" s="173"/>
      <c r="E17" s="173"/>
      <c r="F17" s="173"/>
      <c r="G17" s="173"/>
      <c r="H17" s="173"/>
      <c r="I17" s="176"/>
      <c r="J17" s="156" t="s">
        <v>380</v>
      </c>
      <c r="K17" s="159" t="s">
        <v>379</v>
      </c>
      <c r="L17" s="181" t="s">
        <v>378</v>
      </c>
      <c r="M17" s="184" t="s">
        <v>377</v>
      </c>
      <c r="N17" s="187" t="s">
        <v>376</v>
      </c>
      <c r="O17" s="151"/>
      <c r="P17" s="154"/>
      <c r="Q17" s="190" t="s">
        <v>375</v>
      </c>
      <c r="R17" s="167" t="s">
        <v>374</v>
      </c>
      <c r="S17" s="164" t="s">
        <v>365</v>
      </c>
      <c r="T17" s="124" t="s">
        <v>373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6"/>
      <c r="AW17" s="124" t="s">
        <v>372</v>
      </c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6"/>
      <c r="CU17" s="124" t="s">
        <v>371</v>
      </c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6"/>
      <c r="EX17" s="124" t="s">
        <v>370</v>
      </c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6"/>
      <c r="GY17" s="133" t="s">
        <v>369</v>
      </c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5"/>
      <c r="HO17" s="117" t="s">
        <v>368</v>
      </c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9"/>
      <c r="IN17" s="117" t="s">
        <v>367</v>
      </c>
      <c r="IO17" s="118"/>
      <c r="IP17" s="118"/>
      <c r="IQ17" s="118"/>
      <c r="IR17" s="118"/>
      <c r="IS17" s="118"/>
      <c r="IT17" s="118"/>
      <c r="IU17" s="118"/>
      <c r="IV17" s="118"/>
      <c r="IW17" s="118"/>
      <c r="IX17" s="118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9"/>
      <c r="LP17" s="117" t="s">
        <v>366</v>
      </c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8"/>
      <c r="NJ17" s="118"/>
      <c r="NK17" s="178" t="s">
        <v>365</v>
      </c>
      <c r="NL17" s="179"/>
      <c r="NM17" s="179"/>
      <c r="NN17" s="179"/>
      <c r="NO17" s="179"/>
      <c r="NP17" s="179"/>
      <c r="NQ17" s="180"/>
      <c r="NR17" s="110" t="s">
        <v>364</v>
      </c>
      <c r="NS17" s="111"/>
      <c r="NT17" s="111"/>
      <c r="NU17" s="111"/>
      <c r="NV17" s="111"/>
      <c r="NW17" s="111"/>
      <c r="NX17" s="111"/>
      <c r="NY17" s="111"/>
      <c r="NZ17" s="111"/>
      <c r="OA17" s="111"/>
      <c r="OB17" s="111"/>
      <c r="OC17" s="111"/>
      <c r="OD17" s="112"/>
    </row>
    <row r="18" spans="1:394" s="91" customFormat="1" ht="26.25" customHeight="1" x14ac:dyDescent="0.25">
      <c r="A18" s="203"/>
      <c r="B18" s="205"/>
      <c r="C18" s="173"/>
      <c r="D18" s="173"/>
      <c r="E18" s="173"/>
      <c r="F18" s="173"/>
      <c r="G18" s="173"/>
      <c r="H18" s="173"/>
      <c r="I18" s="176"/>
      <c r="J18" s="157"/>
      <c r="K18" s="160"/>
      <c r="L18" s="182"/>
      <c r="M18" s="185"/>
      <c r="N18" s="188"/>
      <c r="O18" s="151"/>
      <c r="P18" s="154"/>
      <c r="Q18" s="191"/>
      <c r="R18" s="168"/>
      <c r="S18" s="165"/>
      <c r="T18" s="170" t="s">
        <v>363</v>
      </c>
      <c r="U18" s="113" t="s">
        <v>362</v>
      </c>
      <c r="V18" s="113" t="s">
        <v>361</v>
      </c>
      <c r="W18" s="113" t="s">
        <v>360</v>
      </c>
      <c r="X18" s="113" t="s">
        <v>359</v>
      </c>
      <c r="Y18" s="113" t="s">
        <v>358</v>
      </c>
      <c r="Z18" s="113" t="s">
        <v>357</v>
      </c>
      <c r="AA18" s="113" t="s">
        <v>356</v>
      </c>
      <c r="AB18" s="113" t="s">
        <v>355</v>
      </c>
      <c r="AC18" s="113" t="s">
        <v>354</v>
      </c>
      <c r="AD18" s="113" t="s">
        <v>353</v>
      </c>
      <c r="AE18" s="113" t="s">
        <v>352</v>
      </c>
      <c r="AF18" s="113" t="s">
        <v>351</v>
      </c>
      <c r="AG18" s="113" t="s">
        <v>350</v>
      </c>
      <c r="AH18" s="113" t="s">
        <v>349</v>
      </c>
      <c r="AI18" s="113" t="s">
        <v>348</v>
      </c>
      <c r="AJ18" s="113" t="s">
        <v>347</v>
      </c>
      <c r="AK18" s="113" t="s">
        <v>346</v>
      </c>
      <c r="AL18" s="113" t="s">
        <v>345</v>
      </c>
      <c r="AM18" s="113" t="s">
        <v>344</v>
      </c>
      <c r="AN18" s="113" t="s">
        <v>343</v>
      </c>
      <c r="AO18" s="113" t="s">
        <v>342</v>
      </c>
      <c r="AP18" s="113" t="s">
        <v>341</v>
      </c>
      <c r="AQ18" s="113" t="s">
        <v>340</v>
      </c>
      <c r="AR18" s="113" t="s">
        <v>339</v>
      </c>
      <c r="AS18" s="113" t="s">
        <v>338</v>
      </c>
      <c r="AT18" s="113" t="s">
        <v>337</v>
      </c>
      <c r="AU18" s="113" t="s">
        <v>336</v>
      </c>
      <c r="AV18" s="162" t="s">
        <v>335</v>
      </c>
      <c r="AW18" s="136" t="s">
        <v>334</v>
      </c>
      <c r="AX18" s="129" t="s">
        <v>333</v>
      </c>
      <c r="AY18" s="129" t="s">
        <v>332</v>
      </c>
      <c r="AZ18" s="129" t="s">
        <v>331</v>
      </c>
      <c r="BA18" s="129" t="s">
        <v>330</v>
      </c>
      <c r="BB18" s="129" t="s">
        <v>329</v>
      </c>
      <c r="BC18" s="129" t="s">
        <v>328</v>
      </c>
      <c r="BD18" s="129" t="s">
        <v>327</v>
      </c>
      <c r="BE18" s="129" t="s">
        <v>326</v>
      </c>
      <c r="BF18" s="129" t="s">
        <v>325</v>
      </c>
      <c r="BG18" s="129" t="s">
        <v>324</v>
      </c>
      <c r="BH18" s="129" t="s">
        <v>323</v>
      </c>
      <c r="BI18" s="129" t="s">
        <v>322</v>
      </c>
      <c r="BJ18" s="129" t="s">
        <v>321</v>
      </c>
      <c r="BK18" s="129" t="s">
        <v>320</v>
      </c>
      <c r="BL18" s="129" t="s">
        <v>319</v>
      </c>
      <c r="BM18" s="129" t="s">
        <v>318</v>
      </c>
      <c r="BN18" s="129" t="s">
        <v>317</v>
      </c>
      <c r="BO18" s="129" t="s">
        <v>316</v>
      </c>
      <c r="BP18" s="129" t="s">
        <v>315</v>
      </c>
      <c r="BQ18" s="129" t="s">
        <v>314</v>
      </c>
      <c r="BR18" s="129" t="s">
        <v>313</v>
      </c>
      <c r="BS18" s="113" t="s">
        <v>312</v>
      </c>
      <c r="BT18" s="113" t="s">
        <v>311</v>
      </c>
      <c r="BU18" s="129" t="s">
        <v>310</v>
      </c>
      <c r="BV18" s="129" t="s">
        <v>309</v>
      </c>
      <c r="BW18" s="129" t="s">
        <v>308</v>
      </c>
      <c r="BX18" s="129" t="s">
        <v>307</v>
      </c>
      <c r="BY18" s="129" t="s">
        <v>306</v>
      </c>
      <c r="BZ18" s="129" t="s">
        <v>305</v>
      </c>
      <c r="CA18" s="129" t="s">
        <v>304</v>
      </c>
      <c r="CB18" s="129" t="s">
        <v>303</v>
      </c>
      <c r="CC18" s="129" t="s">
        <v>302</v>
      </c>
      <c r="CD18" s="129" t="s">
        <v>301</v>
      </c>
      <c r="CE18" s="129" t="s">
        <v>300</v>
      </c>
      <c r="CF18" s="129" t="s">
        <v>299</v>
      </c>
      <c r="CG18" s="129" t="s">
        <v>298</v>
      </c>
      <c r="CH18" s="129" t="s">
        <v>297</v>
      </c>
      <c r="CI18" s="129" t="s">
        <v>296</v>
      </c>
      <c r="CJ18" s="129" t="s">
        <v>295</v>
      </c>
      <c r="CK18" s="129" t="s">
        <v>294</v>
      </c>
      <c r="CL18" s="129" t="s">
        <v>293</v>
      </c>
      <c r="CM18" s="129" t="s">
        <v>292</v>
      </c>
      <c r="CN18" s="129" t="s">
        <v>291</v>
      </c>
      <c r="CO18" s="129" t="s">
        <v>290</v>
      </c>
      <c r="CP18" s="129" t="s">
        <v>289</v>
      </c>
      <c r="CQ18" s="129" t="s">
        <v>288</v>
      </c>
      <c r="CR18" s="129" t="s">
        <v>287</v>
      </c>
      <c r="CS18" s="129" t="s">
        <v>286</v>
      </c>
      <c r="CT18" s="131" t="s">
        <v>285</v>
      </c>
      <c r="CU18" s="170" t="s">
        <v>284</v>
      </c>
      <c r="CV18" s="113" t="s">
        <v>283</v>
      </c>
      <c r="CW18" s="113" t="s">
        <v>282</v>
      </c>
      <c r="CX18" s="113" t="s">
        <v>281</v>
      </c>
      <c r="CY18" s="113" t="s">
        <v>280</v>
      </c>
      <c r="CZ18" s="113" t="s">
        <v>279</v>
      </c>
      <c r="DA18" s="113" t="s">
        <v>278</v>
      </c>
      <c r="DB18" s="113" t="s">
        <v>277</v>
      </c>
      <c r="DC18" s="113" t="s">
        <v>276</v>
      </c>
      <c r="DD18" s="113" t="s">
        <v>275</v>
      </c>
      <c r="DE18" s="113" t="s">
        <v>274</v>
      </c>
      <c r="DF18" s="113" t="s">
        <v>273</v>
      </c>
      <c r="DG18" s="113" t="s">
        <v>272</v>
      </c>
      <c r="DH18" s="113" t="s">
        <v>271</v>
      </c>
      <c r="DI18" s="113" t="s">
        <v>270</v>
      </c>
      <c r="DJ18" s="113" t="s">
        <v>269</v>
      </c>
      <c r="DK18" s="113" t="s">
        <v>268</v>
      </c>
      <c r="DL18" s="113" t="s">
        <v>267</v>
      </c>
      <c r="DM18" s="113" t="s">
        <v>266</v>
      </c>
      <c r="DN18" s="113" t="s">
        <v>265</v>
      </c>
      <c r="DO18" s="113" t="s">
        <v>264</v>
      </c>
      <c r="DP18" s="113" t="s">
        <v>263</v>
      </c>
      <c r="DQ18" s="113" t="s">
        <v>262</v>
      </c>
      <c r="DR18" s="113" t="s">
        <v>261</v>
      </c>
      <c r="DS18" s="113" t="s">
        <v>260</v>
      </c>
      <c r="DT18" s="113" t="s">
        <v>259</v>
      </c>
      <c r="DU18" s="113" t="s">
        <v>258</v>
      </c>
      <c r="DV18" s="113" t="s">
        <v>257</v>
      </c>
      <c r="DW18" s="113" t="s">
        <v>256</v>
      </c>
      <c r="DX18" s="113" t="s">
        <v>255</v>
      </c>
      <c r="DY18" s="113" t="s">
        <v>254</v>
      </c>
      <c r="DZ18" s="113" t="s">
        <v>253</v>
      </c>
      <c r="EA18" s="113" t="s">
        <v>252</v>
      </c>
      <c r="EB18" s="113" t="s">
        <v>251</v>
      </c>
      <c r="EC18" s="113" t="s">
        <v>250</v>
      </c>
      <c r="ED18" s="113" t="s">
        <v>249</v>
      </c>
      <c r="EE18" s="113" t="s">
        <v>248</v>
      </c>
      <c r="EF18" s="113" t="s">
        <v>247</v>
      </c>
      <c r="EG18" s="113" t="s">
        <v>246</v>
      </c>
      <c r="EH18" s="113" t="s">
        <v>245</v>
      </c>
      <c r="EI18" s="113" t="s">
        <v>244</v>
      </c>
      <c r="EJ18" s="113" t="s">
        <v>243</v>
      </c>
      <c r="EK18" s="113" t="s">
        <v>242</v>
      </c>
      <c r="EL18" s="113" t="s">
        <v>241</v>
      </c>
      <c r="EM18" s="113" t="s">
        <v>240</v>
      </c>
      <c r="EN18" s="113" t="s">
        <v>239</v>
      </c>
      <c r="EO18" s="113" t="s">
        <v>238</v>
      </c>
      <c r="EP18" s="113" t="s">
        <v>237</v>
      </c>
      <c r="EQ18" s="113" t="s">
        <v>236</v>
      </c>
      <c r="ER18" s="113" t="s">
        <v>235</v>
      </c>
      <c r="ES18" s="113" t="s">
        <v>234</v>
      </c>
      <c r="ET18" s="113" t="s">
        <v>233</v>
      </c>
      <c r="EU18" s="113" t="s">
        <v>232</v>
      </c>
      <c r="EV18" s="113" t="s">
        <v>231</v>
      </c>
      <c r="EW18" s="122" t="s">
        <v>230</v>
      </c>
      <c r="EX18" s="170" t="s">
        <v>229</v>
      </c>
      <c r="EY18" s="113" t="s">
        <v>228</v>
      </c>
      <c r="EZ18" s="113" t="s">
        <v>227</v>
      </c>
      <c r="FA18" s="113" t="s">
        <v>226</v>
      </c>
      <c r="FB18" s="113" t="s">
        <v>225</v>
      </c>
      <c r="FC18" s="113" t="s">
        <v>224</v>
      </c>
      <c r="FD18" s="113" t="s">
        <v>223</v>
      </c>
      <c r="FE18" s="113" t="s">
        <v>222</v>
      </c>
      <c r="FF18" s="113" t="s">
        <v>221</v>
      </c>
      <c r="FG18" s="113" t="s">
        <v>220</v>
      </c>
      <c r="FH18" s="113" t="s">
        <v>219</v>
      </c>
      <c r="FI18" s="113" t="s">
        <v>218</v>
      </c>
      <c r="FJ18" s="113" t="s">
        <v>217</v>
      </c>
      <c r="FK18" s="113" t="s">
        <v>216</v>
      </c>
      <c r="FL18" s="113" t="s">
        <v>215</v>
      </c>
      <c r="FM18" s="113" t="s">
        <v>214</v>
      </c>
      <c r="FN18" s="113" t="s">
        <v>213</v>
      </c>
      <c r="FO18" s="113" t="s">
        <v>212</v>
      </c>
      <c r="FP18" s="113" t="s">
        <v>211</v>
      </c>
      <c r="FQ18" s="113" t="s">
        <v>210</v>
      </c>
      <c r="FR18" s="113" t="s">
        <v>209</v>
      </c>
      <c r="FS18" s="113" t="s">
        <v>208</v>
      </c>
      <c r="FT18" s="113" t="s">
        <v>207</v>
      </c>
      <c r="FU18" s="113" t="s">
        <v>206</v>
      </c>
      <c r="FV18" s="113" t="s">
        <v>205</v>
      </c>
      <c r="FW18" s="113" t="s">
        <v>204</v>
      </c>
      <c r="FX18" s="113" t="s">
        <v>203</v>
      </c>
      <c r="FY18" s="113" t="s">
        <v>202</v>
      </c>
      <c r="FZ18" s="113" t="s">
        <v>201</v>
      </c>
      <c r="GA18" s="113" t="s">
        <v>200</v>
      </c>
      <c r="GB18" s="113" t="s">
        <v>199</v>
      </c>
      <c r="GC18" s="113" t="s">
        <v>198</v>
      </c>
      <c r="GD18" s="113" t="s">
        <v>197</v>
      </c>
      <c r="GE18" s="113" t="s">
        <v>196</v>
      </c>
      <c r="GF18" s="113" t="s">
        <v>195</v>
      </c>
      <c r="GG18" s="113" t="s">
        <v>194</v>
      </c>
      <c r="GH18" s="113" t="s">
        <v>193</v>
      </c>
      <c r="GI18" s="113" t="s">
        <v>192</v>
      </c>
      <c r="GJ18" s="113" t="s">
        <v>191</v>
      </c>
      <c r="GK18" s="113" t="s">
        <v>190</v>
      </c>
      <c r="GL18" s="113" t="s">
        <v>189</v>
      </c>
      <c r="GM18" s="113" t="s">
        <v>188</v>
      </c>
      <c r="GN18" s="113" t="s">
        <v>187</v>
      </c>
      <c r="GO18" s="113" t="s">
        <v>186</v>
      </c>
      <c r="GP18" s="113" t="s">
        <v>185</v>
      </c>
      <c r="GQ18" s="113" t="s">
        <v>184</v>
      </c>
      <c r="GR18" s="113" t="s">
        <v>183</v>
      </c>
      <c r="GS18" s="113" t="s">
        <v>182</v>
      </c>
      <c r="GT18" s="113" t="s">
        <v>181</v>
      </c>
      <c r="GU18" s="113" t="s">
        <v>180</v>
      </c>
      <c r="GV18" s="113" t="s">
        <v>179</v>
      </c>
      <c r="GW18" s="113" t="s">
        <v>178</v>
      </c>
      <c r="GX18" s="162" t="s">
        <v>177</v>
      </c>
      <c r="GY18" s="196" t="s">
        <v>176</v>
      </c>
      <c r="GZ18" s="104" t="s">
        <v>175</v>
      </c>
      <c r="HA18" s="104" t="s">
        <v>174</v>
      </c>
      <c r="HB18" s="104" t="s">
        <v>173</v>
      </c>
      <c r="HC18" s="104" t="s">
        <v>172</v>
      </c>
      <c r="HD18" s="104" t="s">
        <v>171</v>
      </c>
      <c r="HE18" s="104" t="s">
        <v>170</v>
      </c>
      <c r="HF18" s="104" t="s">
        <v>169</v>
      </c>
      <c r="HG18" s="104" t="s">
        <v>168</v>
      </c>
      <c r="HH18" s="104" t="s">
        <v>167</v>
      </c>
      <c r="HI18" s="104" t="s">
        <v>166</v>
      </c>
      <c r="HJ18" s="104" t="s">
        <v>165</v>
      </c>
      <c r="HK18" s="104" t="s">
        <v>164</v>
      </c>
      <c r="HL18" s="104" t="s">
        <v>163</v>
      </c>
      <c r="HM18" s="104" t="s">
        <v>162</v>
      </c>
      <c r="HN18" s="115" t="s">
        <v>161</v>
      </c>
      <c r="HO18" s="196" t="s">
        <v>160</v>
      </c>
      <c r="HP18" s="104" t="s">
        <v>159</v>
      </c>
      <c r="HQ18" s="104" t="s">
        <v>158</v>
      </c>
      <c r="HR18" s="104" t="s">
        <v>157</v>
      </c>
      <c r="HS18" s="104" t="s">
        <v>156</v>
      </c>
      <c r="HT18" s="104" t="s">
        <v>155</v>
      </c>
      <c r="HU18" s="104" t="s">
        <v>154</v>
      </c>
      <c r="HV18" s="104" t="s">
        <v>153</v>
      </c>
      <c r="HW18" s="104" t="s">
        <v>152</v>
      </c>
      <c r="HX18" s="104" t="s">
        <v>151</v>
      </c>
      <c r="HY18" s="104" t="s">
        <v>150</v>
      </c>
      <c r="HZ18" s="198" t="s">
        <v>149</v>
      </c>
      <c r="IA18" s="127" t="s">
        <v>148</v>
      </c>
      <c r="IB18" s="104" t="s">
        <v>147</v>
      </c>
      <c r="IC18" s="104" t="s">
        <v>146</v>
      </c>
      <c r="ID18" s="104" t="s">
        <v>145</v>
      </c>
      <c r="IE18" s="104" t="s">
        <v>144</v>
      </c>
      <c r="IF18" s="104" t="s">
        <v>143</v>
      </c>
      <c r="IG18" s="104" t="s">
        <v>142</v>
      </c>
      <c r="IH18" s="104" t="s">
        <v>141</v>
      </c>
      <c r="II18" s="104" t="s">
        <v>140</v>
      </c>
      <c r="IJ18" s="104" t="s">
        <v>139</v>
      </c>
      <c r="IK18" s="104" t="s">
        <v>138</v>
      </c>
      <c r="IL18" s="198" t="s">
        <v>137</v>
      </c>
      <c r="IM18" s="115" t="s">
        <v>136</v>
      </c>
      <c r="IN18" s="196" t="s">
        <v>135</v>
      </c>
      <c r="IO18" s="104" t="s">
        <v>134</v>
      </c>
      <c r="IP18" s="104" t="s">
        <v>133</v>
      </c>
      <c r="IQ18" s="104" t="s">
        <v>132</v>
      </c>
      <c r="IR18" s="104" t="s">
        <v>131</v>
      </c>
      <c r="IS18" s="104" t="s">
        <v>130</v>
      </c>
      <c r="IT18" s="104" t="s">
        <v>129</v>
      </c>
      <c r="IU18" s="104" t="s">
        <v>128</v>
      </c>
      <c r="IV18" s="104" t="s">
        <v>127</v>
      </c>
      <c r="IW18" s="104" t="s">
        <v>126</v>
      </c>
      <c r="IX18" s="104" t="s">
        <v>125</v>
      </c>
      <c r="IY18" s="104" t="s">
        <v>124</v>
      </c>
      <c r="IZ18" s="104" t="s">
        <v>123</v>
      </c>
      <c r="JA18" s="104" t="s">
        <v>122</v>
      </c>
      <c r="JB18" s="104" t="s">
        <v>121</v>
      </c>
      <c r="JC18" s="104" t="s">
        <v>120</v>
      </c>
      <c r="JD18" s="104" t="s">
        <v>119</v>
      </c>
      <c r="JE18" s="104" t="s">
        <v>118</v>
      </c>
      <c r="JF18" s="104" t="s">
        <v>117</v>
      </c>
      <c r="JG18" s="104" t="s">
        <v>116</v>
      </c>
      <c r="JH18" s="104" t="s">
        <v>115</v>
      </c>
      <c r="JI18" s="104" t="s">
        <v>114</v>
      </c>
      <c r="JJ18" s="104" t="s">
        <v>113</v>
      </c>
      <c r="JK18" s="104" t="s">
        <v>112</v>
      </c>
      <c r="JL18" s="104" t="s">
        <v>111</v>
      </c>
      <c r="JM18" s="104" t="s">
        <v>110</v>
      </c>
      <c r="JN18" s="104" t="s">
        <v>109</v>
      </c>
      <c r="JO18" s="104" t="s">
        <v>108</v>
      </c>
      <c r="JP18" s="104" t="s">
        <v>107</v>
      </c>
      <c r="JQ18" s="104" t="s">
        <v>106</v>
      </c>
      <c r="JR18" s="104" t="s">
        <v>105</v>
      </c>
      <c r="JS18" s="104" t="s">
        <v>104</v>
      </c>
      <c r="JT18" s="104" t="s">
        <v>103</v>
      </c>
      <c r="JU18" s="104" t="s">
        <v>102</v>
      </c>
      <c r="JV18" s="104" t="s">
        <v>101</v>
      </c>
      <c r="JW18" s="104" t="s">
        <v>100</v>
      </c>
      <c r="JX18" s="104" t="s">
        <v>99</v>
      </c>
      <c r="JY18" s="104" t="s">
        <v>98</v>
      </c>
      <c r="JZ18" s="104" t="s">
        <v>97</v>
      </c>
      <c r="KA18" s="104" t="s">
        <v>96</v>
      </c>
      <c r="KB18" s="104" t="s">
        <v>95</v>
      </c>
      <c r="KC18" s="104" t="s">
        <v>94</v>
      </c>
      <c r="KD18" s="104" t="s">
        <v>93</v>
      </c>
      <c r="KE18" s="104" t="s">
        <v>92</v>
      </c>
      <c r="KF18" s="104" t="s">
        <v>91</v>
      </c>
      <c r="KG18" s="104" t="s">
        <v>90</v>
      </c>
      <c r="KH18" s="104" t="s">
        <v>89</v>
      </c>
      <c r="KI18" s="104" t="s">
        <v>88</v>
      </c>
      <c r="KJ18" s="104" t="s">
        <v>87</v>
      </c>
      <c r="KK18" s="104" t="s">
        <v>86</v>
      </c>
      <c r="KL18" s="104" t="s">
        <v>85</v>
      </c>
      <c r="KM18" s="104" t="s">
        <v>84</v>
      </c>
      <c r="KN18" s="104" t="s">
        <v>83</v>
      </c>
      <c r="KO18" s="104" t="s">
        <v>82</v>
      </c>
      <c r="KP18" s="104" t="s">
        <v>81</v>
      </c>
      <c r="KQ18" s="104" t="s">
        <v>80</v>
      </c>
      <c r="KR18" s="104" t="s">
        <v>79</v>
      </c>
      <c r="KS18" s="104" t="s">
        <v>78</v>
      </c>
      <c r="KT18" s="104" t="s">
        <v>77</v>
      </c>
      <c r="KU18" s="104" t="s">
        <v>76</v>
      </c>
      <c r="KV18" s="104" t="s">
        <v>75</v>
      </c>
      <c r="KW18" s="104" t="s">
        <v>74</v>
      </c>
      <c r="KX18" s="104" t="s">
        <v>73</v>
      </c>
      <c r="KY18" s="104" t="s">
        <v>72</v>
      </c>
      <c r="KZ18" s="104" t="s">
        <v>71</v>
      </c>
      <c r="LA18" s="104" t="s">
        <v>70</v>
      </c>
      <c r="LB18" s="104" t="s">
        <v>69</v>
      </c>
      <c r="LC18" s="104" t="s">
        <v>68</v>
      </c>
      <c r="LD18" s="104" t="s">
        <v>67</v>
      </c>
      <c r="LE18" s="104" t="s">
        <v>66</v>
      </c>
      <c r="LF18" s="104" t="s">
        <v>65</v>
      </c>
      <c r="LG18" s="104" t="s">
        <v>64</v>
      </c>
      <c r="LH18" s="104" t="s">
        <v>63</v>
      </c>
      <c r="LI18" s="104" t="s">
        <v>62</v>
      </c>
      <c r="LJ18" s="104" t="s">
        <v>61</v>
      </c>
      <c r="LK18" s="104" t="s">
        <v>60</v>
      </c>
      <c r="LL18" s="104" t="s">
        <v>59</v>
      </c>
      <c r="LM18" s="104" t="s">
        <v>58</v>
      </c>
      <c r="LN18" s="104" t="s">
        <v>57</v>
      </c>
      <c r="LO18" s="115" t="s">
        <v>56</v>
      </c>
      <c r="LP18" s="196" t="s">
        <v>55</v>
      </c>
      <c r="LQ18" s="104" t="s">
        <v>54</v>
      </c>
      <c r="LR18" s="104" t="s">
        <v>53</v>
      </c>
      <c r="LS18" s="104" t="s">
        <v>52</v>
      </c>
      <c r="LT18" s="104" t="s">
        <v>51</v>
      </c>
      <c r="LU18" s="104" t="s">
        <v>50</v>
      </c>
      <c r="LV18" s="104" t="s">
        <v>49</v>
      </c>
      <c r="LW18" s="104" t="s">
        <v>48</v>
      </c>
      <c r="LX18" s="104" t="s">
        <v>47</v>
      </c>
      <c r="LY18" s="104" t="s">
        <v>46</v>
      </c>
      <c r="LZ18" s="104" t="s">
        <v>45</v>
      </c>
      <c r="MA18" s="104" t="s">
        <v>44</v>
      </c>
      <c r="MB18" s="104" t="s">
        <v>43</v>
      </c>
      <c r="MC18" s="104" t="s">
        <v>42</v>
      </c>
      <c r="MD18" s="104" t="s">
        <v>41</v>
      </c>
      <c r="ME18" s="104" t="s">
        <v>40</v>
      </c>
      <c r="MF18" s="104" t="s">
        <v>39</v>
      </c>
      <c r="MG18" s="104" t="s">
        <v>38</v>
      </c>
      <c r="MH18" s="104" t="s">
        <v>37</v>
      </c>
      <c r="MI18" s="104" t="s">
        <v>36</v>
      </c>
      <c r="MJ18" s="104" t="s">
        <v>35</v>
      </c>
      <c r="MK18" s="104" t="s">
        <v>34</v>
      </c>
      <c r="ML18" s="104" t="s">
        <v>33</v>
      </c>
      <c r="MM18" s="104" t="s">
        <v>32</v>
      </c>
      <c r="MN18" s="104" t="s">
        <v>31</v>
      </c>
      <c r="MO18" s="104" t="s">
        <v>30</v>
      </c>
      <c r="MP18" s="104" t="s">
        <v>29</v>
      </c>
      <c r="MQ18" s="104" t="s">
        <v>28</v>
      </c>
      <c r="MR18" s="104" t="s">
        <v>27</v>
      </c>
      <c r="MS18" s="104" t="s">
        <v>26</v>
      </c>
      <c r="MT18" s="104" t="s">
        <v>25</v>
      </c>
      <c r="MU18" s="104" t="s">
        <v>24</v>
      </c>
      <c r="MV18" s="104" t="s">
        <v>23</v>
      </c>
      <c r="MW18" s="104" t="s">
        <v>22</v>
      </c>
      <c r="MX18" s="104" t="s">
        <v>21</v>
      </c>
      <c r="MY18" s="104" t="s">
        <v>20</v>
      </c>
      <c r="MZ18" s="104" t="s">
        <v>19</v>
      </c>
      <c r="NA18" s="104" t="s">
        <v>18</v>
      </c>
      <c r="NB18" s="104" t="s">
        <v>17</v>
      </c>
      <c r="NC18" s="104" t="s">
        <v>16</v>
      </c>
      <c r="ND18" s="104" t="s">
        <v>15</v>
      </c>
      <c r="NE18" s="104" t="s">
        <v>14</v>
      </c>
      <c r="NF18" s="104" t="s">
        <v>13</v>
      </c>
      <c r="NG18" s="104" t="s">
        <v>12</v>
      </c>
      <c r="NH18" s="104" t="s">
        <v>11</v>
      </c>
      <c r="NI18" s="104" t="s">
        <v>10</v>
      </c>
      <c r="NJ18" s="198" t="s">
        <v>9</v>
      </c>
      <c r="NK18" s="207" t="s">
        <v>8</v>
      </c>
      <c r="NL18" s="108" t="s">
        <v>7</v>
      </c>
      <c r="NM18" s="108" t="s">
        <v>6</v>
      </c>
      <c r="NN18" s="108" t="s">
        <v>5</v>
      </c>
      <c r="NO18" s="108" t="s">
        <v>4</v>
      </c>
      <c r="NP18" s="108" t="s">
        <v>3</v>
      </c>
      <c r="NQ18" s="106" t="s">
        <v>2</v>
      </c>
      <c r="NR18" s="97"/>
      <c r="NS18" s="96"/>
      <c r="NT18" s="96"/>
      <c r="NU18" s="96"/>
      <c r="NV18" s="96"/>
      <c r="NW18" s="96"/>
      <c r="NX18" s="96"/>
      <c r="NY18" s="96"/>
      <c r="NZ18" s="96"/>
      <c r="OA18" s="96"/>
      <c r="OB18" s="96"/>
      <c r="OC18" s="96"/>
      <c r="OD18" s="95"/>
    </row>
    <row r="19" spans="1:394" s="91" customFormat="1" ht="26.25" customHeight="1" thickBot="1" x14ac:dyDescent="0.3">
      <c r="A19" s="203"/>
      <c r="B19" s="206"/>
      <c r="C19" s="174"/>
      <c r="D19" s="174"/>
      <c r="E19" s="174"/>
      <c r="F19" s="174"/>
      <c r="G19" s="174"/>
      <c r="H19" s="174"/>
      <c r="I19" s="177"/>
      <c r="J19" s="158"/>
      <c r="K19" s="161"/>
      <c r="L19" s="183"/>
      <c r="M19" s="186"/>
      <c r="N19" s="189"/>
      <c r="O19" s="152"/>
      <c r="P19" s="155"/>
      <c r="Q19" s="192"/>
      <c r="R19" s="169"/>
      <c r="S19" s="166"/>
      <c r="T19" s="17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63"/>
      <c r="AW19" s="137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21"/>
      <c r="BT19" s="121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2"/>
      <c r="CU19" s="17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3"/>
      <c r="EX19" s="193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94"/>
      <c r="GY19" s="197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95"/>
      <c r="HO19" s="197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99"/>
      <c r="IA19" s="128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99"/>
      <c r="IM19" s="195"/>
      <c r="IN19" s="200"/>
      <c r="IO19" s="105"/>
      <c r="IP19" s="105"/>
      <c r="IQ19" s="105"/>
      <c r="IR19" s="105"/>
      <c r="IS19" s="105"/>
      <c r="IT19" s="105"/>
      <c r="IU19" s="105"/>
      <c r="IV19" s="105"/>
      <c r="IW19" s="105"/>
      <c r="IX19" s="105"/>
      <c r="IY19" s="105"/>
      <c r="IZ19" s="105"/>
      <c r="JA19" s="105"/>
      <c r="JB19" s="105"/>
      <c r="JC19" s="105"/>
      <c r="JD19" s="105"/>
      <c r="JE19" s="105"/>
      <c r="JF19" s="105"/>
      <c r="JG19" s="105"/>
      <c r="JH19" s="105"/>
      <c r="JI19" s="105"/>
      <c r="JJ19" s="105"/>
      <c r="JK19" s="105"/>
      <c r="JL19" s="105"/>
      <c r="JM19" s="105"/>
      <c r="JN19" s="105"/>
      <c r="JO19" s="105"/>
      <c r="JP19" s="105"/>
      <c r="JQ19" s="105"/>
      <c r="JR19" s="105"/>
      <c r="JS19" s="105"/>
      <c r="JT19" s="105"/>
      <c r="JU19" s="105"/>
      <c r="JV19" s="105"/>
      <c r="JW19" s="105"/>
      <c r="JX19" s="105"/>
      <c r="JY19" s="105"/>
      <c r="JZ19" s="105"/>
      <c r="KA19" s="105"/>
      <c r="KB19" s="105"/>
      <c r="KC19" s="105"/>
      <c r="KD19" s="105"/>
      <c r="KE19" s="105"/>
      <c r="KF19" s="105"/>
      <c r="KG19" s="105"/>
      <c r="KH19" s="105"/>
      <c r="KI19" s="105"/>
      <c r="KJ19" s="105"/>
      <c r="KK19" s="105"/>
      <c r="KL19" s="105"/>
      <c r="KM19" s="105"/>
      <c r="KN19" s="105"/>
      <c r="KO19" s="105"/>
      <c r="KP19" s="105"/>
      <c r="KQ19" s="105"/>
      <c r="KR19" s="105"/>
      <c r="KS19" s="105"/>
      <c r="KT19" s="105"/>
      <c r="KU19" s="105"/>
      <c r="KV19" s="105"/>
      <c r="KW19" s="105"/>
      <c r="KX19" s="105"/>
      <c r="KY19" s="105"/>
      <c r="KZ19" s="105"/>
      <c r="LA19" s="105"/>
      <c r="LB19" s="105"/>
      <c r="LC19" s="105"/>
      <c r="LD19" s="105"/>
      <c r="LE19" s="105"/>
      <c r="LF19" s="105"/>
      <c r="LG19" s="105"/>
      <c r="LH19" s="105"/>
      <c r="LI19" s="105"/>
      <c r="LJ19" s="105"/>
      <c r="LK19" s="105"/>
      <c r="LL19" s="105"/>
      <c r="LM19" s="105"/>
      <c r="LN19" s="105"/>
      <c r="LO19" s="116"/>
      <c r="LP19" s="200"/>
      <c r="LQ19" s="105"/>
      <c r="LR19" s="105"/>
      <c r="LS19" s="105"/>
      <c r="LT19" s="105"/>
      <c r="LU19" s="105"/>
      <c r="LV19" s="105"/>
      <c r="LW19" s="105"/>
      <c r="LX19" s="105"/>
      <c r="LY19" s="105"/>
      <c r="LZ19" s="105"/>
      <c r="MA19" s="105"/>
      <c r="MB19" s="105"/>
      <c r="MC19" s="105"/>
      <c r="MD19" s="105"/>
      <c r="ME19" s="105"/>
      <c r="MF19" s="105"/>
      <c r="MG19" s="105"/>
      <c r="MH19" s="105"/>
      <c r="MI19" s="105"/>
      <c r="MJ19" s="105"/>
      <c r="MK19" s="105"/>
      <c r="ML19" s="105"/>
      <c r="MM19" s="105"/>
      <c r="MN19" s="105"/>
      <c r="MO19" s="105"/>
      <c r="MP19" s="105"/>
      <c r="MQ19" s="105"/>
      <c r="MR19" s="105"/>
      <c r="MS19" s="105"/>
      <c r="MT19" s="105"/>
      <c r="MU19" s="105"/>
      <c r="MV19" s="105"/>
      <c r="MW19" s="105"/>
      <c r="MX19" s="105"/>
      <c r="MY19" s="105"/>
      <c r="MZ19" s="105"/>
      <c r="NA19" s="105"/>
      <c r="NB19" s="105"/>
      <c r="NC19" s="105"/>
      <c r="ND19" s="105"/>
      <c r="NE19" s="105"/>
      <c r="NF19" s="105"/>
      <c r="NG19" s="105"/>
      <c r="NH19" s="105"/>
      <c r="NI19" s="105"/>
      <c r="NJ19" s="201"/>
      <c r="NK19" s="208"/>
      <c r="NL19" s="109"/>
      <c r="NM19" s="109"/>
      <c r="NN19" s="109"/>
      <c r="NO19" s="109"/>
      <c r="NP19" s="109"/>
      <c r="NQ19" s="107"/>
      <c r="NR19" s="94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2"/>
    </row>
    <row r="20" spans="1:394" ht="15.75" x14ac:dyDescent="0.25">
      <c r="A20" s="89">
        <f>'[1]Pielęgniarstwo I st.'!A20</f>
        <v>1</v>
      </c>
      <c r="B20" s="44" t="str">
        <f>'[1]Pielęgniarstwo I st.'!B20</f>
        <v>A</v>
      </c>
      <c r="C20" s="44" t="str">
        <f>'[1]Pielęgniarstwo I st.'!C20</f>
        <v>2025/2026</v>
      </c>
      <c r="D20" s="44">
        <f>'[1]Pielęgniarstwo I st.'!D20</f>
        <v>0</v>
      </c>
      <c r="E20" s="44">
        <f>'[1]Pielęgniarstwo I st.'!E20</f>
        <v>1</v>
      </c>
      <c r="F20" s="44" t="str">
        <f>'[1]Pielęgniarstwo I st.'!F20</f>
        <v>2025/2026</v>
      </c>
      <c r="G20" s="44" t="str">
        <f>'[1]Pielęgniarstwo I st.'!G20</f>
        <v>RPS</v>
      </c>
      <c r="H20" s="44" t="str">
        <f>'[1]Pielęgniarstwo I st.'!H20</f>
        <v>ze standardu</v>
      </c>
      <c r="I20" s="75" t="str">
        <f>'[1]Pielęgniarstwo I st.'!I20</f>
        <v>Anatomia</v>
      </c>
      <c r="J20" s="43">
        <f>'[1]Pielęgniarstwo I st.'!L20</f>
        <v>90</v>
      </c>
      <c r="K20" s="42">
        <f>'[1]Pielęgniarstwo I st.'!M20</f>
        <v>15</v>
      </c>
      <c r="L20" s="41">
        <f>'[1]Pielęgniarstwo I st.'!N20</f>
        <v>75</v>
      </c>
      <c r="M20" s="40">
        <f>'[1]Pielęgniarstwo I st.'!AA20+'[1]Pielęgniarstwo I st.'!AC20+'[1]Pielęgniarstwo I st.'!AX20+'[1]Pielęgniarstwo I st.'!AZ20</f>
        <v>40</v>
      </c>
      <c r="N20" s="39">
        <f>'[1]Pielęgniarstwo I st.'!O20</f>
        <v>55</v>
      </c>
      <c r="O20" s="38">
        <f>'[1]Pielęgniarstwo I st.'!P20</f>
        <v>3</v>
      </c>
      <c r="P20" s="37" t="str">
        <f>'[1]Pielęgniarstwo I st.'!U20</f>
        <v>egz</v>
      </c>
      <c r="Q20" s="74">
        <f t="shared" ref="Q20:Q33" si="0">SUM(T20:GX20)</f>
        <v>4</v>
      </c>
      <c r="R20" s="54">
        <f t="shared" ref="R20:R33" si="1">SUM(GY20:NJ20)</f>
        <v>4</v>
      </c>
      <c r="S20" s="88">
        <f t="shared" ref="S20:S33" si="2">SUM(NK20:NQ20)</f>
        <v>1</v>
      </c>
      <c r="T20" s="49">
        <v>1</v>
      </c>
      <c r="U20" s="51"/>
      <c r="V20" s="51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>
        <v>1</v>
      </c>
      <c r="AJ20" s="48">
        <v>1</v>
      </c>
      <c r="AK20" s="48">
        <v>1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7"/>
      <c r="AW20" s="49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2"/>
      <c r="BU20" s="48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2"/>
      <c r="CU20" s="49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50"/>
      <c r="EX20" s="49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7"/>
      <c r="GY20" s="49">
        <v>1</v>
      </c>
      <c r="GZ20" s="48"/>
      <c r="HA20" s="48"/>
      <c r="HB20" s="48"/>
      <c r="HC20" s="48"/>
      <c r="HD20" s="48"/>
      <c r="HE20" s="48">
        <v>1</v>
      </c>
      <c r="HF20" s="48">
        <v>1</v>
      </c>
      <c r="HG20" s="48">
        <v>1</v>
      </c>
      <c r="HH20" s="48"/>
      <c r="HI20" s="48"/>
      <c r="HJ20" s="48"/>
      <c r="HK20" s="48"/>
      <c r="HL20" s="48"/>
      <c r="HM20" s="48"/>
      <c r="HN20" s="50"/>
      <c r="HO20" s="49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7"/>
      <c r="IN20" s="49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47"/>
      <c r="LP20" s="4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90"/>
      <c r="MC20" s="90"/>
      <c r="MD20" s="90"/>
      <c r="ME20" s="90"/>
      <c r="MF20" s="90"/>
      <c r="MG20" s="90"/>
      <c r="MH20" s="90"/>
      <c r="MI20" s="90"/>
      <c r="MJ20" s="90"/>
      <c r="MK20" s="90"/>
      <c r="ML20" s="90"/>
      <c r="MM20" s="90"/>
      <c r="MN20" s="90"/>
      <c r="MO20" s="90"/>
      <c r="MP20" s="90"/>
      <c r="MQ20" s="90"/>
      <c r="MR20" s="90"/>
      <c r="MS20" s="90"/>
      <c r="MT20" s="90"/>
      <c r="MU20" s="90"/>
      <c r="MV20" s="90"/>
      <c r="MW20" s="90"/>
      <c r="MX20" s="90"/>
      <c r="MY20" s="90"/>
      <c r="MZ20" s="90"/>
      <c r="NA20" s="90"/>
      <c r="NB20" s="90"/>
      <c r="NC20" s="90"/>
      <c r="ND20" s="90"/>
      <c r="NE20" s="90"/>
      <c r="NF20" s="90"/>
      <c r="NG20" s="90"/>
      <c r="NH20" s="90"/>
      <c r="NI20" s="90"/>
      <c r="NJ20" s="90"/>
      <c r="NK20" s="49"/>
      <c r="NL20" s="48"/>
      <c r="NM20" s="48"/>
      <c r="NN20" s="48"/>
      <c r="NO20" s="48"/>
      <c r="NP20" s="48"/>
      <c r="NQ20" s="47">
        <v>1</v>
      </c>
    </row>
    <row r="21" spans="1:394" ht="15.75" x14ac:dyDescent="0.25">
      <c r="A21" s="89">
        <f>'[1]Pielęgniarstwo I st.'!A21</f>
        <v>2</v>
      </c>
      <c r="B21" s="44" t="str">
        <f>'[1]Pielęgniarstwo I st.'!B21</f>
        <v>A</v>
      </c>
      <c r="C21" s="44" t="str">
        <f>'[1]Pielęgniarstwo I st.'!C21</f>
        <v>2025/2026</v>
      </c>
      <c r="D21" s="44">
        <f>'[1]Pielęgniarstwo I st.'!D21</f>
        <v>0</v>
      </c>
      <c r="E21" s="44">
        <f>'[1]Pielęgniarstwo I st.'!E21</f>
        <v>1</v>
      </c>
      <c r="F21" s="44" t="str">
        <f>'[1]Pielęgniarstwo I st.'!F21</f>
        <v>2025/2026</v>
      </c>
      <c r="G21" s="44" t="str">
        <f>'[1]Pielęgniarstwo I st.'!G21</f>
        <v>RPS</v>
      </c>
      <c r="H21" s="44" t="str">
        <f>'[1]Pielęgniarstwo I st.'!H21</f>
        <v>ze standardu</v>
      </c>
      <c r="I21" s="75" t="str">
        <f>'[1]Pielęgniarstwo I st.'!I21</f>
        <v>Biochemia i biofizyka</v>
      </c>
      <c r="J21" s="43">
        <f>'[1]Pielęgniarstwo I st.'!L21</f>
        <v>60</v>
      </c>
      <c r="K21" s="42">
        <f>'[1]Pielęgniarstwo I st.'!M21</f>
        <v>10</v>
      </c>
      <c r="L21" s="41">
        <f>'[1]Pielęgniarstwo I st.'!N21</f>
        <v>50</v>
      </c>
      <c r="M21" s="40">
        <f>'[1]Pielęgniarstwo I st.'!AA21+'[1]Pielęgniarstwo I st.'!AC21+'[1]Pielęgniarstwo I st.'!AX21+'[1]Pielęgniarstwo I st.'!AZ21</f>
        <v>25</v>
      </c>
      <c r="N21" s="39">
        <f>'[1]Pielęgniarstwo I st.'!O21</f>
        <v>35</v>
      </c>
      <c r="O21" s="38">
        <f>'[1]Pielęgniarstwo I st.'!P21</f>
        <v>2</v>
      </c>
      <c r="P21" s="37" t="str">
        <f>'[1]Pielęgniarstwo I st.'!U21</f>
        <v>zal</v>
      </c>
      <c r="Q21" s="74">
        <f t="shared" si="0"/>
        <v>4</v>
      </c>
      <c r="R21" s="54">
        <f t="shared" si="1"/>
        <v>3</v>
      </c>
      <c r="S21" s="88">
        <f t="shared" si="2"/>
        <v>2</v>
      </c>
      <c r="T21" s="73"/>
      <c r="U21" s="4"/>
      <c r="V21" s="4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>
        <v>1</v>
      </c>
      <c r="AJ21" s="30">
        <v>1</v>
      </c>
      <c r="AK21" s="30">
        <v>1</v>
      </c>
      <c r="AL21" s="30">
        <v>1</v>
      </c>
      <c r="AM21" s="30"/>
      <c r="AN21" s="30"/>
      <c r="AO21" s="30"/>
      <c r="AP21" s="30"/>
      <c r="AQ21" s="30"/>
      <c r="AR21" s="30"/>
      <c r="AS21" s="30"/>
      <c r="AT21" s="30"/>
      <c r="AU21" s="30"/>
      <c r="AV21" s="29"/>
      <c r="AW21" s="31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6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6"/>
      <c r="CU21" s="31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2"/>
      <c r="EX21" s="31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29"/>
      <c r="GY21" s="31"/>
      <c r="GZ21" s="30"/>
      <c r="HA21" s="30"/>
      <c r="HB21" s="30"/>
      <c r="HC21" s="30"/>
      <c r="HD21" s="30"/>
      <c r="HE21" s="30">
        <v>1</v>
      </c>
      <c r="HF21" s="30">
        <v>1</v>
      </c>
      <c r="HG21" s="30">
        <v>1</v>
      </c>
      <c r="HH21" s="30"/>
      <c r="HI21" s="30"/>
      <c r="HJ21" s="30"/>
      <c r="HK21" s="30"/>
      <c r="HL21" s="30"/>
      <c r="HM21" s="30"/>
      <c r="HN21" s="32"/>
      <c r="HO21" s="31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29"/>
      <c r="IN21" s="31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29"/>
      <c r="LP21" s="33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1"/>
      <c r="NL21" s="30"/>
      <c r="NM21" s="30"/>
      <c r="NN21" s="30"/>
      <c r="NO21" s="30"/>
      <c r="NP21" s="30">
        <v>1</v>
      </c>
      <c r="NQ21" s="29">
        <v>1</v>
      </c>
    </row>
    <row r="22" spans="1:394" ht="15.75" x14ac:dyDescent="0.25">
      <c r="A22" s="89">
        <f>'[1]Pielęgniarstwo I st.'!A22</f>
        <v>3</v>
      </c>
      <c r="B22" s="44" t="str">
        <f>'[1]Pielęgniarstwo I st.'!B22</f>
        <v>A</v>
      </c>
      <c r="C22" s="44" t="str">
        <f>'[1]Pielęgniarstwo I st.'!C22</f>
        <v>2025/2026</v>
      </c>
      <c r="D22" s="44">
        <f>'[1]Pielęgniarstwo I st.'!D22</f>
        <v>0</v>
      </c>
      <c r="E22" s="44">
        <f>'[1]Pielęgniarstwo I st.'!E22</f>
        <v>1</v>
      </c>
      <c r="F22" s="44" t="str">
        <f>'[1]Pielęgniarstwo I st.'!F22</f>
        <v>2025/2026</v>
      </c>
      <c r="G22" s="44" t="str">
        <f>'[1]Pielęgniarstwo I st.'!G22</f>
        <v>RPS</v>
      </c>
      <c r="H22" s="44" t="str">
        <f>'[1]Pielęgniarstwo I st.'!H22</f>
        <v>ze standardu</v>
      </c>
      <c r="I22" s="75" t="str">
        <f>'[1]Pielęgniarstwo I st.'!I22</f>
        <v xml:space="preserve">Mikrobiologia i parazytologia </v>
      </c>
      <c r="J22" s="43">
        <f>'[1]Pielęgniarstwo I st.'!L22</f>
        <v>90</v>
      </c>
      <c r="K22" s="42">
        <f>'[1]Pielęgniarstwo I st.'!M22</f>
        <v>15</v>
      </c>
      <c r="L22" s="41">
        <f>'[1]Pielęgniarstwo I st.'!N22</f>
        <v>75</v>
      </c>
      <c r="M22" s="40">
        <f>'[1]Pielęgniarstwo I st.'!AA22+'[1]Pielęgniarstwo I st.'!AC22+'[1]Pielęgniarstwo I st.'!AX22+'[1]Pielęgniarstwo I st.'!AZ22</f>
        <v>40</v>
      </c>
      <c r="N22" s="39">
        <f>'[1]Pielęgniarstwo I st.'!O22</f>
        <v>55</v>
      </c>
      <c r="O22" s="38">
        <f>'[1]Pielęgniarstwo I st.'!P22</f>
        <v>3</v>
      </c>
      <c r="P22" s="37" t="str">
        <f>'[1]Pielęgniarstwo I st.'!U22</f>
        <v>zal</v>
      </c>
      <c r="Q22" s="74">
        <f t="shared" si="0"/>
        <v>2</v>
      </c>
      <c r="R22" s="54">
        <f t="shared" si="1"/>
        <v>2</v>
      </c>
      <c r="S22" s="88">
        <f t="shared" si="2"/>
        <v>2</v>
      </c>
      <c r="T22" s="73"/>
      <c r="U22" s="4"/>
      <c r="V22" s="4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>
        <v>1</v>
      </c>
      <c r="AN22" s="30">
        <v>1</v>
      </c>
      <c r="AO22" s="30"/>
      <c r="AP22" s="30"/>
      <c r="AQ22" s="30"/>
      <c r="AR22" s="30"/>
      <c r="AS22" s="30"/>
      <c r="AT22" s="30"/>
      <c r="AU22" s="30"/>
      <c r="AV22" s="29"/>
      <c r="AW22" s="31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6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6"/>
      <c r="CU22" s="31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2"/>
      <c r="EX22" s="31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29"/>
      <c r="GY22" s="31"/>
      <c r="GZ22" s="30"/>
      <c r="HA22" s="30"/>
      <c r="HB22" s="30"/>
      <c r="HC22" s="30"/>
      <c r="HD22" s="30"/>
      <c r="HE22" s="30"/>
      <c r="HF22" s="30"/>
      <c r="HG22" s="30"/>
      <c r="HH22" s="30">
        <v>1</v>
      </c>
      <c r="HI22" s="30">
        <v>1</v>
      </c>
      <c r="HJ22" s="30"/>
      <c r="HK22" s="30"/>
      <c r="HL22" s="30"/>
      <c r="HM22" s="30"/>
      <c r="HN22" s="32"/>
      <c r="HO22" s="31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29"/>
      <c r="IN22" s="31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29"/>
      <c r="LP22" s="33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1"/>
      <c r="NL22" s="30"/>
      <c r="NM22" s="30"/>
      <c r="NN22" s="30"/>
      <c r="NO22" s="30"/>
      <c r="NP22" s="30">
        <v>1</v>
      </c>
      <c r="NQ22" s="29">
        <v>1</v>
      </c>
    </row>
    <row r="23" spans="1:394" ht="15.75" x14ac:dyDescent="0.25">
      <c r="A23" s="89">
        <f>'[1]Pielęgniarstwo I st.'!A23</f>
        <v>4</v>
      </c>
      <c r="B23" s="44" t="str">
        <f>'[1]Pielęgniarstwo I st.'!B23</f>
        <v>A</v>
      </c>
      <c r="C23" s="44" t="str">
        <f>'[1]Pielęgniarstwo I st.'!C23</f>
        <v>2025/2026</v>
      </c>
      <c r="D23" s="44">
        <f>'[1]Pielęgniarstwo I st.'!D23</f>
        <v>0</v>
      </c>
      <c r="E23" s="44">
        <f>'[1]Pielęgniarstwo I st.'!E23</f>
        <v>1</v>
      </c>
      <c r="F23" s="44" t="str">
        <f>'[1]Pielęgniarstwo I st.'!F23</f>
        <v>2025/2026</v>
      </c>
      <c r="G23" s="44" t="str">
        <f>'[1]Pielęgniarstwo I st.'!G23</f>
        <v>RPS</v>
      </c>
      <c r="H23" s="44" t="str">
        <f>'[1]Pielęgniarstwo I st.'!H23</f>
        <v>ze standardu</v>
      </c>
      <c r="I23" s="75" t="str">
        <f>'[1]Pielęgniarstwo I st.'!I23</f>
        <v>Fizjologia</v>
      </c>
      <c r="J23" s="43">
        <f>'[1]Pielęgniarstwo I st.'!L23</f>
        <v>72.5</v>
      </c>
      <c r="K23" s="42">
        <f>'[1]Pielęgniarstwo I st.'!M23</f>
        <v>10</v>
      </c>
      <c r="L23" s="41">
        <f>'[1]Pielęgniarstwo I st.'!N23</f>
        <v>62.5</v>
      </c>
      <c r="M23" s="40">
        <f>'[1]Pielęgniarstwo I st.'!AA23+'[1]Pielęgniarstwo I st.'!AC23+'[1]Pielęgniarstwo I st.'!AX23+'[1]Pielęgniarstwo I st.'!AZ23</f>
        <v>40</v>
      </c>
      <c r="N23" s="39">
        <f>'[1]Pielęgniarstwo I st.'!O23</f>
        <v>40</v>
      </c>
      <c r="O23" s="38">
        <f>'[1]Pielęgniarstwo I st.'!P23</f>
        <v>2.5</v>
      </c>
      <c r="P23" s="37" t="str">
        <f>'[1]Pielęgniarstwo I st.'!U23</f>
        <v>zal</v>
      </c>
      <c r="Q23" s="74">
        <f t="shared" si="0"/>
        <v>5</v>
      </c>
      <c r="R23" s="54">
        <f t="shared" si="1"/>
        <v>2</v>
      </c>
      <c r="S23" s="88">
        <f t="shared" si="2"/>
        <v>1</v>
      </c>
      <c r="T23" s="73"/>
      <c r="U23" s="4">
        <v>1</v>
      </c>
      <c r="V23" s="4">
        <v>1</v>
      </c>
      <c r="W23" s="30">
        <v>1</v>
      </c>
      <c r="X23" s="30">
        <v>1</v>
      </c>
      <c r="Y23" s="30">
        <v>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29"/>
      <c r="AW23" s="31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6"/>
      <c r="BU23" s="3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6"/>
      <c r="CU23" s="31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2"/>
      <c r="EX23" s="31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29"/>
      <c r="GY23" s="31"/>
      <c r="GZ23" s="30">
        <v>1</v>
      </c>
      <c r="HA23" s="30">
        <v>1</v>
      </c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2"/>
      <c r="HO23" s="31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29"/>
      <c r="IN23" s="31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29"/>
      <c r="LP23" s="33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1"/>
      <c r="NL23" s="30"/>
      <c r="NM23" s="30"/>
      <c r="NN23" s="30"/>
      <c r="NO23" s="30"/>
      <c r="NP23" s="30"/>
      <c r="NQ23" s="29">
        <v>1</v>
      </c>
    </row>
    <row r="24" spans="1:394" ht="15.75" x14ac:dyDescent="0.25">
      <c r="A24" s="89">
        <f>'[1]Pielęgniarstwo I st.'!A24</f>
        <v>5</v>
      </c>
      <c r="B24" s="44" t="str">
        <f>'[1]Pielęgniarstwo I st.'!B24</f>
        <v>A</v>
      </c>
      <c r="C24" s="44" t="str">
        <f>'[1]Pielęgniarstwo I st.'!C24</f>
        <v>2025/2026</v>
      </c>
      <c r="D24" s="44">
        <f>'[1]Pielęgniarstwo I st.'!D24</f>
        <v>0</v>
      </c>
      <c r="E24" s="44">
        <f>'[1]Pielęgniarstwo I st.'!E24</f>
        <v>1</v>
      </c>
      <c r="F24" s="44" t="str">
        <f>'[1]Pielęgniarstwo I st.'!F24</f>
        <v>2025/2026</v>
      </c>
      <c r="G24" s="44" t="str">
        <f>'[1]Pielęgniarstwo I st.'!G24</f>
        <v>RPS</v>
      </c>
      <c r="H24" s="44" t="str">
        <f>'[1]Pielęgniarstwo I st.'!H24</f>
        <v>ze standardu</v>
      </c>
      <c r="I24" s="75" t="str">
        <f>'[1]Pielęgniarstwo I st.'!I24</f>
        <v>Patologia</v>
      </c>
      <c r="J24" s="43">
        <f>'[1]Pielęgniarstwo I st.'!L24</f>
        <v>72.5</v>
      </c>
      <c r="K24" s="42">
        <f>'[1]Pielęgniarstwo I st.'!M24</f>
        <v>10</v>
      </c>
      <c r="L24" s="41">
        <f>'[1]Pielęgniarstwo I st.'!N24</f>
        <v>62.5</v>
      </c>
      <c r="M24" s="40">
        <f>'[1]Pielęgniarstwo I st.'!AA24+'[1]Pielęgniarstwo I st.'!AC24+'[1]Pielęgniarstwo I st.'!AX24+'[1]Pielęgniarstwo I st.'!AZ24</f>
        <v>40</v>
      </c>
      <c r="N24" s="39">
        <f>'[1]Pielęgniarstwo I st.'!O24</f>
        <v>50</v>
      </c>
      <c r="O24" s="38">
        <f>'[1]Pielęgniarstwo I st.'!P24</f>
        <v>2.5</v>
      </c>
      <c r="P24" s="37" t="str">
        <f>'[1]Pielęgniarstwo I st.'!U24</f>
        <v>zal</v>
      </c>
      <c r="Q24" s="74">
        <f t="shared" si="0"/>
        <v>4</v>
      </c>
      <c r="R24" s="54">
        <f t="shared" si="1"/>
        <v>1</v>
      </c>
      <c r="S24" s="88">
        <f t="shared" si="2"/>
        <v>1</v>
      </c>
      <c r="T24" s="73"/>
      <c r="U24" s="4"/>
      <c r="V24" s="4"/>
      <c r="W24" s="30"/>
      <c r="X24" s="30"/>
      <c r="Y24" s="30"/>
      <c r="Z24" s="30">
        <v>1</v>
      </c>
      <c r="AA24" s="30">
        <v>1</v>
      </c>
      <c r="AB24" s="30">
        <v>1</v>
      </c>
      <c r="AC24" s="30">
        <v>1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29"/>
      <c r="AW24" s="31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6"/>
      <c r="BU24" s="3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6"/>
      <c r="CU24" s="31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2"/>
      <c r="EX24" s="31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29"/>
      <c r="GY24" s="31"/>
      <c r="GZ24" s="30"/>
      <c r="HA24" s="30"/>
      <c r="HB24" s="30">
        <v>1</v>
      </c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2"/>
      <c r="HO24" s="31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29"/>
      <c r="IN24" s="31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29"/>
      <c r="LP24" s="33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1"/>
      <c r="NL24" s="30"/>
      <c r="NM24" s="30"/>
      <c r="NN24" s="30"/>
      <c r="NO24" s="30"/>
      <c r="NP24" s="30"/>
      <c r="NQ24" s="29">
        <v>1</v>
      </c>
    </row>
    <row r="25" spans="1:394" ht="15.75" x14ac:dyDescent="0.25">
      <c r="A25" s="89">
        <f>'[1]Pielęgniarstwo I st.'!A25</f>
        <v>6</v>
      </c>
      <c r="B25" s="44" t="str">
        <f>'[1]Pielęgniarstwo I st.'!B25</f>
        <v>A</v>
      </c>
      <c r="C25" s="44" t="str">
        <f>'[1]Pielęgniarstwo I st.'!C25</f>
        <v>2025/2026</v>
      </c>
      <c r="D25" s="44">
        <f>'[1]Pielęgniarstwo I st.'!D25</f>
        <v>0</v>
      </c>
      <c r="E25" s="44">
        <f>'[1]Pielęgniarstwo I st.'!E25</f>
        <v>1</v>
      </c>
      <c r="F25" s="44" t="str">
        <f>'[1]Pielęgniarstwo I st.'!F25</f>
        <v>2025/2026</v>
      </c>
      <c r="G25" s="44" t="str">
        <f>'[1]Pielęgniarstwo I st.'!G25</f>
        <v>RPS</v>
      </c>
      <c r="H25" s="44" t="str">
        <f>'[1]Pielęgniarstwo I st.'!H25</f>
        <v>ze standardu</v>
      </c>
      <c r="I25" s="75" t="str">
        <f>'[1]Pielęgniarstwo I st.'!I25</f>
        <v xml:space="preserve">Farmakologia </v>
      </c>
      <c r="J25" s="43">
        <f>'[1]Pielęgniarstwo I st.'!L25</f>
        <v>90</v>
      </c>
      <c r="K25" s="42">
        <f>'[1]Pielęgniarstwo I st.'!M25</f>
        <v>15</v>
      </c>
      <c r="L25" s="41">
        <f>'[1]Pielęgniarstwo I st.'!N25</f>
        <v>75</v>
      </c>
      <c r="M25" s="40">
        <f>'[1]Pielęgniarstwo I st.'!AA25+'[1]Pielęgniarstwo I st.'!AC25+'[1]Pielęgniarstwo I st.'!AX25+'[1]Pielęgniarstwo I st.'!AZ25</f>
        <v>30</v>
      </c>
      <c r="N25" s="39">
        <f>'[1]Pielęgniarstwo I st.'!O25</f>
        <v>50</v>
      </c>
      <c r="O25" s="38">
        <f>'[1]Pielęgniarstwo I st.'!P25</f>
        <v>3</v>
      </c>
      <c r="P25" s="37" t="str">
        <f>'[1]Pielęgniarstwo I st.'!U25</f>
        <v>egz</v>
      </c>
      <c r="Q25" s="74">
        <f t="shared" si="0"/>
        <v>7</v>
      </c>
      <c r="R25" s="54">
        <f t="shared" si="1"/>
        <v>4</v>
      </c>
      <c r="S25" s="88">
        <f t="shared" si="2"/>
        <v>3</v>
      </c>
      <c r="T25" s="73"/>
      <c r="U25" s="4"/>
      <c r="V25" s="4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>
        <v>1</v>
      </c>
      <c r="AP25" s="30">
        <v>1</v>
      </c>
      <c r="AQ25" s="30">
        <v>1</v>
      </c>
      <c r="AR25" s="30">
        <v>1</v>
      </c>
      <c r="AS25" s="30">
        <v>1</v>
      </c>
      <c r="AT25" s="30">
        <v>1</v>
      </c>
      <c r="AU25" s="30">
        <v>1</v>
      </c>
      <c r="AV25" s="29"/>
      <c r="AW25" s="31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6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6"/>
      <c r="CU25" s="31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2"/>
      <c r="EX25" s="31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29"/>
      <c r="GY25" s="31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>
        <v>1</v>
      </c>
      <c r="HK25" s="30">
        <v>1</v>
      </c>
      <c r="HL25" s="30">
        <v>1</v>
      </c>
      <c r="HM25" s="30">
        <v>1</v>
      </c>
      <c r="HN25" s="32"/>
      <c r="HO25" s="31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29"/>
      <c r="IN25" s="31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29"/>
      <c r="LP25" s="33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1"/>
      <c r="NL25" s="30"/>
      <c r="NM25" s="30"/>
      <c r="NN25" s="30">
        <v>1</v>
      </c>
      <c r="NO25" s="30"/>
      <c r="NP25" s="30">
        <v>1</v>
      </c>
      <c r="NQ25" s="29">
        <v>1</v>
      </c>
    </row>
    <row r="26" spans="1:394" ht="15.75" x14ac:dyDescent="0.25">
      <c r="A26" s="89">
        <f>'[1]Pielęgniarstwo I st.'!A26</f>
        <v>7</v>
      </c>
      <c r="B26" s="44" t="str">
        <f>'[1]Pielęgniarstwo I st.'!B26</f>
        <v>A</v>
      </c>
      <c r="C26" s="44" t="str">
        <f>'[1]Pielęgniarstwo I st.'!C26</f>
        <v>2025/2026</v>
      </c>
      <c r="D26" s="44">
        <f>'[1]Pielęgniarstwo I st.'!D26</f>
        <v>0</v>
      </c>
      <c r="E26" s="44">
        <f>'[1]Pielęgniarstwo I st.'!E26</f>
        <v>1</v>
      </c>
      <c r="F26" s="44" t="str">
        <f>'[1]Pielęgniarstwo I st.'!F26</f>
        <v>2025/2026</v>
      </c>
      <c r="G26" s="44" t="str">
        <f>'[1]Pielęgniarstwo I st.'!G26</f>
        <v>RPS</v>
      </c>
      <c r="H26" s="44" t="str">
        <f>'[1]Pielęgniarstwo I st.'!H26</f>
        <v>ze standardu</v>
      </c>
      <c r="I26" s="75" t="str">
        <f>'[1]Pielęgniarstwo I st.'!I26</f>
        <v xml:space="preserve">Genetyka </v>
      </c>
      <c r="J26" s="43">
        <f>'[1]Pielęgniarstwo I st.'!L26</f>
        <v>90</v>
      </c>
      <c r="K26" s="42">
        <f>'[1]Pielęgniarstwo I st.'!M26</f>
        <v>15</v>
      </c>
      <c r="L26" s="41">
        <f>'[1]Pielęgniarstwo I st.'!N26</f>
        <v>75</v>
      </c>
      <c r="M26" s="40">
        <f>'[1]Pielęgniarstwo I st.'!AA26+'[1]Pielęgniarstwo I st.'!AC26+'[1]Pielęgniarstwo I st.'!AX26+'[1]Pielęgniarstwo I st.'!AZ26</f>
        <v>40</v>
      </c>
      <c r="N26" s="39">
        <f>'[1]Pielęgniarstwo I st.'!O26</f>
        <v>50</v>
      </c>
      <c r="O26" s="38">
        <f>'[1]Pielęgniarstwo I st.'!P26</f>
        <v>3</v>
      </c>
      <c r="P26" s="37" t="str">
        <f>'[1]Pielęgniarstwo I st.'!U26</f>
        <v>zal</v>
      </c>
      <c r="Q26" s="74">
        <f t="shared" si="0"/>
        <v>5</v>
      </c>
      <c r="R26" s="54">
        <f t="shared" si="1"/>
        <v>2</v>
      </c>
      <c r="S26" s="88">
        <f t="shared" si="2"/>
        <v>1</v>
      </c>
      <c r="T26" s="73"/>
      <c r="U26" s="4"/>
      <c r="V26" s="4"/>
      <c r="W26" s="30"/>
      <c r="X26" s="30"/>
      <c r="Y26" s="30"/>
      <c r="Z26" s="30"/>
      <c r="AA26" s="30"/>
      <c r="AB26" s="30"/>
      <c r="AC26" s="30"/>
      <c r="AD26" s="30">
        <v>1</v>
      </c>
      <c r="AE26" s="30">
        <v>1</v>
      </c>
      <c r="AF26" s="30">
        <v>1</v>
      </c>
      <c r="AG26" s="30">
        <v>1</v>
      </c>
      <c r="AH26" s="30">
        <v>1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29"/>
      <c r="AW26" s="31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6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6"/>
      <c r="CU26" s="31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2"/>
      <c r="EX26" s="31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29"/>
      <c r="GY26" s="31"/>
      <c r="GZ26" s="30"/>
      <c r="HA26" s="30"/>
      <c r="HB26" s="30"/>
      <c r="HC26" s="30">
        <v>1</v>
      </c>
      <c r="HD26" s="30">
        <v>1</v>
      </c>
      <c r="HE26" s="30"/>
      <c r="HF26" s="30"/>
      <c r="HG26" s="30"/>
      <c r="HH26" s="30"/>
      <c r="HI26" s="30"/>
      <c r="HJ26" s="30"/>
      <c r="HK26" s="30"/>
      <c r="HL26" s="30"/>
      <c r="HM26" s="30"/>
      <c r="HN26" s="32"/>
      <c r="HO26" s="31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29"/>
      <c r="IN26" s="31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29"/>
      <c r="LP26" s="33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1"/>
      <c r="NL26" s="30"/>
      <c r="NM26" s="30"/>
      <c r="NN26" s="30"/>
      <c r="NO26" s="30"/>
      <c r="NP26" s="30"/>
      <c r="NQ26" s="29">
        <v>1</v>
      </c>
    </row>
    <row r="27" spans="1:394" ht="15.75" x14ac:dyDescent="0.25">
      <c r="A27" s="89">
        <f>'[1]Pielęgniarstwo I st.'!A27</f>
        <v>8</v>
      </c>
      <c r="B27" s="44" t="str">
        <f>'[1]Pielęgniarstwo I st.'!B27</f>
        <v>A</v>
      </c>
      <c r="C27" s="44" t="str">
        <f>'[1]Pielęgniarstwo I st.'!C27</f>
        <v>2025/2026</v>
      </c>
      <c r="D27" s="44">
        <f>'[1]Pielęgniarstwo I st.'!D27</f>
        <v>0</v>
      </c>
      <c r="E27" s="44">
        <f>'[1]Pielęgniarstwo I st.'!E27</f>
        <v>1</v>
      </c>
      <c r="F27" s="44" t="str">
        <f>'[1]Pielęgniarstwo I st.'!F27</f>
        <v>2025/2026</v>
      </c>
      <c r="G27" s="44" t="str">
        <f>'[1]Pielęgniarstwo I st.'!G27</f>
        <v>RPS</v>
      </c>
      <c r="H27" s="44" t="str">
        <f>'[1]Pielęgniarstwo I st.'!H27</f>
        <v>ze standardu</v>
      </c>
      <c r="I27" s="75" t="str">
        <f>'[1]Pielęgniarstwo I st.'!I27</f>
        <v>Radiologia</v>
      </c>
      <c r="J27" s="43">
        <f>'[1]Pielęgniarstwo I st.'!L27</f>
        <v>30</v>
      </c>
      <c r="K27" s="42">
        <f>'[1]Pielęgniarstwo I st.'!M27</f>
        <v>5</v>
      </c>
      <c r="L27" s="41">
        <f>'[1]Pielęgniarstwo I st.'!N27</f>
        <v>25</v>
      </c>
      <c r="M27" s="40">
        <f>'[1]Pielęgniarstwo I st.'!AA27+'[1]Pielęgniarstwo I st.'!AC27+'[1]Pielęgniarstwo I st.'!AX27+'[1]Pielęgniarstwo I st.'!AZ27</f>
        <v>10</v>
      </c>
      <c r="N27" s="39">
        <f>'[1]Pielęgniarstwo I st.'!O27</f>
        <v>15</v>
      </c>
      <c r="O27" s="38">
        <f>'[1]Pielęgniarstwo I st.'!P27</f>
        <v>1</v>
      </c>
      <c r="P27" s="37" t="str">
        <f>'[1]Pielęgniarstwo I st.'!U27</f>
        <v>zal</v>
      </c>
      <c r="Q27" s="74">
        <f t="shared" si="0"/>
        <v>1</v>
      </c>
      <c r="R27" s="54">
        <f t="shared" si="1"/>
        <v>1</v>
      </c>
      <c r="S27" s="88">
        <f t="shared" si="2"/>
        <v>4</v>
      </c>
      <c r="T27" s="73"/>
      <c r="U27" s="4"/>
      <c r="V27" s="4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29">
        <v>1</v>
      </c>
      <c r="AW27" s="31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6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6"/>
      <c r="CU27" s="31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2"/>
      <c r="EX27" s="31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29"/>
      <c r="GY27" s="31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2">
        <v>1</v>
      </c>
      <c r="HO27" s="31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29"/>
      <c r="IN27" s="31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29"/>
      <c r="LP27" s="33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1"/>
      <c r="NL27" s="30">
        <v>1</v>
      </c>
      <c r="NM27" s="30">
        <v>1</v>
      </c>
      <c r="NN27" s="30">
        <v>1</v>
      </c>
      <c r="NO27" s="30"/>
      <c r="NP27" s="30"/>
      <c r="NQ27" s="29">
        <v>1</v>
      </c>
    </row>
    <row r="28" spans="1:394" ht="15.75" x14ac:dyDescent="0.25">
      <c r="A28" s="89">
        <f>'[1]Pielęgniarstwo I st.'!A28</f>
        <v>9</v>
      </c>
      <c r="B28" s="44" t="str">
        <f>'[1]Pielęgniarstwo I st.'!B28</f>
        <v>B</v>
      </c>
      <c r="C28" s="44" t="str">
        <f>'[1]Pielęgniarstwo I st.'!C28</f>
        <v>2025/2026</v>
      </c>
      <c r="D28" s="44">
        <f>'[1]Pielęgniarstwo I st.'!D28</f>
        <v>0</v>
      </c>
      <c r="E28" s="44">
        <f>'[1]Pielęgniarstwo I st.'!E28</f>
        <v>1</v>
      </c>
      <c r="F28" s="44" t="str">
        <f>'[1]Pielęgniarstwo I st.'!F28</f>
        <v>2025/2026</v>
      </c>
      <c r="G28" s="44" t="str">
        <f>'[1]Pielęgniarstwo I st.'!G28</f>
        <v>RPS</v>
      </c>
      <c r="H28" s="44" t="str">
        <f>'[1]Pielęgniarstwo I st.'!H28</f>
        <v>ze standardu</v>
      </c>
      <c r="I28" s="75" t="str">
        <f>'[1]Pielęgniarstwo I st.'!I28</f>
        <v>Prawo medyczne</v>
      </c>
      <c r="J28" s="43">
        <f>'[1]Pielęgniarstwo I st.'!L28</f>
        <v>45</v>
      </c>
      <c r="K28" s="42">
        <f>'[1]Pielęgniarstwo I st.'!M28</f>
        <v>5</v>
      </c>
      <c r="L28" s="41">
        <f>'[1]Pielęgniarstwo I st.'!N28</f>
        <v>40</v>
      </c>
      <c r="M28" s="40">
        <f>'[1]Pielęgniarstwo I st.'!AA28+'[1]Pielęgniarstwo I st.'!AC28+'[1]Pielęgniarstwo I st.'!AX28+'[1]Pielęgniarstwo I st.'!AZ28</f>
        <v>10</v>
      </c>
      <c r="N28" s="39">
        <f>'[1]Pielęgniarstwo I st.'!O28</f>
        <v>25</v>
      </c>
      <c r="O28" s="38">
        <f>'[1]Pielęgniarstwo I st.'!P28</f>
        <v>1.5</v>
      </c>
      <c r="P28" s="37" t="str">
        <f>'[1]Pielęgniarstwo I st.'!U28</f>
        <v>zal</v>
      </c>
      <c r="Q28" s="74">
        <f t="shared" si="0"/>
        <v>4</v>
      </c>
      <c r="R28" s="54">
        <f t="shared" si="1"/>
        <v>1</v>
      </c>
      <c r="S28" s="88">
        <f t="shared" si="2"/>
        <v>1</v>
      </c>
      <c r="T28" s="73"/>
      <c r="U28" s="4"/>
      <c r="V28" s="4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29"/>
      <c r="AW28" s="31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>
        <v>1</v>
      </c>
      <c r="BT28" s="46">
        <v>1</v>
      </c>
      <c r="BU28" s="3">
        <v>1</v>
      </c>
      <c r="BV28" s="4">
        <v>1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6"/>
      <c r="CU28" s="31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2"/>
      <c r="EX28" s="31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29"/>
      <c r="GY28" s="31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2"/>
      <c r="HO28" s="31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>
        <v>1</v>
      </c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29"/>
      <c r="IN28" s="31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29"/>
      <c r="LP28" s="33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1"/>
      <c r="NL28" s="30">
        <v>1</v>
      </c>
      <c r="NM28" s="30"/>
      <c r="NN28" s="30"/>
      <c r="NO28" s="30"/>
      <c r="NP28" s="30"/>
      <c r="NQ28" s="29"/>
    </row>
    <row r="29" spans="1:394" ht="15.75" x14ac:dyDescent="0.25">
      <c r="A29" s="89">
        <f>'[1]Pielęgniarstwo I st.'!A29</f>
        <v>10</v>
      </c>
      <c r="B29" s="44" t="str">
        <f>'[1]Pielęgniarstwo I st.'!B29</f>
        <v>B</v>
      </c>
      <c r="C29" s="44" t="str">
        <f>'[1]Pielęgniarstwo I st.'!C29</f>
        <v>2025/2026</v>
      </c>
      <c r="D29" s="44">
        <f>'[1]Pielęgniarstwo I st.'!D29</f>
        <v>0</v>
      </c>
      <c r="E29" s="44">
        <f>'[1]Pielęgniarstwo I st.'!E29</f>
        <v>1</v>
      </c>
      <c r="F29" s="44" t="str">
        <f>'[1]Pielęgniarstwo I st.'!F29</f>
        <v>2025/2026</v>
      </c>
      <c r="G29" s="44" t="str">
        <f>'[1]Pielęgniarstwo I st.'!G29</f>
        <v>RPS</v>
      </c>
      <c r="H29" s="44" t="str">
        <f>'[1]Pielęgniarstwo I st.'!H29</f>
        <v>ze standardu</v>
      </c>
      <c r="I29" s="75" t="str">
        <f>'[1]Pielęgniarstwo I st.'!I29</f>
        <v xml:space="preserve">Psychologia </v>
      </c>
      <c r="J29" s="43">
        <f>'[1]Pielęgniarstwo I st.'!L29</f>
        <v>45</v>
      </c>
      <c r="K29" s="42">
        <f>'[1]Pielęgniarstwo I st.'!M29</f>
        <v>5</v>
      </c>
      <c r="L29" s="41">
        <f>'[1]Pielęgniarstwo I st.'!N29</f>
        <v>40</v>
      </c>
      <c r="M29" s="40">
        <f>'[1]Pielęgniarstwo I st.'!AA29+'[1]Pielęgniarstwo I st.'!AC29+'[1]Pielęgniarstwo I st.'!AX29+'[1]Pielęgniarstwo I st.'!AZ29</f>
        <v>15</v>
      </c>
      <c r="N29" s="39">
        <f>'[1]Pielęgniarstwo I st.'!O29</f>
        <v>25</v>
      </c>
      <c r="O29" s="38">
        <f>'[1]Pielęgniarstwo I st.'!P29</f>
        <v>1.5</v>
      </c>
      <c r="P29" s="37" t="str">
        <f>'[1]Pielęgniarstwo I st.'!U29</f>
        <v>zal</v>
      </c>
      <c r="Q29" s="74">
        <f t="shared" si="0"/>
        <v>11</v>
      </c>
      <c r="R29" s="54">
        <f t="shared" si="1"/>
        <v>9</v>
      </c>
      <c r="S29" s="88">
        <f t="shared" si="2"/>
        <v>3</v>
      </c>
      <c r="T29" s="73"/>
      <c r="U29" s="4"/>
      <c r="V29" s="4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29"/>
      <c r="AW29" s="31">
        <v>1</v>
      </c>
      <c r="AX29" s="4">
        <v>1</v>
      </c>
      <c r="AY29" s="4">
        <v>1</v>
      </c>
      <c r="AZ29" s="4">
        <v>1</v>
      </c>
      <c r="BA29" s="4">
        <v>1</v>
      </c>
      <c r="BB29" s="4">
        <v>1</v>
      </c>
      <c r="BC29" s="4">
        <v>1</v>
      </c>
      <c r="BD29" s="4">
        <v>1</v>
      </c>
      <c r="BE29" s="4">
        <v>1</v>
      </c>
      <c r="BF29" s="4">
        <v>1</v>
      </c>
      <c r="BG29" s="4">
        <v>1</v>
      </c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6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6"/>
      <c r="CU29" s="31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2"/>
      <c r="EX29" s="31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29"/>
      <c r="GY29" s="31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2"/>
      <c r="HO29" s="31">
        <v>1</v>
      </c>
      <c r="HP29" s="30">
        <v>1</v>
      </c>
      <c r="HQ29" s="30">
        <v>1</v>
      </c>
      <c r="HR29" s="30">
        <v>1</v>
      </c>
      <c r="HS29" s="30">
        <v>1</v>
      </c>
      <c r="HT29" s="30">
        <v>1</v>
      </c>
      <c r="HU29" s="30">
        <v>1</v>
      </c>
      <c r="HV29" s="30">
        <v>1</v>
      </c>
      <c r="HW29" s="30">
        <v>1</v>
      </c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29"/>
      <c r="IN29" s="31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29"/>
      <c r="LP29" s="33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1">
        <v>1</v>
      </c>
      <c r="NL29" s="30">
        <v>1</v>
      </c>
      <c r="NM29" s="30"/>
      <c r="NN29" s="30"/>
      <c r="NO29" s="30">
        <v>1</v>
      </c>
      <c r="NP29" s="30"/>
      <c r="NQ29" s="29"/>
    </row>
    <row r="30" spans="1:394" ht="15.75" x14ac:dyDescent="0.25">
      <c r="A30" s="89">
        <f>'[1]Pielęgniarstwo I st.'!A30</f>
        <v>11</v>
      </c>
      <c r="B30" s="44" t="str">
        <f>'[1]Pielęgniarstwo I st.'!B30</f>
        <v>B</v>
      </c>
      <c r="C30" s="44" t="str">
        <f>'[1]Pielęgniarstwo I st.'!C30</f>
        <v>2025/2026</v>
      </c>
      <c r="D30" s="44">
        <f>'[1]Pielęgniarstwo I st.'!D30</f>
        <v>0</v>
      </c>
      <c r="E30" s="44">
        <f>'[1]Pielęgniarstwo I st.'!E30</f>
        <v>1</v>
      </c>
      <c r="F30" s="44" t="str">
        <f>'[1]Pielęgniarstwo I st.'!F30</f>
        <v>2025/2026</v>
      </c>
      <c r="G30" s="44" t="str">
        <f>'[1]Pielęgniarstwo I st.'!G30</f>
        <v>RPS</v>
      </c>
      <c r="H30" s="44" t="str">
        <f>'[1]Pielęgniarstwo I st.'!H30</f>
        <v>ze standardu</v>
      </c>
      <c r="I30" s="75" t="str">
        <f>'[1]Pielęgniarstwo I st.'!I30</f>
        <v xml:space="preserve">Socjologia </v>
      </c>
      <c r="J30" s="43">
        <f>'[1]Pielęgniarstwo I st.'!L30</f>
        <v>30</v>
      </c>
      <c r="K30" s="42">
        <f>'[1]Pielęgniarstwo I st.'!M30</f>
        <v>5</v>
      </c>
      <c r="L30" s="41">
        <f>'[1]Pielęgniarstwo I st.'!N30</f>
        <v>25</v>
      </c>
      <c r="M30" s="40">
        <f>'[1]Pielęgniarstwo I st.'!AA30+'[1]Pielęgniarstwo I st.'!AC30+'[1]Pielęgniarstwo I st.'!AX30+'[1]Pielęgniarstwo I st.'!AZ30</f>
        <v>10</v>
      </c>
      <c r="N30" s="39">
        <f>'[1]Pielęgniarstwo I st.'!O30</f>
        <v>15</v>
      </c>
      <c r="O30" s="38">
        <f>'[1]Pielęgniarstwo I st.'!P30</f>
        <v>1</v>
      </c>
      <c r="P30" s="37" t="str">
        <f>'[1]Pielęgniarstwo I st.'!U30</f>
        <v>zal</v>
      </c>
      <c r="Q30" s="74">
        <f t="shared" si="0"/>
        <v>7</v>
      </c>
      <c r="R30" s="54">
        <f t="shared" si="1"/>
        <v>2</v>
      </c>
      <c r="S30" s="88">
        <f t="shared" si="2"/>
        <v>2</v>
      </c>
      <c r="T30" s="73"/>
      <c r="U30" s="4"/>
      <c r="V30" s="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29"/>
      <c r="AW30" s="31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>
        <v>1</v>
      </c>
      <c r="BI30" s="4">
        <v>1</v>
      </c>
      <c r="BJ30" s="4">
        <v>1</v>
      </c>
      <c r="BK30" s="4">
        <v>1</v>
      </c>
      <c r="BL30" s="4">
        <v>1</v>
      </c>
      <c r="BM30" s="4">
        <v>1</v>
      </c>
      <c r="BN30" s="4">
        <v>1</v>
      </c>
      <c r="BO30" s="4"/>
      <c r="BP30" s="4"/>
      <c r="BQ30" s="4"/>
      <c r="BR30" s="4"/>
      <c r="BS30" s="4"/>
      <c r="BT30" s="46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6"/>
      <c r="CU30" s="31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2"/>
      <c r="EX30" s="31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29"/>
      <c r="GY30" s="31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2"/>
      <c r="HO30" s="31"/>
      <c r="HP30" s="30"/>
      <c r="HQ30" s="30"/>
      <c r="HR30" s="30"/>
      <c r="HS30" s="30"/>
      <c r="HT30" s="30"/>
      <c r="HU30" s="30"/>
      <c r="HV30" s="30"/>
      <c r="HW30" s="30"/>
      <c r="HX30" s="30">
        <v>1</v>
      </c>
      <c r="HY30" s="30">
        <v>1</v>
      </c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29"/>
      <c r="IN30" s="31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29"/>
      <c r="LP30" s="33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1">
        <v>1</v>
      </c>
      <c r="NL30" s="30"/>
      <c r="NM30" s="30"/>
      <c r="NN30" s="30"/>
      <c r="NO30" s="30"/>
      <c r="NP30" s="30"/>
      <c r="NQ30" s="29">
        <v>1</v>
      </c>
    </row>
    <row r="31" spans="1:394" ht="15.75" x14ac:dyDescent="0.25">
      <c r="A31" s="89">
        <f>'[1]Pielęgniarstwo I st.'!A31</f>
        <v>12</v>
      </c>
      <c r="B31" s="44" t="str">
        <f>'[1]Pielęgniarstwo I st.'!B31</f>
        <v>B</v>
      </c>
      <c r="C31" s="44" t="str">
        <f>'[1]Pielęgniarstwo I st.'!C31</f>
        <v>2025/2026</v>
      </c>
      <c r="D31" s="44">
        <f>'[1]Pielęgniarstwo I st.'!D31</f>
        <v>0</v>
      </c>
      <c r="E31" s="44">
        <f>'[1]Pielęgniarstwo I st.'!E31</f>
        <v>1</v>
      </c>
      <c r="F31" s="44" t="str">
        <f>'[1]Pielęgniarstwo I st.'!F31</f>
        <v>2025/2026</v>
      </c>
      <c r="G31" s="44" t="str">
        <f>'[1]Pielęgniarstwo I st.'!G31</f>
        <v>RPS</v>
      </c>
      <c r="H31" s="44" t="str">
        <f>'[1]Pielęgniarstwo I st.'!H31</f>
        <v>ze standardu</v>
      </c>
      <c r="I31" s="75" t="str">
        <f>'[1]Pielęgniarstwo I st.'!I31</f>
        <v>Pedagogika</v>
      </c>
      <c r="J31" s="43">
        <f>'[1]Pielęgniarstwo I st.'!L31</f>
        <v>30</v>
      </c>
      <c r="K31" s="42">
        <f>'[1]Pielęgniarstwo I st.'!M31</f>
        <v>5</v>
      </c>
      <c r="L31" s="41">
        <f>'[1]Pielęgniarstwo I st.'!N31</f>
        <v>25</v>
      </c>
      <c r="M31" s="40">
        <f>'[1]Pielęgniarstwo I st.'!AA31+'[1]Pielęgniarstwo I st.'!AC31+'[1]Pielęgniarstwo I st.'!AX31+'[1]Pielęgniarstwo I st.'!AZ31</f>
        <v>10</v>
      </c>
      <c r="N31" s="39">
        <f>'[1]Pielęgniarstwo I st.'!O31</f>
        <v>15</v>
      </c>
      <c r="O31" s="38">
        <f>'[1]Pielęgniarstwo I st.'!P31</f>
        <v>1</v>
      </c>
      <c r="P31" s="37" t="str">
        <f>'[1]Pielęgniarstwo I st.'!U31</f>
        <v>zal</v>
      </c>
      <c r="Q31" s="74">
        <f t="shared" si="0"/>
        <v>3</v>
      </c>
      <c r="R31" s="54">
        <f t="shared" si="1"/>
        <v>2</v>
      </c>
      <c r="S31" s="88">
        <f t="shared" si="2"/>
        <v>2</v>
      </c>
      <c r="T31" s="73"/>
      <c r="U31" s="4"/>
      <c r="V31" s="4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29"/>
      <c r="AW31" s="31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>
        <v>1</v>
      </c>
      <c r="BP31" s="4">
        <v>1</v>
      </c>
      <c r="BQ31" s="4">
        <v>1</v>
      </c>
      <c r="BR31" s="4"/>
      <c r="BS31" s="4"/>
      <c r="BT31" s="46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6"/>
      <c r="CU31" s="31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2"/>
      <c r="EX31" s="31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29"/>
      <c r="GY31" s="31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2"/>
      <c r="HO31" s="31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>
        <v>1</v>
      </c>
      <c r="IA31" s="30">
        <v>1</v>
      </c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29"/>
      <c r="IN31" s="31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29"/>
      <c r="LP31" s="33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1"/>
      <c r="NL31" s="30">
        <v>1</v>
      </c>
      <c r="NM31" s="30"/>
      <c r="NN31" s="30"/>
      <c r="NO31" s="30"/>
      <c r="NP31" s="30"/>
      <c r="NQ31" s="29">
        <v>1</v>
      </c>
    </row>
    <row r="32" spans="1:394" ht="15.75" x14ac:dyDescent="0.25">
      <c r="A32" s="89">
        <f>'[1]Pielęgniarstwo I st.'!A32</f>
        <v>13</v>
      </c>
      <c r="B32" s="44" t="str">
        <f>'[1]Pielęgniarstwo I st.'!B32</f>
        <v>B</v>
      </c>
      <c r="C32" s="44" t="str">
        <f>'[1]Pielęgniarstwo I st.'!C32</f>
        <v>2025/2026</v>
      </c>
      <c r="D32" s="44">
        <f>'[1]Pielęgniarstwo I st.'!D32</f>
        <v>0</v>
      </c>
      <c r="E32" s="44">
        <f>'[1]Pielęgniarstwo I st.'!E32</f>
        <v>1</v>
      </c>
      <c r="F32" s="44" t="str">
        <f>'[1]Pielęgniarstwo I st.'!F32</f>
        <v>2025/2026</v>
      </c>
      <c r="G32" s="44" t="str">
        <f>'[1]Pielęgniarstwo I st.'!G32</f>
        <v>RPS</v>
      </c>
      <c r="H32" s="44" t="str">
        <f>'[1]Pielęgniarstwo I st.'!H32</f>
        <v>ze standardu</v>
      </c>
      <c r="I32" s="75" t="str">
        <f>'[1]Pielęgniarstwo I st.'!I32</f>
        <v>Zdrowie publiczne</v>
      </c>
      <c r="J32" s="43">
        <f>'[1]Pielęgniarstwo I st.'!L32</f>
        <v>45</v>
      </c>
      <c r="K32" s="42">
        <f>'[1]Pielęgniarstwo I st.'!M32</f>
        <v>5</v>
      </c>
      <c r="L32" s="41">
        <f>'[1]Pielęgniarstwo I st.'!N32</f>
        <v>40</v>
      </c>
      <c r="M32" s="40">
        <f>'[1]Pielęgniarstwo I st.'!AA32+'[1]Pielęgniarstwo I st.'!AC32+'[1]Pielęgniarstwo I st.'!AX32+'[1]Pielęgniarstwo I st.'!AZ32</f>
        <v>10</v>
      </c>
      <c r="N32" s="39">
        <f>'[1]Pielęgniarstwo I st.'!O32</f>
        <v>20</v>
      </c>
      <c r="O32" s="38">
        <f>'[1]Pielęgniarstwo I st.'!P32</f>
        <v>1.5</v>
      </c>
      <c r="P32" s="37" t="str">
        <f>'[1]Pielęgniarstwo I st.'!U32</f>
        <v>zal</v>
      </c>
      <c r="Q32" s="74">
        <f t="shared" si="0"/>
        <v>7</v>
      </c>
      <c r="R32" s="54">
        <f t="shared" si="1"/>
        <v>3</v>
      </c>
      <c r="S32" s="88">
        <f t="shared" si="2"/>
        <v>2</v>
      </c>
      <c r="T32" s="73"/>
      <c r="U32" s="4"/>
      <c r="V32" s="4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29"/>
      <c r="AW32" s="31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6"/>
      <c r="BU32" s="3"/>
      <c r="BV32" s="4"/>
      <c r="BW32" s="4">
        <v>1</v>
      </c>
      <c r="BX32" s="4">
        <v>1</v>
      </c>
      <c r="BY32" s="4">
        <v>1</v>
      </c>
      <c r="BZ32" s="4">
        <v>1</v>
      </c>
      <c r="CA32" s="4">
        <v>1</v>
      </c>
      <c r="CB32" s="4">
        <v>1</v>
      </c>
      <c r="CC32" s="4">
        <v>1</v>
      </c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6"/>
      <c r="CU32" s="31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2"/>
      <c r="EX32" s="31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29"/>
      <c r="GY32" s="31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2"/>
      <c r="HO32" s="31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>
        <v>1</v>
      </c>
      <c r="ID32" s="30">
        <v>1</v>
      </c>
      <c r="IE32" s="30">
        <v>1</v>
      </c>
      <c r="IF32" s="30"/>
      <c r="IG32" s="30"/>
      <c r="IH32" s="30"/>
      <c r="II32" s="30"/>
      <c r="IJ32" s="30"/>
      <c r="IK32" s="30"/>
      <c r="IL32" s="30"/>
      <c r="IM32" s="29"/>
      <c r="IN32" s="31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29"/>
      <c r="LP32" s="33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1"/>
      <c r="NL32" s="30"/>
      <c r="NM32" s="30"/>
      <c r="NN32" s="30"/>
      <c r="NO32" s="30">
        <v>1</v>
      </c>
      <c r="NP32" s="30">
        <v>1</v>
      </c>
      <c r="NQ32" s="29"/>
    </row>
    <row r="33" spans="1:381" ht="15.75" x14ac:dyDescent="0.25">
      <c r="A33" s="89">
        <f>'[1]Pielęgniarstwo I st.'!A33</f>
        <v>14</v>
      </c>
      <c r="B33" s="44" t="str">
        <f>'[1]Pielęgniarstwo I st.'!B33</f>
        <v>B</v>
      </c>
      <c r="C33" s="44" t="str">
        <f>'[1]Pielęgniarstwo I st.'!C33</f>
        <v>2025/2026</v>
      </c>
      <c r="D33" s="44">
        <f>'[1]Pielęgniarstwo I st.'!D33</f>
        <v>0</v>
      </c>
      <c r="E33" s="44">
        <f>'[1]Pielęgniarstwo I st.'!E33</f>
        <v>1</v>
      </c>
      <c r="F33" s="44" t="str">
        <f>'[1]Pielęgniarstwo I st.'!F33</f>
        <v>2025/2026</v>
      </c>
      <c r="G33" s="44" t="str">
        <f>'[1]Pielęgniarstwo I st.'!G33</f>
        <v>RPS</v>
      </c>
      <c r="H33" s="44" t="str">
        <f>'[1]Pielęgniarstwo I st.'!H33</f>
        <v>ze standardu</v>
      </c>
      <c r="I33" s="75" t="str">
        <f>'[1]Pielęgniarstwo I st.'!I33</f>
        <v xml:space="preserve">Etyka zawodu pielęgniarki </v>
      </c>
      <c r="J33" s="43">
        <f>'[1]Pielęgniarstwo I st.'!L33</f>
        <v>45</v>
      </c>
      <c r="K33" s="42">
        <f>'[1]Pielęgniarstwo I st.'!M33</f>
        <v>5</v>
      </c>
      <c r="L33" s="41">
        <f>'[1]Pielęgniarstwo I st.'!N33</f>
        <v>40</v>
      </c>
      <c r="M33" s="40">
        <f>'[1]Pielęgniarstwo I st.'!AA33+'[1]Pielęgniarstwo I st.'!AC33+'[1]Pielęgniarstwo I st.'!AX33+'[1]Pielęgniarstwo I st.'!AZ33</f>
        <v>10</v>
      </c>
      <c r="N33" s="39">
        <f>'[1]Pielęgniarstwo I st.'!O33</f>
        <v>20</v>
      </c>
      <c r="O33" s="38">
        <f>'[1]Pielęgniarstwo I st.'!P33</f>
        <v>1.5</v>
      </c>
      <c r="P33" s="37" t="str">
        <f>'[1]Pielęgniarstwo I st.'!U33</f>
        <v>zal</v>
      </c>
      <c r="Q33" s="74">
        <f t="shared" si="0"/>
        <v>5</v>
      </c>
      <c r="R33" s="54">
        <f t="shared" si="1"/>
        <v>2</v>
      </c>
      <c r="S33" s="88">
        <f t="shared" si="2"/>
        <v>3</v>
      </c>
      <c r="T33" s="73"/>
      <c r="U33" s="4"/>
      <c r="V33" s="4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29"/>
      <c r="AW33" s="31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6"/>
      <c r="BU33" s="3"/>
      <c r="BV33" s="4"/>
      <c r="BW33" s="4"/>
      <c r="BX33" s="4"/>
      <c r="BY33" s="4"/>
      <c r="BZ33" s="4"/>
      <c r="CA33" s="4"/>
      <c r="CB33" s="4"/>
      <c r="CC33" s="4"/>
      <c r="CD33" s="4">
        <v>1</v>
      </c>
      <c r="CE33" s="4">
        <v>1</v>
      </c>
      <c r="CF33" s="4">
        <v>1</v>
      </c>
      <c r="CG33" s="4">
        <v>1</v>
      </c>
      <c r="CH33" s="4">
        <v>1</v>
      </c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6"/>
      <c r="CU33" s="31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2"/>
      <c r="EX33" s="31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29"/>
      <c r="GY33" s="31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2"/>
      <c r="HO33" s="31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>
        <v>1</v>
      </c>
      <c r="IG33" s="30">
        <v>1</v>
      </c>
      <c r="IH33" s="30"/>
      <c r="II33" s="30"/>
      <c r="IJ33" s="30"/>
      <c r="IK33" s="30"/>
      <c r="IL33" s="30"/>
      <c r="IM33" s="29"/>
      <c r="IN33" s="31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29"/>
      <c r="LP33" s="33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1">
        <v>1</v>
      </c>
      <c r="NL33" s="30">
        <v>1</v>
      </c>
      <c r="NM33" s="30">
        <v>1</v>
      </c>
      <c r="NN33" s="30"/>
      <c r="NO33" s="30"/>
      <c r="NP33" s="30"/>
      <c r="NQ33" s="29"/>
    </row>
    <row r="34" spans="1:381" ht="15.75" x14ac:dyDescent="0.25">
      <c r="A34" s="89">
        <f>'[1]Pielęgniarstwo I st.'!A34</f>
        <v>15</v>
      </c>
      <c r="B34" s="44" t="str">
        <f>'[1]Pielęgniarstwo I st.'!B34</f>
        <v>B</v>
      </c>
      <c r="C34" s="44" t="str">
        <f>'[1]Pielęgniarstwo I st.'!C34</f>
        <v>2025/2026</v>
      </c>
      <c r="D34" s="44">
        <f>'[1]Pielęgniarstwo I st.'!D34</f>
        <v>0</v>
      </c>
      <c r="E34" s="44">
        <f>'[1]Pielęgniarstwo I st.'!E34</f>
        <v>1</v>
      </c>
      <c r="F34" s="44" t="str">
        <f>'[1]Pielęgniarstwo I st.'!F34</f>
        <v>2025/2026</v>
      </c>
      <c r="G34" s="44" t="str">
        <f>'[1]Pielęgniarstwo I st.'!G34</f>
        <v>RPS</v>
      </c>
      <c r="H34" s="44" t="str">
        <f>'[1]Pielęgniarstwo I st.'!H34</f>
        <v>ze standardu</v>
      </c>
      <c r="I34" s="75" t="str">
        <f>'[1]Pielęgniarstwo I st.'!I34</f>
        <v>Język angielski</v>
      </c>
      <c r="J34" s="43">
        <f>'[1]Pielęgniarstwo I st.'!L34</f>
        <v>60</v>
      </c>
      <c r="K34" s="42">
        <f>'[1]Pielęgniarstwo I st.'!M34</f>
        <v>0</v>
      </c>
      <c r="L34" s="41">
        <f>'[1]Pielęgniarstwo I st.'!N34</f>
        <v>60</v>
      </c>
      <c r="M34" s="40">
        <f>'[1]Pielęgniarstwo I st.'!AA34+'[1]Pielęgniarstwo I st.'!AC34+'[1]Pielęgniarstwo I st.'!AX34+'[1]Pielęgniarstwo I st.'!AZ34</f>
        <v>0</v>
      </c>
      <c r="N34" s="39">
        <f>'[1]Pielęgniarstwo I st.'!O34</f>
        <v>60</v>
      </c>
      <c r="O34" s="38">
        <f>'[1]Pielęgniarstwo I st.'!P34</f>
        <v>2</v>
      </c>
      <c r="P34" s="37" t="str">
        <f>'[1]Pielęgniarstwo I st.'!U34</f>
        <v>zal</v>
      </c>
      <c r="Q34" s="74"/>
      <c r="R34" s="54"/>
      <c r="S34" s="88"/>
      <c r="T34" s="73"/>
      <c r="U34" s="4"/>
      <c r="V34" s="4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29"/>
      <c r="AW34" s="31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6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6"/>
      <c r="CU34" s="31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2"/>
      <c r="EX34" s="31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29"/>
      <c r="GY34" s="31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2"/>
      <c r="HO34" s="31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>
        <v>1</v>
      </c>
      <c r="IM34" s="29">
        <v>1</v>
      </c>
      <c r="IN34" s="31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29"/>
      <c r="LP34" s="33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1"/>
      <c r="NL34" s="30"/>
      <c r="NM34" s="30"/>
      <c r="NN34" s="30"/>
      <c r="NO34" s="30"/>
      <c r="NP34" s="30"/>
      <c r="NQ34" s="29">
        <v>1</v>
      </c>
    </row>
    <row r="35" spans="1:381" ht="31.5" x14ac:dyDescent="0.25">
      <c r="A35" s="89">
        <f>'[1]Pielęgniarstwo I st.'!A35</f>
        <v>16</v>
      </c>
      <c r="B35" s="44" t="str">
        <f>'[1]Pielęgniarstwo I st.'!B35</f>
        <v>B</v>
      </c>
      <c r="C35" s="44" t="str">
        <f>'[1]Pielęgniarstwo I st.'!C35</f>
        <v>2025/2026</v>
      </c>
      <c r="D35" s="44">
        <f>'[1]Pielęgniarstwo I st.'!D35</f>
        <v>0</v>
      </c>
      <c r="E35" s="44">
        <f>'[1]Pielęgniarstwo I st.'!E35</f>
        <v>1</v>
      </c>
      <c r="F35" s="44" t="str">
        <f>'[1]Pielęgniarstwo I st.'!F35</f>
        <v>2025/2026</v>
      </c>
      <c r="G35" s="44" t="str">
        <f>'[1]Pielęgniarstwo I st.'!G35</f>
        <v>RPS</v>
      </c>
      <c r="H35" s="44" t="str">
        <f>'[1]Pielęgniarstwo I st.'!H35</f>
        <v>ze standardu</v>
      </c>
      <c r="I35" s="75" t="str">
        <f>'[1]Pielęgniarstwo I st.'!I35</f>
        <v>Współpraca i komunikacja w zespole interprofesjonalnym</v>
      </c>
      <c r="J35" s="43">
        <f>'[1]Pielęgniarstwo I st.'!L35</f>
        <v>60</v>
      </c>
      <c r="K35" s="42">
        <f>'[1]Pielęgniarstwo I st.'!M35</f>
        <v>10</v>
      </c>
      <c r="L35" s="41">
        <f>'[1]Pielęgniarstwo I st.'!N35</f>
        <v>50</v>
      </c>
      <c r="M35" s="40">
        <f>'[1]Pielęgniarstwo I st.'!AA35+'[1]Pielęgniarstwo I st.'!AC35+'[1]Pielęgniarstwo I st.'!AX35+'[1]Pielęgniarstwo I st.'!AZ35</f>
        <v>15</v>
      </c>
      <c r="N35" s="39">
        <f>'[1]Pielęgniarstwo I st.'!O35</f>
        <v>30</v>
      </c>
      <c r="O35" s="38">
        <f>'[1]Pielęgniarstwo I st.'!P35</f>
        <v>2</v>
      </c>
      <c r="P35" s="37" t="str">
        <f>'[1]Pielęgniarstwo I st.'!U35</f>
        <v>zal</v>
      </c>
      <c r="Q35" s="74">
        <f t="shared" ref="Q35:Q43" si="3">SUM(T35:GX35)</f>
        <v>12</v>
      </c>
      <c r="R35" s="54">
        <f t="shared" ref="R35:R43" si="4">SUM(GY35:NJ35)</f>
        <v>4</v>
      </c>
      <c r="S35" s="88">
        <f t="shared" ref="S35:S43" si="5">SUM(NK35:NQ35)</f>
        <v>3</v>
      </c>
      <c r="T35" s="73"/>
      <c r="U35" s="4"/>
      <c r="V35" s="4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29"/>
      <c r="AW35" s="31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6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>
        <v>1</v>
      </c>
      <c r="CJ35" s="4">
        <v>1</v>
      </c>
      <c r="CK35" s="4">
        <v>1</v>
      </c>
      <c r="CL35" s="4">
        <v>1</v>
      </c>
      <c r="CM35" s="4">
        <v>1</v>
      </c>
      <c r="CN35" s="4">
        <v>1</v>
      </c>
      <c r="CO35" s="4">
        <v>1</v>
      </c>
      <c r="CP35" s="4">
        <v>1</v>
      </c>
      <c r="CQ35" s="4">
        <v>1</v>
      </c>
      <c r="CR35" s="4">
        <v>1</v>
      </c>
      <c r="CS35" s="4">
        <v>1</v>
      </c>
      <c r="CT35" s="46">
        <v>1</v>
      </c>
      <c r="CU35" s="31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2"/>
      <c r="EX35" s="31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29"/>
      <c r="GY35" s="31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2"/>
      <c r="HO35" s="31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>
        <v>1</v>
      </c>
      <c r="II35" s="30">
        <v>1</v>
      </c>
      <c r="IJ35" s="30">
        <v>1</v>
      </c>
      <c r="IK35" s="30">
        <v>1</v>
      </c>
      <c r="IL35" s="30"/>
      <c r="IM35" s="29"/>
      <c r="IN35" s="31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29"/>
      <c r="LP35" s="33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1">
        <v>1</v>
      </c>
      <c r="NL35" s="30"/>
      <c r="NM35" s="30"/>
      <c r="NN35" s="30"/>
      <c r="NO35" s="30">
        <v>1</v>
      </c>
      <c r="NP35" s="30">
        <v>1</v>
      </c>
      <c r="NQ35" s="29"/>
    </row>
    <row r="36" spans="1:381" ht="15.75" x14ac:dyDescent="0.25">
      <c r="A36" s="89">
        <f>'[1]Pielęgniarstwo I st.'!A36</f>
        <v>17</v>
      </c>
      <c r="B36" s="44" t="str">
        <f>'[1]Pielęgniarstwo I st.'!B36</f>
        <v>C</v>
      </c>
      <c r="C36" s="44" t="str">
        <f>'[1]Pielęgniarstwo I st.'!C36</f>
        <v>2025/2026</v>
      </c>
      <c r="D36" s="44">
        <f>'[1]Pielęgniarstwo I st.'!D36</f>
        <v>0</v>
      </c>
      <c r="E36" s="44">
        <f>'[1]Pielęgniarstwo I st.'!E36</f>
        <v>1</v>
      </c>
      <c r="F36" s="44" t="str">
        <f>'[1]Pielęgniarstwo I st.'!F36</f>
        <v>2025/2026</v>
      </c>
      <c r="G36" s="44" t="str">
        <f>'[1]Pielęgniarstwo I st.'!G36</f>
        <v>RPS</v>
      </c>
      <c r="H36" s="44" t="str">
        <f>'[1]Pielęgniarstwo I st.'!H36</f>
        <v>ze standardu</v>
      </c>
      <c r="I36" s="75" t="str">
        <f>'[1]Pielęgniarstwo I st.'!I36</f>
        <v xml:space="preserve">Podstawy pielęgniarstwa </v>
      </c>
      <c r="J36" s="43">
        <f>'[1]Pielęgniarstwo I st.'!L36</f>
        <v>435</v>
      </c>
      <c r="K36" s="42">
        <f>'[1]Pielęgniarstwo I st.'!M36</f>
        <v>50</v>
      </c>
      <c r="L36" s="41">
        <f>'[1]Pielęgniarstwo I st.'!N36</f>
        <v>385</v>
      </c>
      <c r="M36" s="40">
        <f>'[1]Pielęgniarstwo I st.'!AA36+'[1]Pielęgniarstwo I st.'!AC36+'[1]Pielęgniarstwo I st.'!AX36+'[1]Pielęgniarstwo I st.'!AZ36</f>
        <v>50</v>
      </c>
      <c r="N36" s="39">
        <f>'[1]Pielęgniarstwo I st.'!O36</f>
        <v>370</v>
      </c>
      <c r="O36" s="38">
        <f>'[1]Pielęgniarstwo I st.'!P36</f>
        <v>14.5</v>
      </c>
      <c r="P36" s="37" t="str">
        <f>'[1]Pielęgniarstwo I st.'!U36</f>
        <v>egz</v>
      </c>
      <c r="Q36" s="74">
        <f t="shared" si="3"/>
        <v>10</v>
      </c>
      <c r="R36" s="54">
        <f t="shared" si="4"/>
        <v>43</v>
      </c>
      <c r="S36" s="88">
        <f t="shared" si="5"/>
        <v>1</v>
      </c>
      <c r="T36" s="73"/>
      <c r="U36" s="4"/>
      <c r="V36" s="4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29"/>
      <c r="AW36" s="31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6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6"/>
      <c r="CU36" s="31">
        <v>1</v>
      </c>
      <c r="CV36" s="30">
        <v>1</v>
      </c>
      <c r="CW36" s="30">
        <v>1</v>
      </c>
      <c r="CX36" s="30">
        <v>1</v>
      </c>
      <c r="CY36" s="30">
        <v>1</v>
      </c>
      <c r="CZ36" s="30">
        <v>1</v>
      </c>
      <c r="DA36" s="30">
        <v>1</v>
      </c>
      <c r="DB36" s="30">
        <v>1</v>
      </c>
      <c r="DC36" s="30">
        <v>1</v>
      </c>
      <c r="DD36" s="30">
        <v>1</v>
      </c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2"/>
      <c r="EX36" s="31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29"/>
      <c r="GY36" s="31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2"/>
      <c r="HO36" s="31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29"/>
      <c r="IN36" s="31">
        <v>1</v>
      </c>
      <c r="IO36" s="30">
        <v>1</v>
      </c>
      <c r="IP36" s="30">
        <v>1</v>
      </c>
      <c r="IQ36" s="30">
        <v>1</v>
      </c>
      <c r="IR36" s="30">
        <v>1</v>
      </c>
      <c r="IS36" s="30">
        <v>1</v>
      </c>
      <c r="IT36" s="30">
        <v>1</v>
      </c>
      <c r="IU36" s="30">
        <v>1</v>
      </c>
      <c r="IV36" s="30">
        <v>1</v>
      </c>
      <c r="IW36" s="30">
        <v>1</v>
      </c>
      <c r="IX36" s="30">
        <v>1</v>
      </c>
      <c r="IY36" s="30">
        <v>1</v>
      </c>
      <c r="IZ36" s="30">
        <v>1</v>
      </c>
      <c r="JA36" s="30">
        <v>1</v>
      </c>
      <c r="JB36" s="30">
        <v>1</v>
      </c>
      <c r="JC36" s="30">
        <v>1</v>
      </c>
      <c r="JD36" s="30">
        <v>1</v>
      </c>
      <c r="JE36" s="30">
        <v>1</v>
      </c>
      <c r="JF36" s="30">
        <v>1</v>
      </c>
      <c r="JG36" s="30">
        <v>1</v>
      </c>
      <c r="JH36" s="32">
        <v>1</v>
      </c>
      <c r="JI36" s="32">
        <v>1</v>
      </c>
      <c r="JJ36" s="32">
        <v>1</v>
      </c>
      <c r="JK36" s="32">
        <v>1</v>
      </c>
      <c r="JL36" s="32">
        <v>1</v>
      </c>
      <c r="JM36" s="32">
        <v>1</v>
      </c>
      <c r="JN36" s="32">
        <v>1</v>
      </c>
      <c r="JO36" s="32">
        <v>1</v>
      </c>
      <c r="JP36" s="32">
        <v>1</v>
      </c>
      <c r="JQ36" s="32">
        <v>1</v>
      </c>
      <c r="JR36" s="32">
        <v>1</v>
      </c>
      <c r="JS36" s="32">
        <v>1</v>
      </c>
      <c r="JT36" s="32">
        <v>1</v>
      </c>
      <c r="JU36" s="32">
        <v>1</v>
      </c>
      <c r="JV36" s="32">
        <v>1</v>
      </c>
      <c r="JW36" s="32">
        <v>1</v>
      </c>
      <c r="JX36" s="32">
        <v>1</v>
      </c>
      <c r="JY36" s="32">
        <v>1</v>
      </c>
      <c r="JZ36" s="32">
        <v>1</v>
      </c>
      <c r="KA36" s="32">
        <v>1</v>
      </c>
      <c r="KB36" s="32">
        <v>1</v>
      </c>
      <c r="KC36" s="32">
        <v>1</v>
      </c>
      <c r="KD36" s="32">
        <v>1</v>
      </c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29"/>
      <c r="LP36" s="33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1">
        <v>1</v>
      </c>
      <c r="NL36" s="30"/>
      <c r="NM36" s="30"/>
      <c r="NN36" s="30"/>
      <c r="NO36" s="30"/>
      <c r="NP36" s="30"/>
      <c r="NQ36" s="29"/>
    </row>
    <row r="37" spans="1:381" ht="31.5" x14ac:dyDescent="0.25">
      <c r="A37" s="89">
        <f>'[1]Pielęgniarstwo I st.'!A37</f>
        <v>18</v>
      </c>
      <c r="B37" s="44" t="str">
        <f>'[1]Pielęgniarstwo I st.'!B37</f>
        <v>C</v>
      </c>
      <c r="C37" s="44" t="str">
        <f>'[1]Pielęgniarstwo I st.'!C37</f>
        <v>2025/2026</v>
      </c>
      <c r="D37" s="44">
        <f>'[1]Pielęgniarstwo I st.'!D37</f>
        <v>0</v>
      </c>
      <c r="E37" s="44">
        <f>'[1]Pielęgniarstwo I st.'!E37</f>
        <v>1</v>
      </c>
      <c r="F37" s="44" t="str">
        <f>'[1]Pielęgniarstwo I st.'!F37</f>
        <v>2025/2026</v>
      </c>
      <c r="G37" s="44" t="str">
        <f>'[1]Pielęgniarstwo I st.'!G37</f>
        <v>RPS</v>
      </c>
      <c r="H37" s="44" t="str">
        <f>'[1]Pielęgniarstwo I st.'!H37</f>
        <v>ze standardu</v>
      </c>
      <c r="I37" s="75" t="str">
        <f>'[1]Pielęgniarstwo I st.'!I37</f>
        <v>Badanie fizykalne w praktyce zawodowej pielęgniarki</v>
      </c>
      <c r="J37" s="43">
        <f>'[1]Pielęgniarstwo I st.'!L37</f>
        <v>75</v>
      </c>
      <c r="K37" s="42">
        <f>'[1]Pielęgniarstwo I st.'!M37</f>
        <v>5</v>
      </c>
      <c r="L37" s="41">
        <f>'[1]Pielęgniarstwo I st.'!N37</f>
        <v>70</v>
      </c>
      <c r="M37" s="40">
        <f>'[1]Pielęgniarstwo I st.'!AA37+'[1]Pielęgniarstwo I st.'!AC37+'[1]Pielęgniarstwo I st.'!AX37+'[1]Pielęgniarstwo I st.'!AZ37</f>
        <v>15</v>
      </c>
      <c r="N37" s="39">
        <f>'[1]Pielęgniarstwo I st.'!O37</f>
        <v>55</v>
      </c>
      <c r="O37" s="38">
        <f>'[1]Pielęgniarstwo I st.'!P37</f>
        <v>2.5</v>
      </c>
      <c r="P37" s="37" t="str">
        <f>'[1]Pielęgniarstwo I st.'!U37</f>
        <v>egz</v>
      </c>
      <c r="Q37" s="74">
        <f t="shared" si="3"/>
        <v>10</v>
      </c>
      <c r="R37" s="54">
        <f t="shared" si="4"/>
        <v>8</v>
      </c>
      <c r="S37" s="88">
        <f t="shared" si="5"/>
        <v>3</v>
      </c>
      <c r="T37" s="73"/>
      <c r="U37" s="4"/>
      <c r="V37" s="4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29"/>
      <c r="AW37" s="31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6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6"/>
      <c r="CU37" s="31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>
        <v>1</v>
      </c>
      <c r="EE37" s="30">
        <v>1</v>
      </c>
      <c r="EF37" s="30">
        <v>1</v>
      </c>
      <c r="EG37" s="30">
        <v>1</v>
      </c>
      <c r="EH37" s="30">
        <v>1</v>
      </c>
      <c r="EI37" s="30">
        <v>1</v>
      </c>
      <c r="EJ37" s="30">
        <v>1</v>
      </c>
      <c r="EK37" s="30">
        <v>1</v>
      </c>
      <c r="EL37" s="30">
        <v>1</v>
      </c>
      <c r="EM37" s="30">
        <v>1</v>
      </c>
      <c r="EN37" s="30"/>
      <c r="EO37" s="30"/>
      <c r="EP37" s="30"/>
      <c r="EQ37" s="30"/>
      <c r="ER37" s="30"/>
      <c r="ES37" s="30"/>
      <c r="ET37" s="30"/>
      <c r="EU37" s="30"/>
      <c r="EV37" s="30"/>
      <c r="EW37" s="32"/>
      <c r="EX37" s="31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29"/>
      <c r="GY37" s="31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2"/>
      <c r="HO37" s="31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29"/>
      <c r="IN37" s="31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>
        <v>1</v>
      </c>
      <c r="KZ37" s="32">
        <v>1</v>
      </c>
      <c r="LA37" s="32">
        <v>1</v>
      </c>
      <c r="LB37" s="32">
        <v>1</v>
      </c>
      <c r="LC37" s="32">
        <v>1</v>
      </c>
      <c r="LD37" s="32">
        <v>1</v>
      </c>
      <c r="LE37" s="32">
        <v>1</v>
      </c>
      <c r="LF37" s="32">
        <v>1</v>
      </c>
      <c r="LG37" s="32"/>
      <c r="LH37" s="32"/>
      <c r="LI37" s="32"/>
      <c r="LJ37" s="32"/>
      <c r="LK37" s="32"/>
      <c r="LL37" s="32"/>
      <c r="LM37" s="32"/>
      <c r="LN37" s="32"/>
      <c r="LO37" s="29"/>
      <c r="LP37" s="33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1">
        <v>1</v>
      </c>
      <c r="NL37" s="30"/>
      <c r="NM37" s="30"/>
      <c r="NN37" s="30">
        <v>1</v>
      </c>
      <c r="NO37" s="30"/>
      <c r="NP37" s="30"/>
      <c r="NQ37" s="29">
        <v>1</v>
      </c>
    </row>
    <row r="38" spans="1:381" ht="15.75" x14ac:dyDescent="0.25">
      <c r="A38" s="89">
        <f>'[1]Pielęgniarstwo I st.'!A38</f>
        <v>19</v>
      </c>
      <c r="B38" s="44" t="str">
        <f>'[1]Pielęgniarstwo I st.'!B38</f>
        <v>C</v>
      </c>
      <c r="C38" s="44" t="str">
        <f>'[1]Pielęgniarstwo I st.'!C38</f>
        <v>2025/2026</v>
      </c>
      <c r="D38" s="44">
        <f>'[1]Pielęgniarstwo I st.'!D38</f>
        <v>0</v>
      </c>
      <c r="E38" s="44">
        <f>'[1]Pielęgniarstwo I st.'!E38</f>
        <v>1</v>
      </c>
      <c r="F38" s="44" t="str">
        <f>'[1]Pielęgniarstwo I st.'!F38</f>
        <v>2025/2026</v>
      </c>
      <c r="G38" s="44" t="str">
        <f>'[1]Pielęgniarstwo I st.'!G38</f>
        <v>RPS</v>
      </c>
      <c r="H38" s="44" t="str">
        <f>'[1]Pielęgniarstwo I st.'!H38</f>
        <v>ze standardu</v>
      </c>
      <c r="I38" s="75" t="str">
        <f>'[1]Pielęgniarstwo I st.'!I38</f>
        <v xml:space="preserve">Promocja zdrowia </v>
      </c>
      <c r="J38" s="43">
        <f>'[1]Pielęgniarstwo I st.'!L38</f>
        <v>60</v>
      </c>
      <c r="K38" s="42">
        <f>'[1]Pielęgniarstwo I st.'!M38</f>
        <v>5</v>
      </c>
      <c r="L38" s="41">
        <f>'[1]Pielęgniarstwo I st.'!N38</f>
        <v>55</v>
      </c>
      <c r="M38" s="40">
        <f>'[1]Pielęgniarstwo I st.'!AA38+'[1]Pielęgniarstwo I st.'!AC38+'[1]Pielęgniarstwo I st.'!AX38+'[1]Pielęgniarstwo I st.'!AZ38</f>
        <v>10</v>
      </c>
      <c r="N38" s="39">
        <f>'[1]Pielęgniarstwo I st.'!O38</f>
        <v>30</v>
      </c>
      <c r="O38" s="38">
        <f>'[1]Pielęgniarstwo I st.'!P38</f>
        <v>2</v>
      </c>
      <c r="P38" s="37" t="str">
        <f>'[1]Pielęgniarstwo I st.'!U38</f>
        <v>zal</v>
      </c>
      <c r="Q38" s="74">
        <f t="shared" si="3"/>
        <v>5</v>
      </c>
      <c r="R38" s="54">
        <f t="shared" si="4"/>
        <v>4</v>
      </c>
      <c r="S38" s="88">
        <f t="shared" si="5"/>
        <v>3</v>
      </c>
      <c r="T38" s="73"/>
      <c r="U38" s="4"/>
      <c r="V38" s="4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29"/>
      <c r="AW38" s="31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6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6"/>
      <c r="CU38" s="31"/>
      <c r="CV38" s="30"/>
      <c r="CW38" s="30"/>
      <c r="CX38" s="30"/>
      <c r="CY38" s="30"/>
      <c r="CZ38" s="30"/>
      <c r="DA38" s="30"/>
      <c r="DB38" s="30"/>
      <c r="DC38" s="30"/>
      <c r="DD38" s="30">
        <v>1</v>
      </c>
      <c r="DE38" s="30">
        <v>1</v>
      </c>
      <c r="DF38" s="30">
        <v>1</v>
      </c>
      <c r="DG38" s="30">
        <v>1</v>
      </c>
      <c r="DH38" s="30">
        <v>1</v>
      </c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2"/>
      <c r="EX38" s="31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29"/>
      <c r="GY38" s="31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2"/>
      <c r="HO38" s="31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29"/>
      <c r="IN38" s="31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>
        <v>1</v>
      </c>
      <c r="KF38" s="32">
        <v>1</v>
      </c>
      <c r="KG38" s="32"/>
      <c r="KH38" s="32">
        <v>1</v>
      </c>
      <c r="KI38" s="32">
        <v>1</v>
      </c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29"/>
      <c r="LP38" s="33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1">
        <v>1</v>
      </c>
      <c r="NL38" s="30"/>
      <c r="NM38" s="30"/>
      <c r="NN38" s="30"/>
      <c r="NO38" s="30">
        <v>1</v>
      </c>
      <c r="NP38" s="30">
        <v>1</v>
      </c>
      <c r="NQ38" s="29"/>
    </row>
    <row r="39" spans="1:381" ht="15.75" x14ac:dyDescent="0.25">
      <c r="A39" s="89">
        <f>'[1]Pielęgniarstwo I st.'!A39</f>
        <v>20</v>
      </c>
      <c r="B39" s="44" t="str">
        <f>'[1]Pielęgniarstwo I st.'!B39</f>
        <v>C</v>
      </c>
      <c r="C39" s="44" t="str">
        <f>'[1]Pielęgniarstwo I st.'!C39</f>
        <v>2025/2026</v>
      </c>
      <c r="D39" s="44">
        <f>'[1]Pielęgniarstwo I st.'!D39</f>
        <v>0</v>
      </c>
      <c r="E39" s="44">
        <f>'[1]Pielęgniarstwo I st.'!E39</f>
        <v>1</v>
      </c>
      <c r="F39" s="44" t="str">
        <f>'[1]Pielęgniarstwo I st.'!F39</f>
        <v>2025/2026</v>
      </c>
      <c r="G39" s="44" t="str">
        <f>'[1]Pielęgniarstwo I st.'!G39</f>
        <v>RPS</v>
      </c>
      <c r="H39" s="44" t="str">
        <f>'[1]Pielęgniarstwo I st.'!H39</f>
        <v>ze standardu</v>
      </c>
      <c r="I39" s="75" t="str">
        <f>'[1]Pielęgniarstwo I st.'!I39</f>
        <v xml:space="preserve">Dietetyka </v>
      </c>
      <c r="J39" s="43">
        <f>'[1]Pielęgniarstwo I st.'!L39</f>
        <v>60</v>
      </c>
      <c r="K39" s="42">
        <f>'[1]Pielęgniarstwo I st.'!M39</f>
        <v>5</v>
      </c>
      <c r="L39" s="41">
        <f>'[1]Pielęgniarstwo I st.'!N39</f>
        <v>55</v>
      </c>
      <c r="M39" s="40">
        <f>'[1]Pielęgniarstwo I st.'!AA39+'[1]Pielęgniarstwo I st.'!AC39+'[1]Pielęgniarstwo I st.'!AX39+'[1]Pielęgniarstwo I st.'!AZ39</f>
        <v>25</v>
      </c>
      <c r="N39" s="39">
        <f>'[1]Pielęgniarstwo I st.'!O39</f>
        <v>35</v>
      </c>
      <c r="O39" s="38">
        <f>'[1]Pielęgniarstwo I st.'!P39</f>
        <v>2</v>
      </c>
      <c r="P39" s="37" t="str">
        <f>'[1]Pielęgniarstwo I st.'!U39</f>
        <v>zal</v>
      </c>
      <c r="Q39" s="74">
        <f t="shared" si="3"/>
        <v>6</v>
      </c>
      <c r="R39" s="54">
        <f t="shared" si="4"/>
        <v>3</v>
      </c>
      <c r="S39" s="88">
        <f t="shared" si="5"/>
        <v>1</v>
      </c>
      <c r="T39" s="73"/>
      <c r="U39" s="4"/>
      <c r="V39" s="4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29"/>
      <c r="AW39" s="31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6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6"/>
      <c r="CU39" s="31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>
        <v>1</v>
      </c>
      <c r="DR39" s="30">
        <v>1</v>
      </c>
      <c r="DS39" s="30">
        <v>1</v>
      </c>
      <c r="DT39" s="30">
        <v>1</v>
      </c>
      <c r="DU39" s="30">
        <v>1</v>
      </c>
      <c r="DV39" s="30">
        <v>1</v>
      </c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2"/>
      <c r="EX39" s="31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29"/>
      <c r="GY39" s="31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2"/>
      <c r="HO39" s="31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29"/>
      <c r="IN39" s="31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>
        <v>1</v>
      </c>
      <c r="KR39" s="32">
        <v>1</v>
      </c>
      <c r="KS39" s="32">
        <v>1</v>
      </c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29"/>
      <c r="LP39" s="33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1"/>
      <c r="NL39" s="30"/>
      <c r="NM39" s="30"/>
      <c r="NN39" s="30"/>
      <c r="NO39" s="30"/>
      <c r="NP39" s="30"/>
      <c r="NQ39" s="29">
        <v>1</v>
      </c>
    </row>
    <row r="40" spans="1:381" ht="15.75" x14ac:dyDescent="0.25">
      <c r="A40" s="89">
        <f>'[1]Pielęgniarstwo I st.'!A40</f>
        <v>21</v>
      </c>
      <c r="B40" s="44" t="str">
        <f>'[1]Pielęgniarstwo I st.'!B40</f>
        <v>C</v>
      </c>
      <c r="C40" s="44" t="str">
        <f>'[1]Pielęgniarstwo I st.'!C40</f>
        <v>2025/2026</v>
      </c>
      <c r="D40" s="44">
        <f>'[1]Pielęgniarstwo I st.'!D40</f>
        <v>0</v>
      </c>
      <c r="E40" s="44">
        <f>'[1]Pielęgniarstwo I st.'!E40</f>
        <v>1</v>
      </c>
      <c r="F40" s="44" t="str">
        <f>'[1]Pielęgniarstwo I st.'!F40</f>
        <v>2025/2026</v>
      </c>
      <c r="G40" s="44" t="str">
        <f>'[1]Pielęgniarstwo I st.'!G40</f>
        <v>RPS</v>
      </c>
      <c r="H40" s="44" t="str">
        <f>'[1]Pielęgniarstwo I st.'!H40</f>
        <v>ze standardu</v>
      </c>
      <c r="I40" s="75" t="str">
        <f>'[1]Pielęgniarstwo I st.'!I40</f>
        <v>Zakażenia szpitalne</v>
      </c>
      <c r="J40" s="43">
        <f>'[1]Pielęgniarstwo I st.'!L40</f>
        <v>45</v>
      </c>
      <c r="K40" s="42">
        <f>'[1]Pielęgniarstwo I st.'!M40</f>
        <v>5</v>
      </c>
      <c r="L40" s="41">
        <f>'[1]Pielęgniarstwo I st.'!N40</f>
        <v>40</v>
      </c>
      <c r="M40" s="40">
        <f>'[1]Pielęgniarstwo I st.'!AA40+'[1]Pielęgniarstwo I st.'!AC40+'[1]Pielęgniarstwo I st.'!AX40+'[1]Pielęgniarstwo I st.'!AZ40</f>
        <v>10</v>
      </c>
      <c r="N40" s="39">
        <f>'[1]Pielęgniarstwo I st.'!O40</f>
        <v>20</v>
      </c>
      <c r="O40" s="38">
        <f>'[1]Pielęgniarstwo I st.'!P40</f>
        <v>1.5</v>
      </c>
      <c r="P40" s="37" t="str">
        <f>'[1]Pielęgniarstwo I st.'!U40</f>
        <v>egz</v>
      </c>
      <c r="Q40" s="74">
        <f t="shared" si="3"/>
        <v>3</v>
      </c>
      <c r="R40" s="54">
        <f t="shared" si="4"/>
        <v>3</v>
      </c>
      <c r="S40" s="88">
        <f t="shared" si="5"/>
        <v>1</v>
      </c>
      <c r="T40" s="73"/>
      <c r="U40" s="4"/>
      <c r="V40" s="4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29"/>
      <c r="AW40" s="31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6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6"/>
      <c r="CU40" s="31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>
        <v>1</v>
      </c>
      <c r="EO40" s="30">
        <v>1</v>
      </c>
      <c r="EP40" s="30">
        <v>1</v>
      </c>
      <c r="EQ40" s="30"/>
      <c r="ER40" s="30"/>
      <c r="ES40" s="30"/>
      <c r="ET40" s="30"/>
      <c r="EU40" s="30"/>
      <c r="EV40" s="30"/>
      <c r="EW40" s="32"/>
      <c r="EX40" s="31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29"/>
      <c r="GY40" s="31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2"/>
      <c r="HO40" s="31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29"/>
      <c r="IN40" s="31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>
        <v>1</v>
      </c>
      <c r="LH40" s="32">
        <v>1</v>
      </c>
      <c r="LI40" s="32">
        <v>1</v>
      </c>
      <c r="LJ40" s="32"/>
      <c r="LK40" s="32"/>
      <c r="LL40" s="32"/>
      <c r="LM40" s="32"/>
      <c r="LN40" s="32"/>
      <c r="LO40" s="29"/>
      <c r="LP40" s="33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1"/>
      <c r="NL40" s="30"/>
      <c r="NM40" s="30"/>
      <c r="NN40" s="30"/>
      <c r="NO40" s="30">
        <v>1</v>
      </c>
      <c r="NP40" s="30"/>
      <c r="NQ40" s="29"/>
    </row>
    <row r="41" spans="1:381" ht="31.5" x14ac:dyDescent="0.25">
      <c r="A41" s="89">
        <f>'[1]Pielęgniarstwo I st.'!A41</f>
        <v>22</v>
      </c>
      <c r="B41" s="44" t="str">
        <f>'[1]Pielęgniarstwo I st.'!B41</f>
        <v>D</v>
      </c>
      <c r="C41" s="44" t="str">
        <f>'[1]Pielęgniarstwo I st.'!C41</f>
        <v>2025/2026</v>
      </c>
      <c r="D41" s="44">
        <f>'[1]Pielęgniarstwo I st.'!D41</f>
        <v>0</v>
      </c>
      <c r="E41" s="44">
        <f>'[1]Pielęgniarstwo I st.'!E41</f>
        <v>1</v>
      </c>
      <c r="F41" s="44" t="str">
        <f>'[1]Pielęgniarstwo I st.'!F41</f>
        <v>2025/2026</v>
      </c>
      <c r="G41" s="44" t="str">
        <f>'[1]Pielęgniarstwo I st.'!G41</f>
        <v>RPS</v>
      </c>
      <c r="H41" s="44" t="str">
        <f>'[1]Pielęgniarstwo I st.'!H41</f>
        <v>ze standardu</v>
      </c>
      <c r="I41" s="75" t="str">
        <f>'[1]Pielęgniarstwo I st.'!I41</f>
        <v>Chirurgia i pielęgniarstwo chirurgiczne</v>
      </c>
      <c r="J41" s="43">
        <f>'[1]Pielęgniarstwo I st.'!L41</f>
        <v>45</v>
      </c>
      <c r="K41" s="42">
        <f>'[1]Pielęgniarstwo I st.'!M41</f>
        <v>5</v>
      </c>
      <c r="L41" s="41">
        <f>'[1]Pielęgniarstwo I st.'!N41</f>
        <v>40</v>
      </c>
      <c r="M41" s="40">
        <f>'[1]Pielęgniarstwo I st.'!AA41+'[1]Pielęgniarstwo I st.'!AC41+'[1]Pielęgniarstwo I st.'!AX41+'[1]Pielęgniarstwo I st.'!AZ41</f>
        <v>25</v>
      </c>
      <c r="N41" s="39">
        <f>'[1]Pielęgniarstwo I st.'!O41</f>
        <v>25</v>
      </c>
      <c r="O41" s="38">
        <f>'[1]Pielęgniarstwo I st.'!P41</f>
        <v>1.5</v>
      </c>
      <c r="P41" s="37" t="str">
        <f>'[1]Pielęgniarstwo I st.'!U41</f>
        <v>zal</v>
      </c>
      <c r="Q41" s="74">
        <f t="shared" si="3"/>
        <v>17</v>
      </c>
      <c r="R41" s="54">
        <f t="shared" si="4"/>
        <v>0</v>
      </c>
      <c r="S41" s="88">
        <f t="shared" si="5"/>
        <v>2</v>
      </c>
      <c r="T41" s="73"/>
      <c r="U41" s="4"/>
      <c r="V41" s="4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29"/>
      <c r="AW41" s="31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6"/>
      <c r="BU41" s="3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6"/>
      <c r="CU41" s="31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2"/>
      <c r="EX41" s="31">
        <v>1</v>
      </c>
      <c r="EY41" s="30">
        <v>1</v>
      </c>
      <c r="EZ41" s="30">
        <v>1</v>
      </c>
      <c r="FA41" s="30">
        <v>1</v>
      </c>
      <c r="FB41" s="30">
        <v>1</v>
      </c>
      <c r="FC41" s="30">
        <v>1</v>
      </c>
      <c r="FD41" s="30">
        <v>1</v>
      </c>
      <c r="FE41" s="30">
        <v>1</v>
      </c>
      <c r="FF41" s="30">
        <v>1</v>
      </c>
      <c r="FG41" s="30">
        <v>1</v>
      </c>
      <c r="FH41" s="30">
        <v>1</v>
      </c>
      <c r="FI41" s="30">
        <v>1</v>
      </c>
      <c r="FJ41" s="30">
        <v>1</v>
      </c>
      <c r="FK41" s="30">
        <v>1</v>
      </c>
      <c r="FL41" s="30">
        <v>1</v>
      </c>
      <c r="FM41" s="30">
        <v>1</v>
      </c>
      <c r="FN41" s="30">
        <v>1</v>
      </c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29"/>
      <c r="GY41" s="31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2"/>
      <c r="HO41" s="31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29"/>
      <c r="IN41" s="31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29"/>
      <c r="LP41" s="33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1">
        <v>1</v>
      </c>
      <c r="NL41" s="30"/>
      <c r="NM41" s="30">
        <v>1</v>
      </c>
      <c r="NN41" s="30"/>
      <c r="NO41" s="30"/>
      <c r="NP41" s="30"/>
      <c r="NQ41" s="29"/>
    </row>
    <row r="42" spans="1:381" ht="15.75" x14ac:dyDescent="0.25">
      <c r="A42" s="89">
        <f>'[1]Pielęgniarstwo I st.'!A42</f>
        <v>23</v>
      </c>
      <c r="B42" s="44">
        <f>'[1]Pielęgniarstwo I st.'!B42</f>
        <v>0</v>
      </c>
      <c r="C42" s="44" t="str">
        <f>'[1]Pielęgniarstwo I st.'!C42</f>
        <v>2025/2026</v>
      </c>
      <c r="D42" s="44">
        <f>'[1]Pielęgniarstwo I st.'!D42</f>
        <v>0</v>
      </c>
      <c r="E42" s="44">
        <f>'[1]Pielęgniarstwo I st.'!E42</f>
        <v>1</v>
      </c>
      <c r="F42" s="44" t="str">
        <f>'[1]Pielęgniarstwo I st.'!F42</f>
        <v>2025/2026</v>
      </c>
      <c r="G42" s="44" t="str">
        <f>'[1]Pielęgniarstwo I st.'!G42</f>
        <v>RPS</v>
      </c>
      <c r="H42" s="44" t="str">
        <f>'[1]Pielęgniarstwo I st.'!H42</f>
        <v>ze standardu</v>
      </c>
      <c r="I42" s="75" t="str">
        <f>'[1]Pielęgniarstwo I st.'!I42</f>
        <v>Wychowanie fizyczne</v>
      </c>
      <c r="J42" s="43">
        <f>'[1]Pielęgniarstwo I st.'!L42</f>
        <v>15</v>
      </c>
      <c r="K42" s="42">
        <f>'[1]Pielęgniarstwo I st.'!M42</f>
        <v>0</v>
      </c>
      <c r="L42" s="41">
        <f>'[1]Pielęgniarstwo I st.'!N42</f>
        <v>15</v>
      </c>
      <c r="M42" s="40">
        <f>'[1]Pielęgniarstwo I st.'!AA42+'[1]Pielęgniarstwo I st.'!AC42+'[1]Pielęgniarstwo I st.'!AX42+'[1]Pielęgniarstwo I st.'!AZ42</f>
        <v>0</v>
      </c>
      <c r="N42" s="39">
        <f>'[1]Pielęgniarstwo I st.'!O42</f>
        <v>15</v>
      </c>
      <c r="O42" s="38">
        <f>'[1]Pielęgniarstwo I st.'!P42</f>
        <v>0</v>
      </c>
      <c r="P42" s="37" t="str">
        <f>'[1]Pielęgniarstwo I st.'!U42</f>
        <v>zal</v>
      </c>
      <c r="Q42" s="74">
        <f t="shared" si="3"/>
        <v>1</v>
      </c>
      <c r="R42" s="54">
        <f t="shared" si="4"/>
        <v>1</v>
      </c>
      <c r="S42" s="88">
        <f t="shared" si="5"/>
        <v>1</v>
      </c>
      <c r="T42" s="73"/>
      <c r="U42" s="4"/>
      <c r="V42" s="4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29"/>
      <c r="AW42" s="31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>
        <v>1</v>
      </c>
      <c r="BR42" s="4"/>
      <c r="BS42" s="4"/>
      <c r="BT42" s="46"/>
      <c r="BU42" s="3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6"/>
      <c r="CU42" s="31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2"/>
      <c r="EX42" s="31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29"/>
      <c r="GY42" s="31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2"/>
      <c r="HO42" s="31"/>
      <c r="HP42" s="30"/>
      <c r="HQ42" s="30"/>
      <c r="HR42" s="30"/>
      <c r="HS42" s="30"/>
      <c r="HT42" s="30"/>
      <c r="HU42" s="30">
        <v>1</v>
      </c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29"/>
      <c r="IN42" s="31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29"/>
      <c r="LP42" s="33"/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1"/>
      <c r="NL42" s="30"/>
      <c r="NM42" s="30"/>
      <c r="NN42" s="30"/>
      <c r="NO42" s="30"/>
      <c r="NP42" s="30">
        <v>1</v>
      </c>
      <c r="NQ42" s="29"/>
    </row>
    <row r="43" spans="1:381" ht="32.25" thickBot="1" x14ac:dyDescent="0.3">
      <c r="A43" s="89">
        <f>'[1]Pielęgniarstwo I st.'!A43</f>
        <v>24</v>
      </c>
      <c r="B43" s="44" t="str">
        <f>'[1]Pielęgniarstwo I st.'!B43</f>
        <v>F</v>
      </c>
      <c r="C43" s="44" t="str">
        <f>'[1]Pielęgniarstwo I st.'!C43</f>
        <v>2025/2026</v>
      </c>
      <c r="D43" s="44">
        <f>'[1]Pielęgniarstwo I st.'!D43</f>
        <v>0</v>
      </c>
      <c r="E43" s="44">
        <f>'[1]Pielęgniarstwo I st.'!E43</f>
        <v>1</v>
      </c>
      <c r="F43" s="44" t="str">
        <f>'[1]Pielęgniarstwo I st.'!F43</f>
        <v>2025/2026</v>
      </c>
      <c r="G43" s="44" t="str">
        <f>'[1]Pielęgniarstwo I st.'!G43</f>
        <v>RPS</v>
      </c>
      <c r="H43" s="44" t="str">
        <f>'[1]Pielęgniarstwo I st.'!H43</f>
        <v>ze standardu</v>
      </c>
      <c r="I43" s="75" t="str">
        <f>'[1]Pielęgniarstwo I st.'!I43</f>
        <v>Podstawy pielęgniarstwa - praktyka zawodowa</v>
      </c>
      <c r="J43" s="43">
        <f>'[1]Pielęgniarstwo I st.'!L43</f>
        <v>120</v>
      </c>
      <c r="K43" s="42">
        <f>'[1]Pielęgniarstwo I st.'!M43</f>
        <v>0</v>
      </c>
      <c r="L43" s="41">
        <f>'[1]Pielęgniarstwo I st.'!N43</f>
        <v>120</v>
      </c>
      <c r="M43" s="40">
        <f>'[1]Pielęgniarstwo I st.'!AA43+'[1]Pielęgniarstwo I st.'!AC43+'[1]Pielęgniarstwo I st.'!AX43+'[1]Pielęgniarstwo I st.'!AZ43</f>
        <v>0</v>
      </c>
      <c r="N43" s="39">
        <f>'[1]Pielęgniarstwo I st.'!O43</f>
        <v>120</v>
      </c>
      <c r="O43" s="38">
        <f>'[1]Pielęgniarstwo I st.'!P43</f>
        <v>4</v>
      </c>
      <c r="P43" s="37" t="str">
        <f>'[1]Pielęgniarstwo I st.'!U43</f>
        <v>zal</v>
      </c>
      <c r="Q43" s="74">
        <f t="shared" si="3"/>
        <v>0</v>
      </c>
      <c r="R43" s="54">
        <f t="shared" si="4"/>
        <v>43</v>
      </c>
      <c r="S43" s="88">
        <f t="shared" si="5"/>
        <v>1</v>
      </c>
      <c r="T43" s="73"/>
      <c r="U43" s="4"/>
      <c r="V43" s="4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29"/>
      <c r="AW43" s="31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6"/>
      <c r="BU43" s="3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6"/>
      <c r="CU43" s="31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2"/>
      <c r="EX43" s="31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29"/>
      <c r="GY43" s="31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2"/>
      <c r="HO43" s="31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29"/>
      <c r="IN43" s="31">
        <v>1</v>
      </c>
      <c r="IO43" s="30">
        <v>1</v>
      </c>
      <c r="IP43" s="30">
        <v>1</v>
      </c>
      <c r="IQ43" s="30">
        <v>1</v>
      </c>
      <c r="IR43" s="30">
        <v>1</v>
      </c>
      <c r="IS43" s="30">
        <v>1</v>
      </c>
      <c r="IT43" s="30">
        <v>1</v>
      </c>
      <c r="IU43" s="30">
        <v>1</v>
      </c>
      <c r="IV43" s="30">
        <v>1</v>
      </c>
      <c r="IW43" s="30">
        <v>1</v>
      </c>
      <c r="IX43" s="30">
        <v>1</v>
      </c>
      <c r="IY43" s="30">
        <v>1</v>
      </c>
      <c r="IZ43" s="30">
        <v>1</v>
      </c>
      <c r="JA43" s="30">
        <v>1</v>
      </c>
      <c r="JB43" s="30">
        <v>1</v>
      </c>
      <c r="JC43" s="30">
        <v>1</v>
      </c>
      <c r="JD43" s="30">
        <v>1</v>
      </c>
      <c r="JE43" s="30">
        <v>1</v>
      </c>
      <c r="JF43" s="30">
        <v>1</v>
      </c>
      <c r="JG43" s="30">
        <v>1</v>
      </c>
      <c r="JH43" s="32">
        <v>1</v>
      </c>
      <c r="JI43" s="32">
        <v>1</v>
      </c>
      <c r="JJ43" s="32">
        <v>1</v>
      </c>
      <c r="JK43" s="32">
        <v>1</v>
      </c>
      <c r="JL43" s="32">
        <v>1</v>
      </c>
      <c r="JM43" s="32">
        <v>1</v>
      </c>
      <c r="JN43" s="32">
        <v>1</v>
      </c>
      <c r="JO43" s="32">
        <v>1</v>
      </c>
      <c r="JP43" s="32">
        <v>1</v>
      </c>
      <c r="JQ43" s="32">
        <v>1</v>
      </c>
      <c r="JR43" s="32">
        <v>1</v>
      </c>
      <c r="JS43" s="32">
        <v>1</v>
      </c>
      <c r="JT43" s="32">
        <v>1</v>
      </c>
      <c r="JU43" s="32">
        <v>1</v>
      </c>
      <c r="JV43" s="32">
        <v>1</v>
      </c>
      <c r="JW43" s="32">
        <v>1</v>
      </c>
      <c r="JX43" s="32">
        <v>1</v>
      </c>
      <c r="JY43" s="32">
        <v>1</v>
      </c>
      <c r="JZ43" s="32">
        <v>1</v>
      </c>
      <c r="KA43" s="32">
        <v>1</v>
      </c>
      <c r="KB43" s="32">
        <v>1</v>
      </c>
      <c r="KC43" s="32">
        <v>1</v>
      </c>
      <c r="KD43" s="32">
        <v>1</v>
      </c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29"/>
      <c r="LP43" s="33"/>
      <c r="LQ43" s="30"/>
      <c r="LR43" s="30"/>
      <c r="LS43" s="30"/>
      <c r="LT43" s="30"/>
      <c r="LU43" s="30"/>
      <c r="LV43" s="30"/>
      <c r="LW43" s="30"/>
      <c r="LX43" s="30"/>
      <c r="LY43" s="30"/>
      <c r="LZ43" s="30"/>
      <c r="MA43" s="30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1">
        <v>1</v>
      </c>
      <c r="NL43" s="30"/>
      <c r="NM43" s="30"/>
      <c r="NN43" s="30"/>
      <c r="NO43" s="30"/>
      <c r="NP43" s="30"/>
      <c r="NQ43" s="29"/>
    </row>
    <row r="44" spans="1:381" ht="16.5" thickBot="1" x14ac:dyDescent="0.3">
      <c r="A44" s="87"/>
      <c r="B44" s="86"/>
      <c r="C44" s="83"/>
      <c r="D44" s="83"/>
      <c r="E44" s="86"/>
      <c r="F44" s="84"/>
      <c r="G44" s="84"/>
      <c r="H44" s="85"/>
      <c r="I44" s="84" t="str">
        <f>'[1]Pielęgniarstwo I st.'!I44</f>
        <v>sumy dla 1 roku</v>
      </c>
      <c r="J44" s="83">
        <f>'[1]Pielęgniarstwo I st.'!L44</f>
        <v>1810</v>
      </c>
      <c r="K44" s="83">
        <f>'[1]Pielęgniarstwo I st.'!M44</f>
        <v>210</v>
      </c>
      <c r="L44" s="83">
        <f>'[1]Pielęgniarstwo I st.'!N44</f>
        <v>1600</v>
      </c>
      <c r="M44" s="83">
        <f>'[1]Pielęgniarstwo I st.'!AA44+'[1]Pielęgniarstwo I st.'!AC44+'[1]Pielęgniarstwo I st.'!AX44+'[1]Pielęgniarstwo I st.'!AZ44</f>
        <v>480</v>
      </c>
      <c r="N44" s="83">
        <f>'[1]Pielęgniarstwo I st.'!O44</f>
        <v>1230</v>
      </c>
      <c r="O44" s="83">
        <f>'[1]Pielęgniarstwo I st.'!P44</f>
        <v>60</v>
      </c>
      <c r="P44" s="83">
        <f>'[1]Pielęgniarstwo I st.'!U44</f>
        <v>0</v>
      </c>
      <c r="Q44" s="82">
        <f t="shared" ref="Q44:CB44" si="6">SUM(Q20:Q43)</f>
        <v>133</v>
      </c>
      <c r="R44" s="82">
        <f t="shared" si="6"/>
        <v>147</v>
      </c>
      <c r="S44" s="82">
        <f t="shared" si="6"/>
        <v>44</v>
      </c>
      <c r="T44" s="78">
        <f t="shared" si="6"/>
        <v>1</v>
      </c>
      <c r="U44" s="77">
        <f t="shared" si="6"/>
        <v>1</v>
      </c>
      <c r="V44" s="77">
        <f t="shared" si="6"/>
        <v>1</v>
      </c>
      <c r="W44" s="77">
        <f t="shared" si="6"/>
        <v>1</v>
      </c>
      <c r="X44" s="77">
        <f t="shared" si="6"/>
        <v>1</v>
      </c>
      <c r="Y44" s="77">
        <f t="shared" si="6"/>
        <v>1</v>
      </c>
      <c r="Z44" s="77">
        <f t="shared" si="6"/>
        <v>1</v>
      </c>
      <c r="AA44" s="77">
        <f t="shared" si="6"/>
        <v>1</v>
      </c>
      <c r="AB44" s="77">
        <f t="shared" si="6"/>
        <v>1</v>
      </c>
      <c r="AC44" s="77">
        <f t="shared" si="6"/>
        <v>1</v>
      </c>
      <c r="AD44" s="77">
        <f t="shared" si="6"/>
        <v>1</v>
      </c>
      <c r="AE44" s="77">
        <f t="shared" si="6"/>
        <v>1</v>
      </c>
      <c r="AF44" s="77">
        <f t="shared" si="6"/>
        <v>1</v>
      </c>
      <c r="AG44" s="77">
        <f t="shared" si="6"/>
        <v>1</v>
      </c>
      <c r="AH44" s="77">
        <f t="shared" si="6"/>
        <v>1</v>
      </c>
      <c r="AI44" s="77">
        <f t="shared" si="6"/>
        <v>2</v>
      </c>
      <c r="AJ44" s="77">
        <f t="shared" si="6"/>
        <v>2</v>
      </c>
      <c r="AK44" s="77">
        <f t="shared" si="6"/>
        <v>2</v>
      </c>
      <c r="AL44" s="77">
        <f t="shared" si="6"/>
        <v>1</v>
      </c>
      <c r="AM44" s="77">
        <f t="shared" si="6"/>
        <v>1</v>
      </c>
      <c r="AN44" s="77">
        <f t="shared" si="6"/>
        <v>1</v>
      </c>
      <c r="AO44" s="77">
        <f t="shared" si="6"/>
        <v>1</v>
      </c>
      <c r="AP44" s="77">
        <f t="shared" si="6"/>
        <v>1</v>
      </c>
      <c r="AQ44" s="77">
        <f t="shared" si="6"/>
        <v>1</v>
      </c>
      <c r="AR44" s="77">
        <f t="shared" si="6"/>
        <v>1</v>
      </c>
      <c r="AS44" s="77">
        <f t="shared" si="6"/>
        <v>1</v>
      </c>
      <c r="AT44" s="77">
        <f t="shared" si="6"/>
        <v>1</v>
      </c>
      <c r="AU44" s="77">
        <f t="shared" si="6"/>
        <v>1</v>
      </c>
      <c r="AV44" s="77">
        <f t="shared" si="6"/>
        <v>1</v>
      </c>
      <c r="AW44" s="78">
        <f t="shared" si="6"/>
        <v>1</v>
      </c>
      <c r="AX44" s="77">
        <f t="shared" si="6"/>
        <v>1</v>
      </c>
      <c r="AY44" s="77">
        <f t="shared" si="6"/>
        <v>1</v>
      </c>
      <c r="AZ44" s="77">
        <f t="shared" si="6"/>
        <v>1</v>
      </c>
      <c r="BA44" s="77">
        <f t="shared" si="6"/>
        <v>1</v>
      </c>
      <c r="BB44" s="77">
        <f t="shared" si="6"/>
        <v>1</v>
      </c>
      <c r="BC44" s="77">
        <f t="shared" si="6"/>
        <v>1</v>
      </c>
      <c r="BD44" s="77">
        <f t="shared" si="6"/>
        <v>1</v>
      </c>
      <c r="BE44" s="77">
        <f t="shared" si="6"/>
        <v>1</v>
      </c>
      <c r="BF44" s="77">
        <f t="shared" si="6"/>
        <v>1</v>
      </c>
      <c r="BG44" s="77">
        <f t="shared" si="6"/>
        <v>1</v>
      </c>
      <c r="BH44" s="77">
        <f t="shared" si="6"/>
        <v>1</v>
      </c>
      <c r="BI44" s="77">
        <f t="shared" si="6"/>
        <v>1</v>
      </c>
      <c r="BJ44" s="77">
        <f t="shared" si="6"/>
        <v>1</v>
      </c>
      <c r="BK44" s="77">
        <f t="shared" si="6"/>
        <v>1</v>
      </c>
      <c r="BL44" s="77">
        <f t="shared" si="6"/>
        <v>1</v>
      </c>
      <c r="BM44" s="77">
        <f t="shared" si="6"/>
        <v>1</v>
      </c>
      <c r="BN44" s="77">
        <f t="shared" si="6"/>
        <v>1</v>
      </c>
      <c r="BO44" s="77">
        <f t="shared" si="6"/>
        <v>1</v>
      </c>
      <c r="BP44" s="77">
        <f t="shared" si="6"/>
        <v>1</v>
      </c>
      <c r="BQ44" s="77">
        <f t="shared" si="6"/>
        <v>2</v>
      </c>
      <c r="BR44" s="77">
        <f t="shared" si="6"/>
        <v>0</v>
      </c>
      <c r="BS44" s="77">
        <f t="shared" si="6"/>
        <v>1</v>
      </c>
      <c r="BT44" s="77">
        <f t="shared" si="6"/>
        <v>1</v>
      </c>
      <c r="BU44" s="77">
        <f t="shared" si="6"/>
        <v>1</v>
      </c>
      <c r="BV44" s="77">
        <f t="shared" si="6"/>
        <v>1</v>
      </c>
      <c r="BW44" s="77">
        <f t="shared" si="6"/>
        <v>1</v>
      </c>
      <c r="BX44" s="77">
        <f t="shared" si="6"/>
        <v>1</v>
      </c>
      <c r="BY44" s="77">
        <f t="shared" si="6"/>
        <v>1</v>
      </c>
      <c r="BZ44" s="77">
        <f t="shared" si="6"/>
        <v>1</v>
      </c>
      <c r="CA44" s="77">
        <f t="shared" si="6"/>
        <v>1</v>
      </c>
      <c r="CB44" s="77">
        <f t="shared" si="6"/>
        <v>1</v>
      </c>
      <c r="CC44" s="77">
        <f t="shared" ref="CC44:EN44" si="7">SUM(CC20:CC43)</f>
        <v>1</v>
      </c>
      <c r="CD44" s="77">
        <f t="shared" si="7"/>
        <v>1</v>
      </c>
      <c r="CE44" s="77">
        <f t="shared" si="7"/>
        <v>1</v>
      </c>
      <c r="CF44" s="77">
        <f t="shared" si="7"/>
        <v>1</v>
      </c>
      <c r="CG44" s="77">
        <f t="shared" si="7"/>
        <v>1</v>
      </c>
      <c r="CH44" s="77">
        <f t="shared" si="7"/>
        <v>1</v>
      </c>
      <c r="CI44" s="77">
        <f t="shared" si="7"/>
        <v>1</v>
      </c>
      <c r="CJ44" s="77">
        <f t="shared" si="7"/>
        <v>1</v>
      </c>
      <c r="CK44" s="77">
        <f t="shared" si="7"/>
        <v>1</v>
      </c>
      <c r="CL44" s="77">
        <f t="shared" si="7"/>
        <v>1</v>
      </c>
      <c r="CM44" s="77">
        <f t="shared" si="7"/>
        <v>1</v>
      </c>
      <c r="CN44" s="77">
        <f t="shared" si="7"/>
        <v>1</v>
      </c>
      <c r="CO44" s="77">
        <f t="shared" si="7"/>
        <v>1</v>
      </c>
      <c r="CP44" s="77">
        <f t="shared" si="7"/>
        <v>1</v>
      </c>
      <c r="CQ44" s="77">
        <f t="shared" si="7"/>
        <v>1</v>
      </c>
      <c r="CR44" s="77">
        <f t="shared" si="7"/>
        <v>1</v>
      </c>
      <c r="CS44" s="77">
        <f t="shared" si="7"/>
        <v>1</v>
      </c>
      <c r="CT44" s="77">
        <f t="shared" si="7"/>
        <v>1</v>
      </c>
      <c r="CU44" s="77">
        <f t="shared" si="7"/>
        <v>1</v>
      </c>
      <c r="CV44" s="77">
        <f t="shared" si="7"/>
        <v>1</v>
      </c>
      <c r="CW44" s="77">
        <f t="shared" si="7"/>
        <v>1</v>
      </c>
      <c r="CX44" s="77">
        <f t="shared" si="7"/>
        <v>1</v>
      </c>
      <c r="CY44" s="77">
        <f t="shared" si="7"/>
        <v>1</v>
      </c>
      <c r="CZ44" s="77">
        <f t="shared" si="7"/>
        <v>1</v>
      </c>
      <c r="DA44" s="77">
        <f t="shared" si="7"/>
        <v>1</v>
      </c>
      <c r="DB44" s="77">
        <f t="shared" si="7"/>
        <v>1</v>
      </c>
      <c r="DC44" s="77">
        <f t="shared" si="7"/>
        <v>1</v>
      </c>
      <c r="DD44" s="77">
        <f t="shared" si="7"/>
        <v>2</v>
      </c>
      <c r="DE44" s="77">
        <f t="shared" si="7"/>
        <v>1</v>
      </c>
      <c r="DF44" s="77">
        <f t="shared" si="7"/>
        <v>1</v>
      </c>
      <c r="DG44" s="77">
        <f t="shared" si="7"/>
        <v>1</v>
      </c>
      <c r="DH44" s="77">
        <f t="shared" si="7"/>
        <v>1</v>
      </c>
      <c r="DI44" s="77">
        <f t="shared" si="7"/>
        <v>0</v>
      </c>
      <c r="DJ44" s="77">
        <f t="shared" si="7"/>
        <v>0</v>
      </c>
      <c r="DK44" s="77">
        <f t="shared" si="7"/>
        <v>0</v>
      </c>
      <c r="DL44" s="77">
        <f t="shared" si="7"/>
        <v>0</v>
      </c>
      <c r="DM44" s="77">
        <f t="shared" si="7"/>
        <v>0</v>
      </c>
      <c r="DN44" s="77">
        <f t="shared" si="7"/>
        <v>0</v>
      </c>
      <c r="DO44" s="77">
        <f t="shared" si="7"/>
        <v>0</v>
      </c>
      <c r="DP44" s="77">
        <f t="shared" si="7"/>
        <v>0</v>
      </c>
      <c r="DQ44" s="77">
        <f t="shared" si="7"/>
        <v>1</v>
      </c>
      <c r="DR44" s="77">
        <f t="shared" si="7"/>
        <v>1</v>
      </c>
      <c r="DS44" s="77">
        <f t="shared" si="7"/>
        <v>1</v>
      </c>
      <c r="DT44" s="77">
        <f t="shared" si="7"/>
        <v>1</v>
      </c>
      <c r="DU44" s="77">
        <f t="shared" si="7"/>
        <v>1</v>
      </c>
      <c r="DV44" s="77">
        <f t="shared" si="7"/>
        <v>1</v>
      </c>
      <c r="DW44" s="77">
        <f t="shared" si="7"/>
        <v>0</v>
      </c>
      <c r="DX44" s="77">
        <f t="shared" si="7"/>
        <v>0</v>
      </c>
      <c r="DY44" s="77">
        <f t="shared" si="7"/>
        <v>0</v>
      </c>
      <c r="DZ44" s="77">
        <f t="shared" si="7"/>
        <v>0</v>
      </c>
      <c r="EA44" s="77">
        <f t="shared" si="7"/>
        <v>0</v>
      </c>
      <c r="EB44" s="77">
        <f t="shared" si="7"/>
        <v>0</v>
      </c>
      <c r="EC44" s="77">
        <f t="shared" si="7"/>
        <v>0</v>
      </c>
      <c r="ED44" s="77">
        <f t="shared" si="7"/>
        <v>1</v>
      </c>
      <c r="EE44" s="77">
        <f t="shared" si="7"/>
        <v>1</v>
      </c>
      <c r="EF44" s="77">
        <f t="shared" si="7"/>
        <v>1</v>
      </c>
      <c r="EG44" s="77">
        <f t="shared" si="7"/>
        <v>1</v>
      </c>
      <c r="EH44" s="77">
        <f t="shared" si="7"/>
        <v>1</v>
      </c>
      <c r="EI44" s="77">
        <f t="shared" si="7"/>
        <v>1</v>
      </c>
      <c r="EJ44" s="77">
        <f t="shared" si="7"/>
        <v>1</v>
      </c>
      <c r="EK44" s="77">
        <f t="shared" si="7"/>
        <v>1</v>
      </c>
      <c r="EL44" s="77">
        <f t="shared" si="7"/>
        <v>1</v>
      </c>
      <c r="EM44" s="77">
        <f t="shared" si="7"/>
        <v>1</v>
      </c>
      <c r="EN44" s="77">
        <f t="shared" si="7"/>
        <v>1</v>
      </c>
      <c r="EO44" s="77">
        <f t="shared" ref="EO44:GZ44" si="8">SUM(EO20:EO43)</f>
        <v>1</v>
      </c>
      <c r="EP44" s="77">
        <f t="shared" si="8"/>
        <v>1</v>
      </c>
      <c r="EQ44" s="77">
        <f t="shared" si="8"/>
        <v>0</v>
      </c>
      <c r="ER44" s="77">
        <f t="shared" si="8"/>
        <v>0</v>
      </c>
      <c r="ES44" s="77">
        <f t="shared" si="8"/>
        <v>0</v>
      </c>
      <c r="ET44" s="77">
        <f t="shared" si="8"/>
        <v>0</v>
      </c>
      <c r="EU44" s="77">
        <f t="shared" si="8"/>
        <v>0</v>
      </c>
      <c r="EV44" s="77">
        <f t="shared" si="8"/>
        <v>0</v>
      </c>
      <c r="EW44" s="81">
        <f t="shared" si="8"/>
        <v>0</v>
      </c>
      <c r="EX44" s="78">
        <f t="shared" si="8"/>
        <v>1</v>
      </c>
      <c r="EY44" s="77">
        <f t="shared" si="8"/>
        <v>1</v>
      </c>
      <c r="EZ44" s="77">
        <f t="shared" si="8"/>
        <v>1</v>
      </c>
      <c r="FA44" s="77">
        <f t="shared" si="8"/>
        <v>1</v>
      </c>
      <c r="FB44" s="77">
        <f t="shared" si="8"/>
        <v>1</v>
      </c>
      <c r="FC44" s="77">
        <f t="shared" si="8"/>
        <v>1</v>
      </c>
      <c r="FD44" s="77">
        <f t="shared" si="8"/>
        <v>1</v>
      </c>
      <c r="FE44" s="77">
        <f t="shared" si="8"/>
        <v>1</v>
      </c>
      <c r="FF44" s="77">
        <f t="shared" si="8"/>
        <v>1</v>
      </c>
      <c r="FG44" s="77">
        <f t="shared" si="8"/>
        <v>1</v>
      </c>
      <c r="FH44" s="77">
        <f t="shared" si="8"/>
        <v>1</v>
      </c>
      <c r="FI44" s="77">
        <f t="shared" si="8"/>
        <v>1</v>
      </c>
      <c r="FJ44" s="77">
        <f t="shared" si="8"/>
        <v>1</v>
      </c>
      <c r="FK44" s="77">
        <f t="shared" si="8"/>
        <v>1</v>
      </c>
      <c r="FL44" s="77">
        <f t="shared" si="8"/>
        <v>1</v>
      </c>
      <c r="FM44" s="77">
        <f t="shared" si="8"/>
        <v>1</v>
      </c>
      <c r="FN44" s="77">
        <f t="shared" si="8"/>
        <v>1</v>
      </c>
      <c r="FO44" s="77">
        <f t="shared" si="8"/>
        <v>0</v>
      </c>
      <c r="FP44" s="77">
        <f t="shared" si="8"/>
        <v>0</v>
      </c>
      <c r="FQ44" s="77">
        <f t="shared" si="8"/>
        <v>0</v>
      </c>
      <c r="FR44" s="77">
        <f t="shared" si="8"/>
        <v>0</v>
      </c>
      <c r="FS44" s="77">
        <f t="shared" si="8"/>
        <v>0</v>
      </c>
      <c r="FT44" s="77">
        <f t="shared" si="8"/>
        <v>0</v>
      </c>
      <c r="FU44" s="77">
        <f t="shared" si="8"/>
        <v>0</v>
      </c>
      <c r="FV44" s="77">
        <f t="shared" si="8"/>
        <v>0</v>
      </c>
      <c r="FW44" s="77">
        <f t="shared" si="8"/>
        <v>0</v>
      </c>
      <c r="FX44" s="77">
        <f t="shared" si="8"/>
        <v>0</v>
      </c>
      <c r="FY44" s="77">
        <f t="shared" si="8"/>
        <v>0</v>
      </c>
      <c r="FZ44" s="77">
        <f t="shared" si="8"/>
        <v>0</v>
      </c>
      <c r="GA44" s="77">
        <f t="shared" si="8"/>
        <v>0</v>
      </c>
      <c r="GB44" s="77">
        <f t="shared" si="8"/>
        <v>0</v>
      </c>
      <c r="GC44" s="77">
        <f t="shared" si="8"/>
        <v>0</v>
      </c>
      <c r="GD44" s="77">
        <f t="shared" si="8"/>
        <v>0</v>
      </c>
      <c r="GE44" s="77">
        <f t="shared" si="8"/>
        <v>0</v>
      </c>
      <c r="GF44" s="77">
        <f t="shared" si="8"/>
        <v>0</v>
      </c>
      <c r="GG44" s="77">
        <f t="shared" si="8"/>
        <v>0</v>
      </c>
      <c r="GH44" s="77">
        <f t="shared" si="8"/>
        <v>0</v>
      </c>
      <c r="GI44" s="77">
        <f t="shared" si="8"/>
        <v>0</v>
      </c>
      <c r="GJ44" s="77">
        <f t="shared" si="8"/>
        <v>0</v>
      </c>
      <c r="GK44" s="77">
        <f t="shared" si="8"/>
        <v>0</v>
      </c>
      <c r="GL44" s="77">
        <f t="shared" si="8"/>
        <v>0</v>
      </c>
      <c r="GM44" s="77">
        <f t="shared" si="8"/>
        <v>0</v>
      </c>
      <c r="GN44" s="77">
        <f t="shared" si="8"/>
        <v>0</v>
      </c>
      <c r="GO44" s="77">
        <f t="shared" si="8"/>
        <v>0</v>
      </c>
      <c r="GP44" s="77">
        <f t="shared" si="8"/>
        <v>0</v>
      </c>
      <c r="GQ44" s="77">
        <f t="shared" si="8"/>
        <v>0</v>
      </c>
      <c r="GR44" s="77">
        <f t="shared" si="8"/>
        <v>0</v>
      </c>
      <c r="GS44" s="77">
        <f t="shared" si="8"/>
        <v>0</v>
      </c>
      <c r="GT44" s="77">
        <f t="shared" si="8"/>
        <v>0</v>
      </c>
      <c r="GU44" s="77">
        <f t="shared" si="8"/>
        <v>0</v>
      </c>
      <c r="GV44" s="77">
        <f t="shared" si="8"/>
        <v>0</v>
      </c>
      <c r="GW44" s="77">
        <f t="shared" si="8"/>
        <v>0</v>
      </c>
      <c r="GX44" s="77">
        <f t="shared" si="8"/>
        <v>0</v>
      </c>
      <c r="GY44" s="80">
        <f t="shared" si="8"/>
        <v>1</v>
      </c>
      <c r="GZ44" s="79">
        <f t="shared" si="8"/>
        <v>1</v>
      </c>
      <c r="HA44" s="79">
        <f t="shared" ref="HA44:JL44" si="9">SUM(HA20:HA43)</f>
        <v>1</v>
      </c>
      <c r="HB44" s="79">
        <f t="shared" si="9"/>
        <v>1</v>
      </c>
      <c r="HC44" s="79">
        <f t="shared" si="9"/>
        <v>1</v>
      </c>
      <c r="HD44" s="79">
        <f t="shared" si="9"/>
        <v>1</v>
      </c>
      <c r="HE44" s="79">
        <f t="shared" si="9"/>
        <v>2</v>
      </c>
      <c r="HF44" s="79">
        <f t="shared" si="9"/>
        <v>2</v>
      </c>
      <c r="HG44" s="79">
        <f t="shared" si="9"/>
        <v>2</v>
      </c>
      <c r="HH44" s="79">
        <f t="shared" si="9"/>
        <v>1</v>
      </c>
      <c r="HI44" s="79">
        <f t="shared" si="9"/>
        <v>1</v>
      </c>
      <c r="HJ44" s="79">
        <f t="shared" si="9"/>
        <v>1</v>
      </c>
      <c r="HK44" s="79">
        <f t="shared" si="9"/>
        <v>1</v>
      </c>
      <c r="HL44" s="79">
        <f t="shared" si="9"/>
        <v>1</v>
      </c>
      <c r="HM44" s="79">
        <f t="shared" si="9"/>
        <v>1</v>
      </c>
      <c r="HN44" s="79">
        <f t="shared" si="9"/>
        <v>1</v>
      </c>
      <c r="HO44" s="79">
        <f t="shared" si="9"/>
        <v>1</v>
      </c>
      <c r="HP44" s="79">
        <f t="shared" si="9"/>
        <v>1</v>
      </c>
      <c r="HQ44" s="79">
        <f t="shared" si="9"/>
        <v>1</v>
      </c>
      <c r="HR44" s="79">
        <f t="shared" si="9"/>
        <v>1</v>
      </c>
      <c r="HS44" s="79">
        <f t="shared" si="9"/>
        <v>1</v>
      </c>
      <c r="HT44" s="79">
        <f t="shared" si="9"/>
        <v>1</v>
      </c>
      <c r="HU44" s="79">
        <f t="shared" si="9"/>
        <v>2</v>
      </c>
      <c r="HV44" s="79">
        <f t="shared" si="9"/>
        <v>1</v>
      </c>
      <c r="HW44" s="79">
        <f t="shared" si="9"/>
        <v>1</v>
      </c>
      <c r="HX44" s="79">
        <f t="shared" si="9"/>
        <v>1</v>
      </c>
      <c r="HY44" s="79">
        <f t="shared" si="9"/>
        <v>1</v>
      </c>
      <c r="HZ44" s="79">
        <f t="shared" si="9"/>
        <v>1</v>
      </c>
      <c r="IA44" s="79">
        <f t="shared" si="9"/>
        <v>1</v>
      </c>
      <c r="IB44" s="79">
        <f t="shared" si="9"/>
        <v>1</v>
      </c>
      <c r="IC44" s="79">
        <f t="shared" si="9"/>
        <v>1</v>
      </c>
      <c r="ID44" s="79">
        <f t="shared" si="9"/>
        <v>1</v>
      </c>
      <c r="IE44" s="79">
        <f t="shared" si="9"/>
        <v>1</v>
      </c>
      <c r="IF44" s="79">
        <f t="shared" si="9"/>
        <v>1</v>
      </c>
      <c r="IG44" s="79">
        <f t="shared" si="9"/>
        <v>1</v>
      </c>
      <c r="IH44" s="79">
        <f t="shared" si="9"/>
        <v>1</v>
      </c>
      <c r="II44" s="79">
        <f t="shared" si="9"/>
        <v>1</v>
      </c>
      <c r="IJ44" s="79">
        <f t="shared" si="9"/>
        <v>1</v>
      </c>
      <c r="IK44" s="79">
        <f t="shared" si="9"/>
        <v>1</v>
      </c>
      <c r="IL44" s="79">
        <f t="shared" si="9"/>
        <v>1</v>
      </c>
      <c r="IM44" s="79">
        <f t="shared" si="9"/>
        <v>1</v>
      </c>
      <c r="IN44" s="79">
        <f t="shared" si="9"/>
        <v>2</v>
      </c>
      <c r="IO44" s="79">
        <f t="shared" si="9"/>
        <v>2</v>
      </c>
      <c r="IP44" s="79">
        <f t="shared" si="9"/>
        <v>2</v>
      </c>
      <c r="IQ44" s="79">
        <f t="shared" si="9"/>
        <v>2</v>
      </c>
      <c r="IR44" s="79">
        <f t="shared" si="9"/>
        <v>2</v>
      </c>
      <c r="IS44" s="79">
        <f t="shared" si="9"/>
        <v>2</v>
      </c>
      <c r="IT44" s="79">
        <f t="shared" si="9"/>
        <v>2</v>
      </c>
      <c r="IU44" s="79">
        <f t="shared" si="9"/>
        <v>2</v>
      </c>
      <c r="IV44" s="79">
        <f t="shared" si="9"/>
        <v>2</v>
      </c>
      <c r="IW44" s="79">
        <f t="shared" si="9"/>
        <v>2</v>
      </c>
      <c r="IX44" s="79">
        <f t="shared" si="9"/>
        <v>2</v>
      </c>
      <c r="IY44" s="79">
        <f t="shared" si="9"/>
        <v>2</v>
      </c>
      <c r="IZ44" s="79">
        <f t="shared" si="9"/>
        <v>2</v>
      </c>
      <c r="JA44" s="79">
        <f t="shared" si="9"/>
        <v>2</v>
      </c>
      <c r="JB44" s="79">
        <f t="shared" si="9"/>
        <v>2</v>
      </c>
      <c r="JC44" s="79">
        <f t="shared" si="9"/>
        <v>2</v>
      </c>
      <c r="JD44" s="79">
        <f t="shared" si="9"/>
        <v>2</v>
      </c>
      <c r="JE44" s="79">
        <f t="shared" si="9"/>
        <v>2</v>
      </c>
      <c r="JF44" s="79">
        <f t="shared" si="9"/>
        <v>2</v>
      </c>
      <c r="JG44" s="79">
        <f t="shared" si="9"/>
        <v>2</v>
      </c>
      <c r="JH44" s="79">
        <f t="shared" si="9"/>
        <v>2</v>
      </c>
      <c r="JI44" s="79">
        <f t="shared" si="9"/>
        <v>2</v>
      </c>
      <c r="JJ44" s="79">
        <f t="shared" si="9"/>
        <v>2</v>
      </c>
      <c r="JK44" s="79">
        <f t="shared" si="9"/>
        <v>2</v>
      </c>
      <c r="JL44" s="79">
        <f t="shared" si="9"/>
        <v>2</v>
      </c>
      <c r="JM44" s="79">
        <f t="shared" ref="JM44:LX44" si="10">SUM(JM20:JM43)</f>
        <v>2</v>
      </c>
      <c r="JN44" s="79">
        <f t="shared" si="10"/>
        <v>2</v>
      </c>
      <c r="JO44" s="79">
        <f t="shared" si="10"/>
        <v>2</v>
      </c>
      <c r="JP44" s="79">
        <f t="shared" si="10"/>
        <v>2</v>
      </c>
      <c r="JQ44" s="79">
        <f t="shared" si="10"/>
        <v>2</v>
      </c>
      <c r="JR44" s="79">
        <f t="shared" si="10"/>
        <v>2</v>
      </c>
      <c r="JS44" s="79">
        <f t="shared" si="10"/>
        <v>2</v>
      </c>
      <c r="JT44" s="79">
        <f t="shared" si="10"/>
        <v>2</v>
      </c>
      <c r="JU44" s="79">
        <f t="shared" si="10"/>
        <v>2</v>
      </c>
      <c r="JV44" s="79">
        <f t="shared" si="10"/>
        <v>2</v>
      </c>
      <c r="JW44" s="79">
        <f t="shared" si="10"/>
        <v>2</v>
      </c>
      <c r="JX44" s="79">
        <f t="shared" si="10"/>
        <v>2</v>
      </c>
      <c r="JY44" s="79">
        <f t="shared" si="10"/>
        <v>2</v>
      </c>
      <c r="JZ44" s="79">
        <f t="shared" si="10"/>
        <v>2</v>
      </c>
      <c r="KA44" s="79">
        <f t="shared" si="10"/>
        <v>2</v>
      </c>
      <c r="KB44" s="79">
        <f t="shared" si="10"/>
        <v>2</v>
      </c>
      <c r="KC44" s="79">
        <f t="shared" si="10"/>
        <v>2</v>
      </c>
      <c r="KD44" s="79">
        <f t="shared" si="10"/>
        <v>2</v>
      </c>
      <c r="KE44" s="79">
        <f t="shared" si="10"/>
        <v>1</v>
      </c>
      <c r="KF44" s="79">
        <f t="shared" si="10"/>
        <v>1</v>
      </c>
      <c r="KG44" s="79">
        <f t="shared" si="10"/>
        <v>0</v>
      </c>
      <c r="KH44" s="79">
        <f t="shared" si="10"/>
        <v>1</v>
      </c>
      <c r="KI44" s="79">
        <f t="shared" si="10"/>
        <v>1</v>
      </c>
      <c r="KJ44" s="79">
        <f t="shared" si="10"/>
        <v>0</v>
      </c>
      <c r="KK44" s="79">
        <f t="shared" si="10"/>
        <v>0</v>
      </c>
      <c r="KL44" s="79">
        <f t="shared" si="10"/>
        <v>0</v>
      </c>
      <c r="KM44" s="79">
        <f t="shared" si="10"/>
        <v>0</v>
      </c>
      <c r="KN44" s="79">
        <f t="shared" si="10"/>
        <v>0</v>
      </c>
      <c r="KO44" s="79">
        <f t="shared" si="10"/>
        <v>0</v>
      </c>
      <c r="KP44" s="79">
        <f t="shared" si="10"/>
        <v>0</v>
      </c>
      <c r="KQ44" s="79">
        <f t="shared" si="10"/>
        <v>1</v>
      </c>
      <c r="KR44" s="79">
        <f t="shared" si="10"/>
        <v>1</v>
      </c>
      <c r="KS44" s="79">
        <f t="shared" si="10"/>
        <v>1</v>
      </c>
      <c r="KT44" s="79">
        <f t="shared" si="10"/>
        <v>0</v>
      </c>
      <c r="KU44" s="79">
        <f t="shared" si="10"/>
        <v>0</v>
      </c>
      <c r="KV44" s="79">
        <f t="shared" si="10"/>
        <v>0</v>
      </c>
      <c r="KW44" s="79">
        <f t="shared" si="10"/>
        <v>0</v>
      </c>
      <c r="KX44" s="79">
        <f t="shared" si="10"/>
        <v>0</v>
      </c>
      <c r="KY44" s="79">
        <f t="shared" si="10"/>
        <v>1</v>
      </c>
      <c r="KZ44" s="79">
        <f t="shared" si="10"/>
        <v>1</v>
      </c>
      <c r="LA44" s="79">
        <f t="shared" si="10"/>
        <v>1</v>
      </c>
      <c r="LB44" s="79">
        <f t="shared" si="10"/>
        <v>1</v>
      </c>
      <c r="LC44" s="79">
        <f t="shared" si="10"/>
        <v>1</v>
      </c>
      <c r="LD44" s="79">
        <f t="shared" si="10"/>
        <v>1</v>
      </c>
      <c r="LE44" s="79">
        <f t="shared" si="10"/>
        <v>1</v>
      </c>
      <c r="LF44" s="79">
        <f t="shared" si="10"/>
        <v>1</v>
      </c>
      <c r="LG44" s="79">
        <f t="shared" si="10"/>
        <v>1</v>
      </c>
      <c r="LH44" s="79">
        <f t="shared" si="10"/>
        <v>1</v>
      </c>
      <c r="LI44" s="79">
        <f t="shared" si="10"/>
        <v>1</v>
      </c>
      <c r="LJ44" s="79">
        <f t="shared" si="10"/>
        <v>0</v>
      </c>
      <c r="LK44" s="79">
        <f t="shared" si="10"/>
        <v>0</v>
      </c>
      <c r="LL44" s="79">
        <f t="shared" si="10"/>
        <v>0</v>
      </c>
      <c r="LM44" s="79">
        <f t="shared" si="10"/>
        <v>0</v>
      </c>
      <c r="LN44" s="79">
        <f t="shared" si="10"/>
        <v>0</v>
      </c>
      <c r="LO44" s="79">
        <f t="shared" si="10"/>
        <v>0</v>
      </c>
      <c r="LP44" s="79">
        <f t="shared" si="10"/>
        <v>0</v>
      </c>
      <c r="LQ44" s="79">
        <f t="shared" si="10"/>
        <v>0</v>
      </c>
      <c r="LR44" s="79">
        <f t="shared" si="10"/>
        <v>0</v>
      </c>
      <c r="LS44" s="79">
        <f t="shared" si="10"/>
        <v>0</v>
      </c>
      <c r="LT44" s="79">
        <f t="shared" si="10"/>
        <v>0</v>
      </c>
      <c r="LU44" s="79">
        <f t="shared" si="10"/>
        <v>0</v>
      </c>
      <c r="LV44" s="79">
        <f t="shared" si="10"/>
        <v>0</v>
      </c>
      <c r="LW44" s="79">
        <f t="shared" si="10"/>
        <v>0</v>
      </c>
      <c r="LX44" s="79">
        <f t="shared" si="10"/>
        <v>0</v>
      </c>
      <c r="LY44" s="79">
        <f t="shared" ref="LY44:OJ44" si="11">SUM(LY20:LY43)</f>
        <v>0</v>
      </c>
      <c r="LZ44" s="79">
        <f t="shared" si="11"/>
        <v>0</v>
      </c>
      <c r="MA44" s="79">
        <f t="shared" si="11"/>
        <v>0</v>
      </c>
      <c r="MB44" s="79">
        <f t="shared" si="11"/>
        <v>0</v>
      </c>
      <c r="MC44" s="79">
        <f t="shared" si="11"/>
        <v>0</v>
      </c>
      <c r="MD44" s="79">
        <f t="shared" si="11"/>
        <v>0</v>
      </c>
      <c r="ME44" s="79">
        <f t="shared" si="11"/>
        <v>0</v>
      </c>
      <c r="MF44" s="79">
        <f t="shared" si="11"/>
        <v>0</v>
      </c>
      <c r="MG44" s="79">
        <f t="shared" si="11"/>
        <v>0</v>
      </c>
      <c r="MH44" s="79">
        <f t="shared" si="11"/>
        <v>0</v>
      </c>
      <c r="MI44" s="79">
        <f t="shared" si="11"/>
        <v>0</v>
      </c>
      <c r="MJ44" s="79">
        <f t="shared" si="11"/>
        <v>0</v>
      </c>
      <c r="MK44" s="79">
        <f t="shared" si="11"/>
        <v>0</v>
      </c>
      <c r="ML44" s="79">
        <f t="shared" si="11"/>
        <v>0</v>
      </c>
      <c r="MM44" s="79">
        <f t="shared" si="11"/>
        <v>0</v>
      </c>
      <c r="MN44" s="79">
        <f t="shared" si="11"/>
        <v>0</v>
      </c>
      <c r="MO44" s="79">
        <f t="shared" si="11"/>
        <v>0</v>
      </c>
      <c r="MP44" s="79">
        <f t="shared" si="11"/>
        <v>0</v>
      </c>
      <c r="MQ44" s="79">
        <f t="shared" si="11"/>
        <v>0</v>
      </c>
      <c r="MR44" s="79">
        <f t="shared" si="11"/>
        <v>0</v>
      </c>
      <c r="MS44" s="79">
        <f t="shared" si="11"/>
        <v>0</v>
      </c>
      <c r="MT44" s="79">
        <f t="shared" si="11"/>
        <v>0</v>
      </c>
      <c r="MU44" s="79">
        <f t="shared" si="11"/>
        <v>0</v>
      </c>
      <c r="MV44" s="79">
        <f t="shared" si="11"/>
        <v>0</v>
      </c>
      <c r="MW44" s="79">
        <f t="shared" si="11"/>
        <v>0</v>
      </c>
      <c r="MX44" s="79">
        <f t="shared" si="11"/>
        <v>0</v>
      </c>
      <c r="MY44" s="79">
        <f t="shared" si="11"/>
        <v>0</v>
      </c>
      <c r="MZ44" s="79">
        <f t="shared" si="11"/>
        <v>0</v>
      </c>
      <c r="NA44" s="79">
        <f t="shared" si="11"/>
        <v>0</v>
      </c>
      <c r="NB44" s="79">
        <f t="shared" si="11"/>
        <v>0</v>
      </c>
      <c r="NC44" s="79">
        <f t="shared" si="11"/>
        <v>0</v>
      </c>
      <c r="ND44" s="79">
        <f t="shared" si="11"/>
        <v>0</v>
      </c>
      <c r="NE44" s="79">
        <f t="shared" si="11"/>
        <v>0</v>
      </c>
      <c r="NF44" s="79">
        <f t="shared" si="11"/>
        <v>0</v>
      </c>
      <c r="NG44" s="79">
        <f t="shared" si="11"/>
        <v>0</v>
      </c>
      <c r="NH44" s="79">
        <f t="shared" si="11"/>
        <v>0</v>
      </c>
      <c r="NI44" s="79">
        <f t="shared" si="11"/>
        <v>0</v>
      </c>
      <c r="NJ44" s="79">
        <f t="shared" si="11"/>
        <v>0</v>
      </c>
      <c r="NK44" s="78">
        <f t="shared" si="11"/>
        <v>9</v>
      </c>
      <c r="NL44" s="77">
        <f t="shared" si="11"/>
        <v>5</v>
      </c>
      <c r="NM44" s="77">
        <f t="shared" si="11"/>
        <v>3</v>
      </c>
      <c r="NN44" s="77">
        <f t="shared" si="11"/>
        <v>3</v>
      </c>
      <c r="NO44" s="77">
        <f t="shared" si="11"/>
        <v>5</v>
      </c>
      <c r="NP44" s="77">
        <f t="shared" si="11"/>
        <v>7</v>
      </c>
      <c r="NQ44" s="77">
        <f t="shared" si="11"/>
        <v>13</v>
      </c>
    </row>
    <row r="45" spans="1:381" ht="15.75" x14ac:dyDescent="0.25">
      <c r="A45" s="45">
        <f>'[1]Pielęgniarstwo I st.'!A45</f>
        <v>25</v>
      </c>
      <c r="B45" s="44" t="str">
        <f>'[1]Pielęgniarstwo I st.'!B45</f>
        <v>B</v>
      </c>
      <c r="C45" s="44" t="str">
        <f>'[1]Pielęgniarstwo I st.'!C45</f>
        <v>2025/2026</v>
      </c>
      <c r="D45" s="44">
        <f>'[1]Pielęgniarstwo I st.'!D45</f>
        <v>0</v>
      </c>
      <c r="E45" s="44">
        <f>'[1]Pielęgniarstwo I st.'!E45</f>
        <v>2</v>
      </c>
      <c r="F45" s="44" t="str">
        <f>'[1]Pielęgniarstwo I st.'!F45</f>
        <v>2026/2027</v>
      </c>
      <c r="G45" s="44" t="str">
        <f>'[1]Pielęgniarstwo I st.'!G45</f>
        <v>RPS</v>
      </c>
      <c r="H45" s="44" t="str">
        <f>'[1]Pielęgniarstwo I st.'!H45</f>
        <v>ze standardu</v>
      </c>
      <c r="I45" s="75" t="str">
        <f>'[1]Pielęgniarstwo I st.'!I45</f>
        <v>Język angielski</v>
      </c>
      <c r="J45" s="43">
        <f>'[1]Pielęgniarstwo I st.'!L45</f>
        <v>90</v>
      </c>
      <c r="K45" s="42">
        <f>'[1]Pielęgniarstwo I st.'!M45</f>
        <v>30</v>
      </c>
      <c r="L45" s="41">
        <f>'[1]Pielęgniarstwo I st.'!N45</f>
        <v>60</v>
      </c>
      <c r="M45" s="40">
        <f>'[1]Pielęgniarstwo I st.'!AA45+'[1]Pielęgniarstwo I st.'!AC45+'[1]Pielęgniarstwo I st.'!AX45+'[1]Pielęgniarstwo I st.'!AZ45</f>
        <v>0</v>
      </c>
      <c r="N45" s="39">
        <f>'[1]Pielęgniarstwo I st.'!O45</f>
        <v>60</v>
      </c>
      <c r="O45" s="38">
        <f>'[1]Pielęgniarstwo I st.'!P45</f>
        <v>3</v>
      </c>
      <c r="P45" s="37" t="str">
        <f>'[1]Pielęgniarstwo I st.'!U45</f>
        <v>egz</v>
      </c>
      <c r="Q45" s="74">
        <f t="shared" ref="Q45:Q60" si="12">SUM(T45:GX45)</f>
        <v>0</v>
      </c>
      <c r="R45" s="54">
        <f t="shared" ref="R45:R60" si="13">SUM(GY45:NJ45)</f>
        <v>2</v>
      </c>
      <c r="S45" s="53">
        <f t="shared" ref="S45:S60" si="14">SUM(NK45:NQ45)</f>
        <v>1</v>
      </c>
      <c r="T45" s="4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7"/>
      <c r="AW45" s="49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2"/>
      <c r="BU45" s="48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2"/>
      <c r="CU45" s="49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50"/>
      <c r="EX45" s="49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7"/>
      <c r="GY45" s="49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50"/>
      <c r="HO45" s="49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>
        <v>1</v>
      </c>
      <c r="IM45" s="47">
        <v>1</v>
      </c>
      <c r="IN45" s="49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48"/>
      <c r="LO45" s="46"/>
      <c r="LP45" s="49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73"/>
      <c r="NL45" s="3"/>
      <c r="NM45" s="3"/>
      <c r="NN45" s="3"/>
      <c r="NO45" s="3"/>
      <c r="NP45" s="3"/>
      <c r="NQ45" s="76">
        <v>1</v>
      </c>
    </row>
    <row r="46" spans="1:381" ht="47.25" x14ac:dyDescent="0.25">
      <c r="A46" s="45">
        <f>'[1]Pielęgniarstwo I st.'!A46</f>
        <v>26</v>
      </c>
      <c r="B46" s="44" t="str">
        <f>'[1]Pielęgniarstwo I st.'!B46</f>
        <v>C</v>
      </c>
      <c r="C46" s="44" t="str">
        <f>'[1]Pielęgniarstwo I st.'!C46</f>
        <v>2025/2026</v>
      </c>
      <c r="D46" s="44">
        <f>'[1]Pielęgniarstwo I st.'!D46</f>
        <v>0</v>
      </c>
      <c r="E46" s="44">
        <f>'[1]Pielęgniarstwo I st.'!E46</f>
        <v>2</v>
      </c>
      <c r="F46" s="44" t="str">
        <f>'[1]Pielęgniarstwo I st.'!F46</f>
        <v>2026/2027</v>
      </c>
      <c r="G46" s="44" t="str">
        <f>'[1]Pielęgniarstwo I st.'!G46</f>
        <v>POW</v>
      </c>
      <c r="H46" s="44" t="str">
        <f>'[1]Pielęgniarstwo I st.'!H46</f>
        <v>ze standardu</v>
      </c>
      <c r="I46" s="75" t="str">
        <f>'[1]Pielęgniarstwo I st.'!I46</f>
        <v>Zajęcia fakultatywne do wyboru: język migowy lub telemedycyna i e- zdrowie</v>
      </c>
      <c r="J46" s="43">
        <f>'[1]Pielęgniarstwo I st.'!L46</f>
        <v>45</v>
      </c>
      <c r="K46" s="42">
        <f>'[1]Pielęgniarstwo I st.'!M46</f>
        <v>5</v>
      </c>
      <c r="L46" s="41">
        <f>'[1]Pielęgniarstwo I st.'!N46</f>
        <v>40</v>
      </c>
      <c r="M46" s="40">
        <f>'[1]Pielęgniarstwo I st.'!AA46+'[1]Pielęgniarstwo I st.'!AC46+'[1]Pielęgniarstwo I st.'!AX46+'[1]Pielęgniarstwo I st.'!AZ46</f>
        <v>10</v>
      </c>
      <c r="N46" s="39">
        <f>'[1]Pielęgniarstwo I st.'!O46</f>
        <v>20</v>
      </c>
      <c r="O46" s="38">
        <f>'[1]Pielęgniarstwo I st.'!P46</f>
        <v>1.5</v>
      </c>
      <c r="P46" s="37" t="str">
        <f>'[1]Pielęgniarstwo I st.'!U46</f>
        <v>zal</v>
      </c>
      <c r="Q46" s="74">
        <f t="shared" si="12"/>
        <v>5</v>
      </c>
      <c r="R46" s="54">
        <f t="shared" si="13"/>
        <v>4</v>
      </c>
      <c r="S46" s="53">
        <f t="shared" si="14"/>
        <v>1</v>
      </c>
      <c r="T46" s="31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29"/>
      <c r="AW46" s="73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6"/>
      <c r="BU46" s="3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6"/>
      <c r="CU46" s="31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>
        <v>1</v>
      </c>
      <c r="ET46" s="30">
        <v>1</v>
      </c>
      <c r="EU46" s="30">
        <v>1</v>
      </c>
      <c r="EV46" s="30">
        <v>1</v>
      </c>
      <c r="EW46" s="32">
        <v>1</v>
      </c>
      <c r="EX46" s="31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29"/>
      <c r="GY46" s="31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2"/>
      <c r="HO46" s="31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29"/>
      <c r="IN46" s="31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>
        <v>1</v>
      </c>
      <c r="LM46" s="32">
        <v>1</v>
      </c>
      <c r="LN46" s="30">
        <v>1</v>
      </c>
      <c r="LO46" s="72">
        <v>1</v>
      </c>
      <c r="LP46" s="31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  <c r="MN46" s="32"/>
      <c r="MO46" s="32"/>
      <c r="MP46" s="32"/>
      <c r="MQ46" s="32"/>
      <c r="MR46" s="32"/>
      <c r="MS46" s="32"/>
      <c r="MT46" s="32"/>
      <c r="MU46" s="32"/>
      <c r="MV46" s="32"/>
      <c r="MW46" s="32"/>
      <c r="MX46" s="32"/>
      <c r="MY46" s="32"/>
      <c r="MZ46" s="32"/>
      <c r="NA46" s="32"/>
      <c r="NB46" s="32"/>
      <c r="NC46" s="32"/>
      <c r="ND46" s="32"/>
      <c r="NE46" s="32"/>
      <c r="NF46" s="32"/>
      <c r="NG46" s="32"/>
      <c r="NH46" s="32"/>
      <c r="NI46" s="32"/>
      <c r="NJ46" s="32"/>
      <c r="NK46" s="31"/>
      <c r="NL46" s="30"/>
      <c r="NM46" s="30"/>
      <c r="NN46" s="30"/>
      <c r="NO46" s="30"/>
      <c r="NP46" s="30"/>
      <c r="NQ46" s="29">
        <v>1</v>
      </c>
    </row>
    <row r="47" spans="1:381" ht="15.75" x14ac:dyDescent="0.25">
      <c r="A47" s="45">
        <f>'[1]Pielęgniarstwo I st.'!A47</f>
        <v>27</v>
      </c>
      <c r="B47" s="44" t="str">
        <f>'[1]Pielęgniarstwo I st.'!B47</f>
        <v>C</v>
      </c>
      <c r="C47" s="44" t="str">
        <f>'[1]Pielęgniarstwo I st.'!C47</f>
        <v>2025/2026</v>
      </c>
      <c r="D47" s="44">
        <f>'[1]Pielęgniarstwo I st.'!D47</f>
        <v>0</v>
      </c>
      <c r="E47" s="44">
        <f>'[1]Pielęgniarstwo I st.'!E47</f>
        <v>2</v>
      </c>
      <c r="F47" s="44" t="str">
        <f>'[1]Pielęgniarstwo I st.'!F47</f>
        <v>2026/2027</v>
      </c>
      <c r="G47" s="44" t="str">
        <f>'[1]Pielęgniarstwo I st.'!G47</f>
        <v>RPS</v>
      </c>
      <c r="H47" s="44" t="str">
        <f>'[1]Pielęgniarstwo I st.'!H47</f>
        <v>ze standardu</v>
      </c>
      <c r="I47" s="75" t="str">
        <f>'[1]Pielęgniarstwo I st.'!I47</f>
        <v>Organizacja pracy pielęgniarki</v>
      </c>
      <c r="J47" s="43">
        <f>'[1]Pielęgniarstwo I st.'!L47</f>
        <v>45</v>
      </c>
      <c r="K47" s="42">
        <f>'[1]Pielęgniarstwo I st.'!M47</f>
        <v>5</v>
      </c>
      <c r="L47" s="41">
        <f>'[1]Pielęgniarstwo I st.'!N47</f>
        <v>40</v>
      </c>
      <c r="M47" s="40">
        <f>'[1]Pielęgniarstwo I st.'!AA47+'[1]Pielęgniarstwo I st.'!AC47+'[1]Pielęgniarstwo I st.'!AX47+'[1]Pielęgniarstwo I st.'!AZ47</f>
        <v>15</v>
      </c>
      <c r="N47" s="39">
        <f>'[1]Pielęgniarstwo I st.'!O47</f>
        <v>25</v>
      </c>
      <c r="O47" s="38">
        <f>'[1]Pielęgniarstwo I st.'!P47</f>
        <v>1.5</v>
      </c>
      <c r="P47" s="37" t="str">
        <f>'[1]Pielęgniarstwo I st.'!U47</f>
        <v>zal</v>
      </c>
      <c r="Q47" s="74">
        <f t="shared" si="12"/>
        <v>7</v>
      </c>
      <c r="R47" s="54">
        <f t="shared" si="13"/>
        <v>5</v>
      </c>
      <c r="S47" s="53">
        <f t="shared" si="14"/>
        <v>2</v>
      </c>
      <c r="T47" s="31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29"/>
      <c r="AW47" s="73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6"/>
      <c r="BU47" s="3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6"/>
      <c r="CU47" s="31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>
        <v>1</v>
      </c>
      <c r="DX47" s="30">
        <v>1</v>
      </c>
      <c r="DY47" s="30">
        <v>1</v>
      </c>
      <c r="DZ47" s="30">
        <v>1</v>
      </c>
      <c r="EA47" s="30">
        <v>1</v>
      </c>
      <c r="EB47" s="30">
        <v>1</v>
      </c>
      <c r="EC47" s="30">
        <v>1</v>
      </c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2"/>
      <c r="EX47" s="31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29"/>
      <c r="GY47" s="31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2"/>
      <c r="HO47" s="31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29"/>
      <c r="IN47" s="31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  <c r="KA47" s="32"/>
      <c r="KB47" s="32"/>
      <c r="KC47" s="32"/>
      <c r="KD47" s="32"/>
      <c r="KE47" s="32"/>
      <c r="KF47" s="32"/>
      <c r="KG47" s="32"/>
      <c r="KH47" s="32"/>
      <c r="KI47" s="32"/>
      <c r="KJ47" s="32"/>
      <c r="KK47" s="32"/>
      <c r="KL47" s="32"/>
      <c r="KM47" s="32"/>
      <c r="KN47" s="32"/>
      <c r="KO47" s="32"/>
      <c r="KP47" s="32"/>
      <c r="KQ47" s="32"/>
      <c r="KR47" s="32"/>
      <c r="KS47" s="32"/>
      <c r="KT47" s="32">
        <v>1</v>
      </c>
      <c r="KU47" s="32">
        <v>1</v>
      </c>
      <c r="KV47" s="32">
        <v>1</v>
      </c>
      <c r="KW47" s="32">
        <v>1</v>
      </c>
      <c r="KX47" s="32">
        <v>1</v>
      </c>
      <c r="KY47" s="32"/>
      <c r="KZ47" s="32"/>
      <c r="LA47" s="32"/>
      <c r="LB47" s="32"/>
      <c r="LC47" s="32"/>
      <c r="LD47" s="32"/>
      <c r="LE47" s="32"/>
      <c r="LF47" s="32"/>
      <c r="LG47" s="32"/>
      <c r="LH47" s="32"/>
      <c r="LI47" s="32"/>
      <c r="LJ47" s="32"/>
      <c r="LK47" s="32"/>
      <c r="LL47" s="32"/>
      <c r="LM47" s="32"/>
      <c r="LN47" s="30"/>
      <c r="LO47" s="72"/>
      <c r="LP47" s="31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2"/>
      <c r="MC47" s="32"/>
      <c r="MD47" s="32"/>
      <c r="ME47" s="32"/>
      <c r="MF47" s="32"/>
      <c r="MG47" s="32"/>
      <c r="MH47" s="32"/>
      <c r="MI47" s="32"/>
      <c r="MJ47" s="32"/>
      <c r="MK47" s="32"/>
      <c r="ML47" s="32"/>
      <c r="MM47" s="32"/>
      <c r="MN47" s="32"/>
      <c r="MO47" s="32"/>
      <c r="MP47" s="32"/>
      <c r="MQ47" s="32"/>
      <c r="MR47" s="32"/>
      <c r="MS47" s="32"/>
      <c r="MT47" s="32"/>
      <c r="MU47" s="32"/>
      <c r="MV47" s="32"/>
      <c r="MW47" s="32"/>
      <c r="MX47" s="32"/>
      <c r="MY47" s="32"/>
      <c r="MZ47" s="32"/>
      <c r="NA47" s="32"/>
      <c r="NB47" s="32"/>
      <c r="NC47" s="32"/>
      <c r="ND47" s="32"/>
      <c r="NE47" s="32"/>
      <c r="NF47" s="32"/>
      <c r="NG47" s="32"/>
      <c r="NH47" s="32"/>
      <c r="NI47" s="32"/>
      <c r="NJ47" s="32"/>
      <c r="NK47" s="31"/>
      <c r="NL47" s="30"/>
      <c r="NM47" s="30"/>
      <c r="NN47" s="30">
        <v>1</v>
      </c>
      <c r="NO47" s="30">
        <v>1</v>
      </c>
      <c r="NP47" s="30"/>
      <c r="NQ47" s="29"/>
    </row>
    <row r="48" spans="1:381" ht="31.5" x14ac:dyDescent="0.25">
      <c r="A48" s="45">
        <f>'[1]Pielęgniarstwo I st.'!A48</f>
        <v>28</v>
      </c>
      <c r="B48" s="44" t="str">
        <f>'[1]Pielęgniarstwo I st.'!B48</f>
        <v>C</v>
      </c>
      <c r="C48" s="44" t="str">
        <f>'[1]Pielęgniarstwo I st.'!C48</f>
        <v>2025/2026</v>
      </c>
      <c r="D48" s="44">
        <f>'[1]Pielęgniarstwo I st.'!D48</f>
        <v>0</v>
      </c>
      <c r="E48" s="44">
        <f>'[1]Pielęgniarstwo I st.'!E48</f>
        <v>2</v>
      </c>
      <c r="F48" s="44" t="str">
        <f>'[1]Pielęgniarstwo I st.'!F48</f>
        <v>2026/2027</v>
      </c>
      <c r="G48" s="44" t="str">
        <f>'[1]Pielęgniarstwo I st.'!G48</f>
        <v>RPS</v>
      </c>
      <c r="H48" s="44" t="str">
        <f>'[1]Pielęgniarstwo I st.'!H48</f>
        <v>ze standardu</v>
      </c>
      <c r="I48" s="75" t="str">
        <f>'[1]Pielęgniarstwo I st.'!I48</f>
        <v xml:space="preserve">Zasoby i system informacji w ochronie zdrowia </v>
      </c>
      <c r="J48" s="43">
        <f>'[1]Pielęgniarstwo I st.'!L48</f>
        <v>45</v>
      </c>
      <c r="K48" s="42">
        <f>'[1]Pielęgniarstwo I st.'!M48</f>
        <v>5</v>
      </c>
      <c r="L48" s="41">
        <f>'[1]Pielęgniarstwo I st.'!N48</f>
        <v>40</v>
      </c>
      <c r="M48" s="40">
        <f>'[1]Pielęgniarstwo I st.'!AA48+'[1]Pielęgniarstwo I st.'!AC48+'[1]Pielęgniarstwo I st.'!AX48+'[1]Pielęgniarstwo I st.'!AZ48</f>
        <v>10</v>
      </c>
      <c r="N48" s="39">
        <f>'[1]Pielęgniarstwo I st.'!O48</f>
        <v>20</v>
      </c>
      <c r="O48" s="38">
        <f>'[1]Pielęgniarstwo I st.'!P48</f>
        <v>1.5</v>
      </c>
      <c r="P48" s="37" t="str">
        <f>'[1]Pielęgniarstwo I st.'!U48</f>
        <v>zal</v>
      </c>
      <c r="Q48" s="74">
        <f t="shared" si="12"/>
        <v>2</v>
      </c>
      <c r="R48" s="54">
        <f t="shared" si="13"/>
        <v>2</v>
      </c>
      <c r="S48" s="53">
        <f t="shared" si="14"/>
        <v>2</v>
      </c>
      <c r="T48" s="31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29"/>
      <c r="AW48" s="73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6"/>
      <c r="BU48" s="3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6"/>
      <c r="CU48" s="31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>
        <v>1</v>
      </c>
      <c r="ER48" s="30">
        <v>1</v>
      </c>
      <c r="ES48" s="30"/>
      <c r="ET48" s="30"/>
      <c r="EU48" s="30"/>
      <c r="EV48" s="30"/>
      <c r="EW48" s="32"/>
      <c r="EX48" s="31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29"/>
      <c r="GY48" s="31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2"/>
      <c r="HO48" s="31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29"/>
      <c r="IN48" s="31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>
        <v>1</v>
      </c>
      <c r="LK48" s="32">
        <v>1</v>
      </c>
      <c r="LL48" s="32"/>
      <c r="LM48" s="32"/>
      <c r="LN48" s="30"/>
      <c r="LO48" s="72"/>
      <c r="LP48" s="31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  <c r="MP48" s="32"/>
      <c r="MQ48" s="32"/>
      <c r="MR48" s="32"/>
      <c r="MS48" s="32"/>
      <c r="MT48" s="32"/>
      <c r="MU48" s="32"/>
      <c r="MV48" s="32"/>
      <c r="MW48" s="32"/>
      <c r="MX48" s="32"/>
      <c r="MY48" s="32"/>
      <c r="MZ48" s="32"/>
      <c r="NA48" s="32"/>
      <c r="NB48" s="32"/>
      <c r="NC48" s="32"/>
      <c r="ND48" s="32"/>
      <c r="NE48" s="32"/>
      <c r="NF48" s="32"/>
      <c r="NG48" s="32"/>
      <c r="NH48" s="32"/>
      <c r="NI48" s="32"/>
      <c r="NJ48" s="32"/>
      <c r="NK48" s="31"/>
      <c r="NL48" s="30">
        <v>1</v>
      </c>
      <c r="NM48" s="30">
        <v>1</v>
      </c>
      <c r="NN48" s="30"/>
      <c r="NO48" s="30"/>
      <c r="NP48" s="30"/>
      <c r="NQ48" s="29"/>
    </row>
    <row r="49" spans="1:381" ht="31.5" x14ac:dyDescent="0.25">
      <c r="A49" s="45">
        <f>'[1]Pielęgniarstwo I st.'!A49</f>
        <v>29</v>
      </c>
      <c r="B49" s="44" t="str">
        <f>'[1]Pielęgniarstwo I st.'!B49</f>
        <v>D</v>
      </c>
      <c r="C49" s="44" t="str">
        <f>'[1]Pielęgniarstwo I st.'!C49</f>
        <v>2025/2026</v>
      </c>
      <c r="D49" s="44">
        <f>'[1]Pielęgniarstwo I st.'!D49</f>
        <v>0</v>
      </c>
      <c r="E49" s="44">
        <f>'[1]Pielęgniarstwo I st.'!E49</f>
        <v>2</v>
      </c>
      <c r="F49" s="44" t="str">
        <f>'[1]Pielęgniarstwo I st.'!F49</f>
        <v>2026/2027</v>
      </c>
      <c r="G49" s="44" t="str">
        <f>'[1]Pielęgniarstwo I st.'!G49</f>
        <v>RPS</v>
      </c>
      <c r="H49" s="44" t="str">
        <f>'[1]Pielęgniarstwo I st.'!H49</f>
        <v>ze standardu</v>
      </c>
      <c r="I49" s="75" t="str">
        <f>'[1]Pielęgniarstwo I st.'!I49</f>
        <v xml:space="preserve">Pielęgniarstwo w opiece długoterminowej </v>
      </c>
      <c r="J49" s="43">
        <f>'[1]Pielęgniarstwo I st.'!L49</f>
        <v>105</v>
      </c>
      <c r="K49" s="42">
        <f>'[1]Pielęgniarstwo I st.'!M49</f>
        <v>5</v>
      </c>
      <c r="L49" s="41">
        <f>'[1]Pielęgniarstwo I st.'!N49</f>
        <v>100</v>
      </c>
      <c r="M49" s="40">
        <f>'[1]Pielęgniarstwo I st.'!AA49+'[1]Pielęgniarstwo I st.'!AC49+'[1]Pielęgniarstwo I st.'!AX49+'[1]Pielęgniarstwo I st.'!AZ49</f>
        <v>40</v>
      </c>
      <c r="N49" s="39">
        <f>'[1]Pielęgniarstwo I st.'!O49</f>
        <v>80</v>
      </c>
      <c r="O49" s="38">
        <f>'[1]Pielęgniarstwo I st.'!P49</f>
        <v>3.5</v>
      </c>
      <c r="P49" s="37" t="str">
        <f>'[1]Pielęgniarstwo I st.'!U49</f>
        <v>egz</v>
      </c>
      <c r="Q49" s="74">
        <f t="shared" si="12"/>
        <v>11</v>
      </c>
      <c r="R49" s="54">
        <f t="shared" si="13"/>
        <v>15</v>
      </c>
      <c r="S49" s="53">
        <f t="shared" si="14"/>
        <v>1</v>
      </c>
      <c r="T49" s="31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29"/>
      <c r="AW49" s="73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6"/>
      <c r="BU49" s="3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6"/>
      <c r="CU49" s="31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2"/>
      <c r="EX49" s="31">
        <v>1</v>
      </c>
      <c r="EY49" s="30">
        <v>1</v>
      </c>
      <c r="EZ49" s="30"/>
      <c r="FA49" s="30"/>
      <c r="FB49" s="30">
        <v>1</v>
      </c>
      <c r="FC49" s="30">
        <v>1</v>
      </c>
      <c r="FD49" s="30">
        <v>1</v>
      </c>
      <c r="FE49" s="30">
        <v>1</v>
      </c>
      <c r="FF49" s="30">
        <v>1</v>
      </c>
      <c r="FG49" s="30">
        <v>1</v>
      </c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>
        <v>1</v>
      </c>
      <c r="GO49" s="30">
        <v>1</v>
      </c>
      <c r="GP49" s="30">
        <v>1</v>
      </c>
      <c r="GQ49" s="30"/>
      <c r="GR49" s="30"/>
      <c r="GS49" s="30"/>
      <c r="GT49" s="30"/>
      <c r="GU49" s="30"/>
      <c r="GV49" s="30"/>
      <c r="GW49" s="30"/>
      <c r="GX49" s="29"/>
      <c r="GY49" s="31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2"/>
      <c r="HO49" s="31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29"/>
      <c r="IN49" s="31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0"/>
      <c r="LO49" s="72"/>
      <c r="LP49" s="31">
        <v>1</v>
      </c>
      <c r="LQ49" s="30"/>
      <c r="LR49" s="30">
        <v>1</v>
      </c>
      <c r="LS49" s="30">
        <v>1</v>
      </c>
      <c r="LT49" s="30">
        <v>1</v>
      </c>
      <c r="LU49" s="30"/>
      <c r="LV49" s="30">
        <v>1</v>
      </c>
      <c r="LW49" s="30">
        <v>1</v>
      </c>
      <c r="LX49" s="30">
        <v>1</v>
      </c>
      <c r="LY49" s="30"/>
      <c r="LZ49" s="30">
        <v>1</v>
      </c>
      <c r="MA49" s="30"/>
      <c r="MB49" s="32"/>
      <c r="MC49" s="32">
        <v>1</v>
      </c>
      <c r="MD49" s="32">
        <v>1</v>
      </c>
      <c r="ME49" s="32">
        <v>1</v>
      </c>
      <c r="MF49" s="32">
        <v>1</v>
      </c>
      <c r="MG49" s="32"/>
      <c r="MH49" s="32"/>
      <c r="MI49" s="32"/>
      <c r="MJ49" s="32"/>
      <c r="MK49" s="32"/>
      <c r="ML49" s="32"/>
      <c r="MM49" s="32"/>
      <c r="MN49" s="32"/>
      <c r="MO49" s="32"/>
      <c r="MP49" s="32"/>
      <c r="MQ49" s="32"/>
      <c r="MR49" s="32"/>
      <c r="MS49" s="32"/>
      <c r="MT49" s="32"/>
      <c r="MU49" s="32"/>
      <c r="MV49" s="32"/>
      <c r="MW49" s="32"/>
      <c r="MX49" s="32"/>
      <c r="MY49" s="32"/>
      <c r="MZ49" s="32"/>
      <c r="NA49" s="32"/>
      <c r="NB49" s="32"/>
      <c r="NC49" s="32"/>
      <c r="ND49" s="32"/>
      <c r="NE49" s="32"/>
      <c r="NF49" s="32">
        <v>1</v>
      </c>
      <c r="NG49" s="32">
        <v>1</v>
      </c>
      <c r="NH49" s="32">
        <v>1</v>
      </c>
      <c r="NI49" s="32"/>
      <c r="NJ49" s="32"/>
      <c r="NK49" s="31">
        <v>1</v>
      </c>
      <c r="NL49" s="30"/>
      <c r="NM49" s="30"/>
      <c r="NN49" s="30"/>
      <c r="NO49" s="30"/>
      <c r="NP49" s="30"/>
      <c r="NQ49" s="29"/>
    </row>
    <row r="50" spans="1:381" ht="15.75" x14ac:dyDescent="0.25">
      <c r="A50" s="45">
        <f>'[1]Pielęgniarstwo I st.'!A50</f>
        <v>30</v>
      </c>
      <c r="B50" s="44" t="str">
        <f>'[1]Pielęgniarstwo I st.'!B50</f>
        <v>D</v>
      </c>
      <c r="C50" s="44" t="str">
        <f>'[1]Pielęgniarstwo I st.'!C50</f>
        <v>2025/2026</v>
      </c>
      <c r="D50" s="44">
        <f>'[1]Pielęgniarstwo I st.'!D50</f>
        <v>0</v>
      </c>
      <c r="E50" s="44">
        <f>'[1]Pielęgniarstwo I st.'!E50</f>
        <v>2</v>
      </c>
      <c r="F50" s="44" t="str">
        <f>'[1]Pielęgniarstwo I st.'!F50</f>
        <v>2026/2027</v>
      </c>
      <c r="G50" s="44" t="str">
        <f>'[1]Pielęgniarstwo I st.'!G50</f>
        <v>RPS</v>
      </c>
      <c r="H50" s="44" t="str">
        <f>'[1]Pielęgniarstwo I st.'!H50</f>
        <v>ze standardu</v>
      </c>
      <c r="I50" s="75" t="str">
        <f>'[1]Pielęgniarstwo I st.'!I50</f>
        <v>Podstawy rehabilitacji</v>
      </c>
      <c r="J50" s="43">
        <f>'[1]Pielęgniarstwo I st.'!L50</f>
        <v>45</v>
      </c>
      <c r="K50" s="42">
        <f>'[1]Pielęgniarstwo I st.'!M50</f>
        <v>5</v>
      </c>
      <c r="L50" s="41">
        <f>'[1]Pielęgniarstwo I st.'!N50</f>
        <v>40</v>
      </c>
      <c r="M50" s="40">
        <f>'[1]Pielęgniarstwo I st.'!AA50+'[1]Pielęgniarstwo I st.'!AC50+'[1]Pielęgniarstwo I st.'!AX50+'[1]Pielęgniarstwo I st.'!AZ50</f>
        <v>20</v>
      </c>
      <c r="N50" s="39">
        <f>'[1]Pielęgniarstwo I st.'!O50</f>
        <v>40</v>
      </c>
      <c r="O50" s="38">
        <f>'[1]Pielęgniarstwo I st.'!P50</f>
        <v>1.5</v>
      </c>
      <c r="P50" s="37" t="str">
        <f>'[1]Pielęgniarstwo I st.'!U50</f>
        <v>zal</v>
      </c>
      <c r="Q50" s="74">
        <f t="shared" si="12"/>
        <v>7</v>
      </c>
      <c r="R50" s="54">
        <f t="shared" si="13"/>
        <v>4</v>
      </c>
      <c r="S50" s="53">
        <f t="shared" si="14"/>
        <v>1</v>
      </c>
      <c r="T50" s="31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29"/>
      <c r="AW50" s="73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6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6"/>
      <c r="CU50" s="31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2"/>
      <c r="EX50" s="31"/>
      <c r="EY50" s="30"/>
      <c r="EZ50" s="30"/>
      <c r="FA50" s="30"/>
      <c r="FB50" s="30"/>
      <c r="FC50" s="30"/>
      <c r="FD50" s="30"/>
      <c r="FE50" s="30">
        <v>1</v>
      </c>
      <c r="FF50" s="30">
        <v>1</v>
      </c>
      <c r="FG50" s="30">
        <v>1</v>
      </c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>
        <v>1</v>
      </c>
      <c r="GO50" s="30">
        <v>1</v>
      </c>
      <c r="GP50" s="30">
        <v>1</v>
      </c>
      <c r="GQ50" s="30">
        <v>1</v>
      </c>
      <c r="GR50" s="30"/>
      <c r="GS50" s="30"/>
      <c r="GT50" s="30"/>
      <c r="GU50" s="30"/>
      <c r="GV50" s="30"/>
      <c r="GW50" s="30"/>
      <c r="GX50" s="29"/>
      <c r="GY50" s="31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2"/>
      <c r="HO50" s="31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29"/>
      <c r="IN50" s="31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0"/>
      <c r="LO50" s="72"/>
      <c r="LP50" s="31">
        <v>1</v>
      </c>
      <c r="LQ50" s="30">
        <v>1</v>
      </c>
      <c r="LR50" s="30">
        <v>1</v>
      </c>
      <c r="LS50" s="30"/>
      <c r="LT50" s="30">
        <v>1</v>
      </c>
      <c r="LU50" s="30"/>
      <c r="LV50" s="30"/>
      <c r="LW50" s="30"/>
      <c r="LX50" s="30"/>
      <c r="LY50" s="30"/>
      <c r="LZ50" s="30"/>
      <c r="MA50" s="30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  <c r="MP50" s="32"/>
      <c r="MQ50" s="32"/>
      <c r="MR50" s="32"/>
      <c r="MS50" s="32"/>
      <c r="MT50" s="32"/>
      <c r="MU50" s="32"/>
      <c r="MV50" s="32"/>
      <c r="MW50" s="32"/>
      <c r="MX50" s="32"/>
      <c r="MY50" s="32"/>
      <c r="MZ50" s="32"/>
      <c r="NA50" s="32"/>
      <c r="NB50" s="32"/>
      <c r="NC50" s="32"/>
      <c r="ND50" s="32"/>
      <c r="NE50" s="32"/>
      <c r="NF50" s="32"/>
      <c r="NG50" s="32"/>
      <c r="NH50" s="32"/>
      <c r="NI50" s="32"/>
      <c r="NJ50" s="32"/>
      <c r="NK50" s="31">
        <v>1</v>
      </c>
      <c r="NL50" s="30"/>
      <c r="NM50" s="30"/>
      <c r="NN50" s="30"/>
      <c r="NO50" s="30"/>
      <c r="NP50" s="30"/>
      <c r="NQ50" s="29"/>
    </row>
    <row r="51" spans="1:381" ht="31.5" x14ac:dyDescent="0.25">
      <c r="A51" s="45">
        <f>'[1]Pielęgniarstwo I st.'!A51</f>
        <v>31</v>
      </c>
      <c r="B51" s="44" t="str">
        <f>'[1]Pielęgniarstwo I st.'!B51</f>
        <v>D</v>
      </c>
      <c r="C51" s="44" t="str">
        <f>'[1]Pielęgniarstwo I st.'!C51</f>
        <v>2025/2026</v>
      </c>
      <c r="D51" s="44">
        <f>'[1]Pielęgniarstwo I st.'!D51</f>
        <v>0</v>
      </c>
      <c r="E51" s="44">
        <f>'[1]Pielęgniarstwo I st.'!E51</f>
        <v>2</v>
      </c>
      <c r="F51" s="44" t="str">
        <f>'[1]Pielęgniarstwo I st.'!F51</f>
        <v>2026/2027</v>
      </c>
      <c r="G51" s="44" t="str">
        <f>'[1]Pielęgniarstwo I st.'!G51</f>
        <v>RPS</v>
      </c>
      <c r="H51" s="44" t="str">
        <f>'[1]Pielęgniarstwo I st.'!H51</f>
        <v>ze standardu</v>
      </c>
      <c r="I51" s="75" t="str">
        <f>'[1]Pielęgniarstwo I st.'!I51</f>
        <v xml:space="preserve">Pediatria i pielęgniarstwo pediatryczne </v>
      </c>
      <c r="J51" s="43">
        <f>'[1]Pielęgniarstwo I st.'!L51</f>
        <v>240</v>
      </c>
      <c r="K51" s="42">
        <f>'[1]Pielęgniarstwo I st.'!M51</f>
        <v>5</v>
      </c>
      <c r="L51" s="41">
        <f>'[1]Pielęgniarstwo I st.'!N51</f>
        <v>235</v>
      </c>
      <c r="M51" s="40">
        <f>'[1]Pielęgniarstwo I st.'!AA51+'[1]Pielęgniarstwo I st.'!AC51+'[1]Pielęgniarstwo I st.'!AX51+'[1]Pielęgniarstwo I st.'!AZ51</f>
        <v>60</v>
      </c>
      <c r="N51" s="39">
        <f>'[1]Pielęgniarstwo I st.'!O51</f>
        <v>200</v>
      </c>
      <c r="O51" s="38">
        <f>'[1]Pielęgniarstwo I st.'!P51</f>
        <v>8</v>
      </c>
      <c r="P51" s="37" t="str">
        <f>'[1]Pielęgniarstwo I st.'!U51</f>
        <v>egz</v>
      </c>
      <c r="Q51" s="74">
        <f t="shared" si="12"/>
        <v>12</v>
      </c>
      <c r="R51" s="54">
        <f t="shared" si="13"/>
        <v>15</v>
      </c>
      <c r="S51" s="53">
        <f t="shared" si="14"/>
        <v>2</v>
      </c>
      <c r="T51" s="31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29"/>
      <c r="AW51" s="73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6"/>
      <c r="BU51" s="3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6"/>
      <c r="CU51" s="31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2"/>
      <c r="EX51" s="31">
        <v>1</v>
      </c>
      <c r="EY51" s="30">
        <v>1</v>
      </c>
      <c r="EZ51" s="30">
        <v>1</v>
      </c>
      <c r="FA51" s="30">
        <v>1</v>
      </c>
      <c r="FB51" s="30">
        <v>1</v>
      </c>
      <c r="FC51" s="30">
        <v>1</v>
      </c>
      <c r="FD51" s="30">
        <v>1</v>
      </c>
      <c r="FE51" s="30">
        <v>1</v>
      </c>
      <c r="FF51" s="30">
        <v>1</v>
      </c>
      <c r="FG51" s="30">
        <v>1</v>
      </c>
      <c r="FH51" s="30"/>
      <c r="FI51" s="30"/>
      <c r="FJ51" s="30"/>
      <c r="FK51" s="30"/>
      <c r="FL51" s="30"/>
      <c r="FM51" s="30"/>
      <c r="FN51" s="30"/>
      <c r="FO51" s="30">
        <v>1</v>
      </c>
      <c r="FP51" s="30">
        <v>1</v>
      </c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29"/>
      <c r="GY51" s="31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2"/>
      <c r="HO51" s="31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29"/>
      <c r="IN51" s="31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2"/>
      <c r="JI51" s="32"/>
      <c r="JJ51" s="32"/>
      <c r="JK51" s="32"/>
      <c r="JL51" s="32"/>
      <c r="JM51" s="32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  <c r="JY51" s="32"/>
      <c r="JZ51" s="32"/>
      <c r="KA51" s="32"/>
      <c r="KB51" s="32"/>
      <c r="KC51" s="32"/>
      <c r="KD51" s="32"/>
      <c r="KE51" s="32"/>
      <c r="KF51" s="32"/>
      <c r="KG51" s="32"/>
      <c r="KH51" s="32"/>
      <c r="KI51" s="32"/>
      <c r="KJ51" s="32"/>
      <c r="KK51" s="32"/>
      <c r="KL51" s="32"/>
      <c r="KM51" s="32"/>
      <c r="KN51" s="32"/>
      <c r="KO51" s="32"/>
      <c r="KP51" s="32"/>
      <c r="KQ51" s="32"/>
      <c r="KR51" s="32"/>
      <c r="KS51" s="32"/>
      <c r="KT51" s="32"/>
      <c r="KU51" s="32"/>
      <c r="KV51" s="32"/>
      <c r="KW51" s="32"/>
      <c r="KX51" s="32"/>
      <c r="KY51" s="32"/>
      <c r="KZ51" s="32"/>
      <c r="LA51" s="32"/>
      <c r="LB51" s="32"/>
      <c r="LC51" s="32"/>
      <c r="LD51" s="32"/>
      <c r="LE51" s="32"/>
      <c r="LF51" s="32"/>
      <c r="LG51" s="32"/>
      <c r="LH51" s="32"/>
      <c r="LI51" s="32"/>
      <c r="LJ51" s="32"/>
      <c r="LK51" s="32"/>
      <c r="LL51" s="32"/>
      <c r="LM51" s="32"/>
      <c r="LN51" s="30"/>
      <c r="LO51" s="72"/>
      <c r="LP51" s="31">
        <v>1</v>
      </c>
      <c r="LQ51" s="30">
        <v>1</v>
      </c>
      <c r="LR51" s="30">
        <v>1</v>
      </c>
      <c r="LS51" s="30">
        <v>1</v>
      </c>
      <c r="LT51" s="30"/>
      <c r="LU51" s="30">
        <v>1</v>
      </c>
      <c r="LV51" s="30">
        <v>1</v>
      </c>
      <c r="LW51" s="30"/>
      <c r="LX51" s="30">
        <v>1</v>
      </c>
      <c r="LY51" s="30">
        <v>1</v>
      </c>
      <c r="LZ51" s="30">
        <v>1</v>
      </c>
      <c r="MA51" s="30">
        <v>1</v>
      </c>
      <c r="MB51" s="32"/>
      <c r="MC51" s="32"/>
      <c r="MD51" s="32">
        <v>1</v>
      </c>
      <c r="ME51" s="32">
        <v>1</v>
      </c>
      <c r="MF51" s="32">
        <v>1</v>
      </c>
      <c r="MG51" s="32"/>
      <c r="MH51" s="32">
        <v>1</v>
      </c>
      <c r="MI51" s="32"/>
      <c r="MJ51" s="32"/>
      <c r="MK51" s="32"/>
      <c r="ML51" s="32"/>
      <c r="MM51" s="32"/>
      <c r="MN51" s="32"/>
      <c r="MO51" s="32"/>
      <c r="MP51" s="32"/>
      <c r="MQ51" s="32"/>
      <c r="MR51" s="32"/>
      <c r="MS51" s="32"/>
      <c r="MT51" s="32"/>
      <c r="MU51" s="32"/>
      <c r="MV51" s="32"/>
      <c r="MW51" s="32"/>
      <c r="MX51" s="32"/>
      <c r="MY51" s="32"/>
      <c r="MZ51" s="32"/>
      <c r="NA51" s="32"/>
      <c r="NB51" s="32"/>
      <c r="NC51" s="32">
        <v>1</v>
      </c>
      <c r="ND51" s="32"/>
      <c r="NE51" s="32"/>
      <c r="NF51" s="32"/>
      <c r="NG51" s="32"/>
      <c r="NH51" s="32"/>
      <c r="NI51" s="32"/>
      <c r="NJ51" s="32"/>
      <c r="NK51" s="31">
        <v>1</v>
      </c>
      <c r="NL51" s="30"/>
      <c r="NM51" s="30">
        <v>1</v>
      </c>
      <c r="NN51" s="30"/>
      <c r="NO51" s="30"/>
      <c r="NP51" s="30"/>
      <c r="NQ51" s="29"/>
    </row>
    <row r="52" spans="1:381" ht="31.5" x14ac:dyDescent="0.25">
      <c r="A52" s="45">
        <f>'[1]Pielęgniarstwo I st.'!A52</f>
        <v>32</v>
      </c>
      <c r="B52" s="44" t="str">
        <f>'[1]Pielęgniarstwo I st.'!B52</f>
        <v>D</v>
      </c>
      <c r="C52" s="44" t="str">
        <f>'[1]Pielęgniarstwo I st.'!C52</f>
        <v>2025/2026</v>
      </c>
      <c r="D52" s="44">
        <f>'[1]Pielęgniarstwo I st.'!D52</f>
        <v>0</v>
      </c>
      <c r="E52" s="44">
        <f>'[1]Pielęgniarstwo I st.'!E52</f>
        <v>2</v>
      </c>
      <c r="F52" s="44" t="str">
        <f>'[1]Pielęgniarstwo I st.'!F52</f>
        <v>2026/2027</v>
      </c>
      <c r="G52" s="44" t="str">
        <f>'[1]Pielęgniarstwo I st.'!G52</f>
        <v>RPS</v>
      </c>
      <c r="H52" s="44" t="str">
        <f>'[1]Pielęgniarstwo I st.'!H52</f>
        <v>ze standardu</v>
      </c>
      <c r="I52" s="75" t="str">
        <f>'[1]Pielęgniarstwo I st.'!I52</f>
        <v>Choroby wewnętrzne i pielęgniarstwo internistyczne</v>
      </c>
      <c r="J52" s="43">
        <f>'[1]Pielęgniarstwo I st.'!L52</f>
        <v>240</v>
      </c>
      <c r="K52" s="42">
        <f>'[1]Pielęgniarstwo I st.'!M52</f>
        <v>5</v>
      </c>
      <c r="L52" s="41">
        <f>'[1]Pielęgniarstwo I st.'!N52</f>
        <v>235</v>
      </c>
      <c r="M52" s="40">
        <f>'[1]Pielęgniarstwo I st.'!AA52+'[1]Pielęgniarstwo I st.'!AC52+'[1]Pielęgniarstwo I st.'!AX52+'[1]Pielęgniarstwo I st.'!AZ52</f>
        <v>80</v>
      </c>
      <c r="N52" s="39">
        <f>'[1]Pielęgniarstwo I st.'!O52</f>
        <v>200</v>
      </c>
      <c r="O52" s="38">
        <f>'[1]Pielęgniarstwo I st.'!P52</f>
        <v>8</v>
      </c>
      <c r="P52" s="37" t="str">
        <f>'[1]Pielęgniarstwo I st.'!U52</f>
        <v>egz</v>
      </c>
      <c r="Q52" s="74">
        <f t="shared" si="12"/>
        <v>10</v>
      </c>
      <c r="R52" s="54">
        <f t="shared" si="13"/>
        <v>22</v>
      </c>
      <c r="S52" s="53">
        <f t="shared" si="14"/>
        <v>3</v>
      </c>
      <c r="T52" s="31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29"/>
      <c r="AW52" s="73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6"/>
      <c r="BU52" s="3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6"/>
      <c r="CU52" s="31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2"/>
      <c r="EX52" s="31">
        <v>1</v>
      </c>
      <c r="EY52" s="30">
        <v>1</v>
      </c>
      <c r="EZ52" s="30">
        <v>1</v>
      </c>
      <c r="FA52" s="30">
        <v>1</v>
      </c>
      <c r="FB52" s="30">
        <v>1</v>
      </c>
      <c r="FC52" s="30">
        <v>1</v>
      </c>
      <c r="FD52" s="30">
        <v>1</v>
      </c>
      <c r="FE52" s="30">
        <v>1</v>
      </c>
      <c r="FF52" s="30">
        <v>1</v>
      </c>
      <c r="FG52" s="30">
        <v>1</v>
      </c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29"/>
      <c r="GY52" s="31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2"/>
      <c r="HO52" s="31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29"/>
      <c r="IN52" s="31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0"/>
      <c r="LO52" s="72"/>
      <c r="LP52" s="31">
        <v>1</v>
      </c>
      <c r="LQ52" s="30">
        <v>1</v>
      </c>
      <c r="LR52" s="30">
        <v>1</v>
      </c>
      <c r="LS52" s="30">
        <v>1</v>
      </c>
      <c r="LT52" s="30">
        <v>1</v>
      </c>
      <c r="LU52" s="30">
        <v>1</v>
      </c>
      <c r="LV52" s="30">
        <v>1</v>
      </c>
      <c r="LW52" s="30"/>
      <c r="LX52" s="30">
        <v>1</v>
      </c>
      <c r="LY52" s="30">
        <v>1</v>
      </c>
      <c r="LZ52" s="30">
        <v>1</v>
      </c>
      <c r="MA52" s="30"/>
      <c r="MB52" s="32">
        <v>1</v>
      </c>
      <c r="MC52" s="32">
        <v>1</v>
      </c>
      <c r="MD52" s="32">
        <v>1</v>
      </c>
      <c r="ME52" s="32">
        <v>1</v>
      </c>
      <c r="MF52" s="32">
        <v>1</v>
      </c>
      <c r="MG52" s="32">
        <v>1</v>
      </c>
      <c r="MH52" s="32">
        <v>1</v>
      </c>
      <c r="MI52" s="32">
        <v>1</v>
      </c>
      <c r="MJ52" s="32">
        <v>1</v>
      </c>
      <c r="MK52" s="32"/>
      <c r="ML52" s="32"/>
      <c r="MM52" s="32"/>
      <c r="MN52" s="32"/>
      <c r="MO52" s="32"/>
      <c r="MP52" s="32"/>
      <c r="MQ52" s="32"/>
      <c r="MR52" s="32">
        <v>1</v>
      </c>
      <c r="MS52" s="32">
        <v>1</v>
      </c>
      <c r="MT52" s="32"/>
      <c r="MU52" s="32"/>
      <c r="MV52" s="32"/>
      <c r="MW52" s="32"/>
      <c r="MX52" s="32"/>
      <c r="MY52" s="32"/>
      <c r="MZ52" s="32"/>
      <c r="NA52" s="32"/>
      <c r="NB52" s="32"/>
      <c r="NC52" s="32">
        <v>1</v>
      </c>
      <c r="ND52" s="32"/>
      <c r="NE52" s="32"/>
      <c r="NF52" s="32"/>
      <c r="NG52" s="32"/>
      <c r="NH52" s="32"/>
      <c r="NI52" s="32"/>
      <c r="NJ52" s="32"/>
      <c r="NK52" s="31">
        <v>1</v>
      </c>
      <c r="NL52" s="30">
        <v>1</v>
      </c>
      <c r="NM52" s="30">
        <v>1</v>
      </c>
      <c r="NN52" s="30"/>
      <c r="NO52" s="30"/>
      <c r="NP52" s="30"/>
      <c r="NQ52" s="29"/>
    </row>
    <row r="53" spans="1:381" ht="31.5" x14ac:dyDescent="0.25">
      <c r="A53" s="45">
        <f>'[1]Pielęgniarstwo I st.'!A53</f>
        <v>33</v>
      </c>
      <c r="B53" s="44" t="str">
        <f>'[1]Pielęgniarstwo I st.'!B53</f>
        <v>D</v>
      </c>
      <c r="C53" s="44" t="str">
        <f>'[1]Pielęgniarstwo I st.'!C53</f>
        <v>2025/2026</v>
      </c>
      <c r="D53" s="44">
        <f>'[1]Pielęgniarstwo I st.'!D53</f>
        <v>0</v>
      </c>
      <c r="E53" s="44">
        <f>'[1]Pielęgniarstwo I st.'!E53</f>
        <v>2</v>
      </c>
      <c r="F53" s="44" t="str">
        <f>'[1]Pielęgniarstwo I st.'!F53</f>
        <v>2026/2027</v>
      </c>
      <c r="G53" s="44" t="str">
        <f>'[1]Pielęgniarstwo I st.'!G53</f>
        <v>RPS</v>
      </c>
      <c r="H53" s="44" t="str">
        <f>'[1]Pielęgniarstwo I st.'!H53</f>
        <v>ze standardu</v>
      </c>
      <c r="I53" s="75" t="str">
        <f>'[1]Pielęgniarstwo I st.'!I53</f>
        <v>Chirurgia i pielęgniarstwo chirurgiczne</v>
      </c>
      <c r="J53" s="43">
        <f>'[1]Pielęgniarstwo I st.'!L53</f>
        <v>206</v>
      </c>
      <c r="K53" s="42">
        <f>'[1]Pielęgniarstwo I st.'!M53</f>
        <v>6</v>
      </c>
      <c r="L53" s="41">
        <f>'[1]Pielęgniarstwo I st.'!N53</f>
        <v>200</v>
      </c>
      <c r="M53" s="40">
        <f>'[1]Pielęgniarstwo I st.'!AA53+'[1]Pielęgniarstwo I st.'!AC53+'[1]Pielęgniarstwo I st.'!AX53+'[1]Pielęgniarstwo I st.'!AZ53</f>
        <v>50</v>
      </c>
      <c r="N53" s="39">
        <f>'[1]Pielęgniarstwo I st.'!O53</f>
        <v>170</v>
      </c>
      <c r="O53" s="38">
        <f>'[1]Pielęgniarstwo I st.'!P53</f>
        <v>7</v>
      </c>
      <c r="P53" s="37" t="str">
        <f>'[1]Pielęgniarstwo I st.'!U53</f>
        <v>egz</v>
      </c>
      <c r="Q53" s="74">
        <f t="shared" si="12"/>
        <v>17</v>
      </c>
      <c r="R53" s="54">
        <f t="shared" si="13"/>
        <v>24</v>
      </c>
      <c r="S53" s="53">
        <f t="shared" si="14"/>
        <v>2</v>
      </c>
      <c r="T53" s="31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29"/>
      <c r="AW53" s="73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6"/>
      <c r="BU53" s="3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6"/>
      <c r="CU53" s="31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2"/>
      <c r="EX53" s="31">
        <v>1</v>
      </c>
      <c r="EY53" s="30">
        <v>1</v>
      </c>
      <c r="EZ53" s="30">
        <v>1</v>
      </c>
      <c r="FA53" s="30">
        <v>1</v>
      </c>
      <c r="FB53" s="30">
        <v>1</v>
      </c>
      <c r="FC53" s="30">
        <v>1</v>
      </c>
      <c r="FD53" s="30">
        <v>1</v>
      </c>
      <c r="FE53" s="30">
        <v>1</v>
      </c>
      <c r="FF53" s="30">
        <v>1</v>
      </c>
      <c r="FG53" s="30">
        <v>1</v>
      </c>
      <c r="FH53" s="30">
        <v>1</v>
      </c>
      <c r="FI53" s="30">
        <v>1</v>
      </c>
      <c r="FJ53" s="30">
        <v>1</v>
      </c>
      <c r="FK53" s="30">
        <v>1</v>
      </c>
      <c r="FL53" s="30">
        <v>1</v>
      </c>
      <c r="FM53" s="30">
        <v>1</v>
      </c>
      <c r="FN53" s="30">
        <v>1</v>
      </c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29"/>
      <c r="GY53" s="31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2"/>
      <c r="HO53" s="31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29"/>
      <c r="IN53" s="31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2"/>
      <c r="JI53" s="32"/>
      <c r="JJ53" s="32"/>
      <c r="JK53" s="32"/>
      <c r="JL53" s="32"/>
      <c r="JM53" s="32"/>
      <c r="JN53" s="32"/>
      <c r="JO53" s="32"/>
      <c r="JP53" s="32"/>
      <c r="JQ53" s="32"/>
      <c r="JR53" s="32"/>
      <c r="JS53" s="32"/>
      <c r="JT53" s="32"/>
      <c r="JU53" s="32"/>
      <c r="JV53" s="32"/>
      <c r="JW53" s="32"/>
      <c r="JX53" s="32"/>
      <c r="JY53" s="32"/>
      <c r="JZ53" s="32"/>
      <c r="KA53" s="32"/>
      <c r="KB53" s="32"/>
      <c r="KC53" s="32"/>
      <c r="KD53" s="32"/>
      <c r="KE53" s="32"/>
      <c r="KF53" s="32"/>
      <c r="KG53" s="32"/>
      <c r="KH53" s="32"/>
      <c r="KI53" s="32"/>
      <c r="KJ53" s="32"/>
      <c r="KK53" s="32"/>
      <c r="KL53" s="32"/>
      <c r="KM53" s="32"/>
      <c r="KN53" s="32"/>
      <c r="KO53" s="32"/>
      <c r="KP53" s="32"/>
      <c r="KQ53" s="32"/>
      <c r="KR53" s="32"/>
      <c r="KS53" s="32"/>
      <c r="KT53" s="32"/>
      <c r="KU53" s="32"/>
      <c r="KV53" s="32"/>
      <c r="KW53" s="32"/>
      <c r="KX53" s="32"/>
      <c r="KY53" s="32"/>
      <c r="KZ53" s="32"/>
      <c r="LA53" s="32"/>
      <c r="LB53" s="32"/>
      <c r="LC53" s="32"/>
      <c r="LD53" s="32"/>
      <c r="LE53" s="32"/>
      <c r="LF53" s="32"/>
      <c r="LG53" s="32"/>
      <c r="LH53" s="32"/>
      <c r="LI53" s="32"/>
      <c r="LJ53" s="32"/>
      <c r="LK53" s="32"/>
      <c r="LL53" s="32"/>
      <c r="LM53" s="32"/>
      <c r="LN53" s="30"/>
      <c r="LO53" s="72"/>
      <c r="LP53" s="31">
        <v>1</v>
      </c>
      <c r="LQ53" s="30">
        <v>1</v>
      </c>
      <c r="LR53" s="30">
        <v>1</v>
      </c>
      <c r="LS53" s="30">
        <v>1</v>
      </c>
      <c r="LT53" s="30">
        <v>1</v>
      </c>
      <c r="LU53" s="30">
        <v>1</v>
      </c>
      <c r="LV53" s="30">
        <v>1</v>
      </c>
      <c r="LW53" s="30"/>
      <c r="LX53" s="30">
        <v>1</v>
      </c>
      <c r="LY53" s="30">
        <v>1</v>
      </c>
      <c r="LZ53" s="30">
        <v>1</v>
      </c>
      <c r="MA53" s="30"/>
      <c r="MB53" s="32">
        <v>1</v>
      </c>
      <c r="MC53" s="32">
        <v>1</v>
      </c>
      <c r="MD53" s="32">
        <v>1</v>
      </c>
      <c r="ME53" s="32">
        <v>1</v>
      </c>
      <c r="MF53" s="32">
        <v>1</v>
      </c>
      <c r="MG53" s="32">
        <v>1</v>
      </c>
      <c r="MH53" s="32">
        <v>1</v>
      </c>
      <c r="MI53" s="32"/>
      <c r="MJ53" s="32"/>
      <c r="MK53" s="32">
        <v>1</v>
      </c>
      <c r="ML53" s="32">
        <v>1</v>
      </c>
      <c r="MM53" s="32">
        <v>1</v>
      </c>
      <c r="MN53" s="32">
        <v>1</v>
      </c>
      <c r="MO53" s="32">
        <v>1</v>
      </c>
      <c r="MP53" s="32">
        <v>1</v>
      </c>
      <c r="MQ53" s="32"/>
      <c r="MR53" s="32"/>
      <c r="MS53" s="32"/>
      <c r="MT53" s="32"/>
      <c r="MU53" s="32"/>
      <c r="MV53" s="32"/>
      <c r="MW53" s="32"/>
      <c r="MX53" s="32"/>
      <c r="MY53" s="32"/>
      <c r="MZ53" s="32"/>
      <c r="NA53" s="32"/>
      <c r="NB53" s="32"/>
      <c r="NC53" s="32">
        <v>1</v>
      </c>
      <c r="ND53" s="32"/>
      <c r="NE53" s="32"/>
      <c r="NF53" s="32"/>
      <c r="NG53" s="32"/>
      <c r="NH53" s="32"/>
      <c r="NI53" s="32"/>
      <c r="NJ53" s="32"/>
      <c r="NK53" s="31">
        <v>1</v>
      </c>
      <c r="NL53" s="30"/>
      <c r="NM53" s="30">
        <v>1</v>
      </c>
      <c r="NN53" s="30"/>
      <c r="NO53" s="30"/>
      <c r="NP53" s="30"/>
      <c r="NQ53" s="29"/>
    </row>
    <row r="54" spans="1:381" ht="31.5" x14ac:dyDescent="0.25">
      <c r="A54" s="45">
        <f>'[1]Pielęgniarstwo I st.'!A54</f>
        <v>34</v>
      </c>
      <c r="B54" s="44" t="str">
        <f>'[1]Pielęgniarstwo I st.'!B54</f>
        <v>D</v>
      </c>
      <c r="C54" s="44" t="str">
        <f>'[1]Pielęgniarstwo I st.'!C54</f>
        <v>2025/2026</v>
      </c>
      <c r="D54" s="44">
        <f>'[1]Pielęgniarstwo I st.'!D54</f>
        <v>0</v>
      </c>
      <c r="E54" s="44">
        <f>'[1]Pielęgniarstwo I st.'!E54</f>
        <v>2</v>
      </c>
      <c r="F54" s="44" t="str">
        <f>'[1]Pielęgniarstwo I st.'!F54</f>
        <v>2026/2027</v>
      </c>
      <c r="G54" s="44" t="str">
        <f>'[1]Pielęgniarstwo I st.'!G54</f>
        <v>RPS</v>
      </c>
      <c r="H54" s="44" t="str">
        <f>'[1]Pielęgniarstwo I st.'!H54</f>
        <v>ze standardu</v>
      </c>
      <c r="I54" s="75" t="str">
        <f>'[1]Pielęgniarstwo I st.'!I54</f>
        <v xml:space="preserve">Geriatria i pielęgniarstwo geriatryczne </v>
      </c>
      <c r="J54" s="43">
        <f>'[1]Pielęgniarstwo I st.'!L54</f>
        <v>135</v>
      </c>
      <c r="K54" s="42">
        <f>'[1]Pielęgniarstwo I st.'!M54</f>
        <v>5</v>
      </c>
      <c r="L54" s="41">
        <f>'[1]Pielęgniarstwo I st.'!N54</f>
        <v>130</v>
      </c>
      <c r="M54" s="40">
        <f>'[1]Pielęgniarstwo I st.'!AA54+'[1]Pielęgniarstwo I st.'!AC54+'[1]Pielęgniarstwo I st.'!AX54+'[1]Pielęgniarstwo I st.'!AZ54</f>
        <v>30</v>
      </c>
      <c r="N54" s="39">
        <f>'[1]Pielęgniarstwo I st.'!O54</f>
        <v>110</v>
      </c>
      <c r="O54" s="38">
        <f>'[1]Pielęgniarstwo I st.'!P54</f>
        <v>4.5</v>
      </c>
      <c r="P54" s="37" t="str">
        <f>'[1]Pielęgniarstwo I st.'!U54</f>
        <v>zal</v>
      </c>
      <c r="Q54" s="74">
        <f t="shared" si="12"/>
        <v>13</v>
      </c>
      <c r="R54" s="54">
        <f t="shared" si="13"/>
        <v>16</v>
      </c>
      <c r="S54" s="53">
        <f t="shared" si="14"/>
        <v>1</v>
      </c>
      <c r="T54" s="31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29"/>
      <c r="AW54" s="73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6"/>
      <c r="BU54" s="3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6"/>
      <c r="CU54" s="31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2"/>
      <c r="EX54" s="31">
        <v>1</v>
      </c>
      <c r="EY54" s="30"/>
      <c r="EZ54" s="30">
        <v>1</v>
      </c>
      <c r="FA54" s="30">
        <v>1</v>
      </c>
      <c r="FB54" s="30">
        <v>1</v>
      </c>
      <c r="FC54" s="30">
        <v>1</v>
      </c>
      <c r="FD54" s="30">
        <v>1</v>
      </c>
      <c r="FE54" s="30">
        <v>1</v>
      </c>
      <c r="FF54" s="30">
        <v>1</v>
      </c>
      <c r="FG54" s="30">
        <v>1</v>
      </c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>
        <v>1</v>
      </c>
      <c r="FU54" s="30">
        <v>1</v>
      </c>
      <c r="FV54" s="30">
        <v>1</v>
      </c>
      <c r="FW54" s="30">
        <v>1</v>
      </c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29"/>
      <c r="GY54" s="31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2"/>
      <c r="HO54" s="31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29"/>
      <c r="IN54" s="31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2"/>
      <c r="JI54" s="32"/>
      <c r="JJ54" s="32"/>
      <c r="JK54" s="32"/>
      <c r="JL54" s="32"/>
      <c r="JM54" s="32"/>
      <c r="JN54" s="32"/>
      <c r="JO54" s="32"/>
      <c r="JP54" s="32"/>
      <c r="JQ54" s="32"/>
      <c r="JR54" s="32"/>
      <c r="JS54" s="32"/>
      <c r="JT54" s="32"/>
      <c r="JU54" s="32"/>
      <c r="JV54" s="32"/>
      <c r="JW54" s="32"/>
      <c r="JX54" s="32"/>
      <c r="JY54" s="32"/>
      <c r="JZ54" s="32"/>
      <c r="KA54" s="32"/>
      <c r="KB54" s="32"/>
      <c r="KC54" s="32"/>
      <c r="KD54" s="32"/>
      <c r="KE54" s="32"/>
      <c r="KF54" s="32"/>
      <c r="KG54" s="32"/>
      <c r="KH54" s="32"/>
      <c r="KI54" s="32"/>
      <c r="KJ54" s="32"/>
      <c r="KK54" s="32"/>
      <c r="KL54" s="32"/>
      <c r="KM54" s="32"/>
      <c r="KN54" s="32"/>
      <c r="KO54" s="32"/>
      <c r="KP54" s="32"/>
      <c r="KQ54" s="32"/>
      <c r="KR54" s="32"/>
      <c r="KS54" s="32"/>
      <c r="KT54" s="32"/>
      <c r="KU54" s="32"/>
      <c r="KV54" s="32"/>
      <c r="KW54" s="32"/>
      <c r="KX54" s="32"/>
      <c r="KY54" s="32"/>
      <c r="KZ54" s="32"/>
      <c r="LA54" s="32"/>
      <c r="LB54" s="32"/>
      <c r="LC54" s="32"/>
      <c r="LD54" s="32"/>
      <c r="LE54" s="32"/>
      <c r="LF54" s="32"/>
      <c r="LG54" s="32"/>
      <c r="LH54" s="32"/>
      <c r="LI54" s="32"/>
      <c r="LJ54" s="32"/>
      <c r="LK54" s="32"/>
      <c r="LL54" s="32"/>
      <c r="LM54" s="32"/>
      <c r="LN54" s="30"/>
      <c r="LO54" s="72"/>
      <c r="LP54" s="31">
        <v>1</v>
      </c>
      <c r="LQ54" s="30">
        <v>1</v>
      </c>
      <c r="LR54" s="30">
        <v>1</v>
      </c>
      <c r="LS54" s="30">
        <v>1</v>
      </c>
      <c r="LT54" s="30"/>
      <c r="LU54" s="30"/>
      <c r="LV54" s="30">
        <v>1</v>
      </c>
      <c r="LW54" s="30"/>
      <c r="LX54" s="30">
        <v>1</v>
      </c>
      <c r="LY54" s="30">
        <v>1</v>
      </c>
      <c r="LZ54" s="30">
        <v>1</v>
      </c>
      <c r="MA54" s="30"/>
      <c r="MB54" s="32">
        <v>1</v>
      </c>
      <c r="MC54" s="32">
        <v>1</v>
      </c>
      <c r="MD54" s="32">
        <v>1</v>
      </c>
      <c r="ME54" s="32">
        <v>1</v>
      </c>
      <c r="MF54" s="32">
        <v>1</v>
      </c>
      <c r="MG54" s="32"/>
      <c r="MH54" s="32"/>
      <c r="MI54" s="32"/>
      <c r="MJ54" s="32"/>
      <c r="MK54" s="32"/>
      <c r="ML54" s="32"/>
      <c r="MM54" s="32"/>
      <c r="MN54" s="32"/>
      <c r="MO54" s="32"/>
      <c r="MP54" s="32"/>
      <c r="MQ54" s="32"/>
      <c r="MR54" s="32">
        <v>1</v>
      </c>
      <c r="MS54" s="32">
        <v>1</v>
      </c>
      <c r="MT54" s="32"/>
      <c r="MU54" s="32"/>
      <c r="MV54" s="32"/>
      <c r="MW54" s="32"/>
      <c r="MX54" s="32"/>
      <c r="MY54" s="32"/>
      <c r="MZ54" s="32"/>
      <c r="NA54" s="32"/>
      <c r="NB54" s="32"/>
      <c r="NC54" s="32">
        <v>1</v>
      </c>
      <c r="ND54" s="32"/>
      <c r="NE54" s="32"/>
      <c r="NF54" s="32"/>
      <c r="NG54" s="32"/>
      <c r="NH54" s="32"/>
      <c r="NI54" s="32"/>
      <c r="NJ54" s="32"/>
      <c r="NK54" s="31"/>
      <c r="NL54" s="30"/>
      <c r="NM54" s="30">
        <v>1</v>
      </c>
      <c r="NN54" s="30"/>
      <c r="NO54" s="30"/>
      <c r="NP54" s="30"/>
      <c r="NQ54" s="29"/>
    </row>
    <row r="55" spans="1:381" ht="47.25" x14ac:dyDescent="0.25">
      <c r="A55" s="45">
        <f>'[1]Pielęgniarstwo I st.'!A55</f>
        <v>35</v>
      </c>
      <c r="B55" s="44" t="str">
        <f>'[1]Pielęgniarstwo I st.'!B55</f>
        <v>F</v>
      </c>
      <c r="C55" s="44" t="str">
        <f>'[1]Pielęgniarstwo I st.'!C55</f>
        <v>2025/2026</v>
      </c>
      <c r="D55" s="44">
        <f>'[1]Pielęgniarstwo I st.'!D55</f>
        <v>0</v>
      </c>
      <c r="E55" s="44">
        <f>'[1]Pielęgniarstwo I st.'!E55</f>
        <v>2</v>
      </c>
      <c r="F55" s="44" t="str">
        <f>'[1]Pielęgniarstwo I st.'!F55</f>
        <v>2026/2027</v>
      </c>
      <c r="G55" s="44" t="str">
        <f>'[1]Pielęgniarstwo I st.'!G55</f>
        <v>RPS</v>
      </c>
      <c r="H55" s="44" t="str">
        <f>'[1]Pielęgniarstwo I st.'!H55</f>
        <v>ze standardu</v>
      </c>
      <c r="I55" s="75" t="str">
        <f>'[1]Pielęgniarstwo I st.'!I55</f>
        <v>Pediatria i pielęgniarstwo pediatryczne - praktyka zawodowa</v>
      </c>
      <c r="J55" s="43">
        <f>'[1]Pielęgniarstwo I st.'!L55</f>
        <v>140</v>
      </c>
      <c r="K55" s="42">
        <f>'[1]Pielęgniarstwo I st.'!M55</f>
        <v>0</v>
      </c>
      <c r="L55" s="41">
        <f>'[1]Pielęgniarstwo I st.'!N55</f>
        <v>140</v>
      </c>
      <c r="M55" s="40">
        <f>'[1]Pielęgniarstwo I st.'!AA55+'[1]Pielęgniarstwo I st.'!AC55+'[1]Pielęgniarstwo I st.'!AX55+'[1]Pielęgniarstwo I st.'!AZ55</f>
        <v>0</v>
      </c>
      <c r="N55" s="39">
        <f>'[1]Pielęgniarstwo I st.'!O55</f>
        <v>140</v>
      </c>
      <c r="O55" s="38">
        <f>'[1]Pielęgniarstwo I st.'!P55</f>
        <v>5</v>
      </c>
      <c r="P55" s="37" t="str">
        <f>'[1]Pielęgniarstwo I st.'!U55</f>
        <v>zal</v>
      </c>
      <c r="Q55" s="74">
        <f t="shared" si="12"/>
        <v>0</v>
      </c>
      <c r="R55" s="54">
        <f t="shared" si="13"/>
        <v>15</v>
      </c>
      <c r="S55" s="53">
        <f t="shared" si="14"/>
        <v>1</v>
      </c>
      <c r="T55" s="31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29"/>
      <c r="AW55" s="73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6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6"/>
      <c r="CU55" s="31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2"/>
      <c r="EX55" s="31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29"/>
      <c r="GY55" s="31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2"/>
      <c r="HO55" s="31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29"/>
      <c r="IN55" s="31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2"/>
      <c r="JI55" s="32"/>
      <c r="JJ55" s="32"/>
      <c r="JK55" s="32"/>
      <c r="JL55" s="32"/>
      <c r="JM55" s="32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  <c r="JY55" s="32"/>
      <c r="JZ55" s="32"/>
      <c r="KA55" s="32"/>
      <c r="KB55" s="32"/>
      <c r="KC55" s="32"/>
      <c r="KD55" s="32"/>
      <c r="KE55" s="32"/>
      <c r="KF55" s="32"/>
      <c r="KG55" s="32"/>
      <c r="KH55" s="32"/>
      <c r="KI55" s="32"/>
      <c r="KJ55" s="32"/>
      <c r="KK55" s="32"/>
      <c r="KL55" s="32"/>
      <c r="KM55" s="32"/>
      <c r="KN55" s="32"/>
      <c r="KO55" s="32"/>
      <c r="KP55" s="32"/>
      <c r="KQ55" s="32"/>
      <c r="KR55" s="32"/>
      <c r="KS55" s="32"/>
      <c r="KT55" s="32"/>
      <c r="KU55" s="32"/>
      <c r="KV55" s="32"/>
      <c r="KW55" s="32"/>
      <c r="KX55" s="32"/>
      <c r="KY55" s="32"/>
      <c r="KZ55" s="32"/>
      <c r="LA55" s="32"/>
      <c r="LB55" s="32"/>
      <c r="LC55" s="32"/>
      <c r="LD55" s="32"/>
      <c r="LE55" s="32"/>
      <c r="LF55" s="32"/>
      <c r="LG55" s="32"/>
      <c r="LH55" s="32"/>
      <c r="LI55" s="32"/>
      <c r="LJ55" s="32"/>
      <c r="LK55" s="32"/>
      <c r="LL55" s="32"/>
      <c r="LM55" s="32"/>
      <c r="LN55" s="30"/>
      <c r="LO55" s="72"/>
      <c r="LP55" s="31">
        <v>1</v>
      </c>
      <c r="LQ55" s="30">
        <v>1</v>
      </c>
      <c r="LR55" s="30">
        <v>1</v>
      </c>
      <c r="LS55" s="30">
        <v>1</v>
      </c>
      <c r="LT55" s="30"/>
      <c r="LU55" s="30">
        <v>1</v>
      </c>
      <c r="LV55" s="30">
        <v>1</v>
      </c>
      <c r="LW55" s="30"/>
      <c r="LX55" s="30">
        <v>1</v>
      </c>
      <c r="LY55" s="30">
        <v>1</v>
      </c>
      <c r="LZ55" s="30">
        <v>1</v>
      </c>
      <c r="MA55" s="30">
        <v>1</v>
      </c>
      <c r="MB55" s="32"/>
      <c r="MC55" s="32"/>
      <c r="MD55" s="32">
        <v>1</v>
      </c>
      <c r="ME55" s="32">
        <v>1</v>
      </c>
      <c r="MF55" s="32">
        <v>1</v>
      </c>
      <c r="MG55" s="32"/>
      <c r="MH55" s="32">
        <v>1</v>
      </c>
      <c r="MI55" s="32"/>
      <c r="MJ55" s="32"/>
      <c r="MK55" s="32"/>
      <c r="ML55" s="32"/>
      <c r="MM55" s="32"/>
      <c r="MN55" s="32"/>
      <c r="MO55" s="32"/>
      <c r="MP55" s="32"/>
      <c r="MQ55" s="32"/>
      <c r="MR55" s="32"/>
      <c r="MS55" s="32"/>
      <c r="MT55" s="32"/>
      <c r="MU55" s="32"/>
      <c r="MV55" s="32"/>
      <c r="MW55" s="32"/>
      <c r="MX55" s="32"/>
      <c r="MY55" s="32"/>
      <c r="MZ55" s="32"/>
      <c r="NA55" s="32"/>
      <c r="NB55" s="32"/>
      <c r="NC55" s="32">
        <v>1</v>
      </c>
      <c r="ND55" s="32"/>
      <c r="NE55" s="32"/>
      <c r="NF55" s="32"/>
      <c r="NG55" s="32"/>
      <c r="NH55" s="32"/>
      <c r="NI55" s="32"/>
      <c r="NJ55" s="32"/>
      <c r="NK55" s="31">
        <v>1</v>
      </c>
      <c r="NL55" s="30"/>
      <c r="NM55" s="30"/>
      <c r="NN55" s="30"/>
      <c r="NO55" s="30"/>
      <c r="NP55" s="30"/>
      <c r="NQ55" s="29"/>
    </row>
    <row r="56" spans="1:381" ht="47.25" x14ac:dyDescent="0.25">
      <c r="A56" s="45">
        <f>'[1]Pielęgniarstwo I st.'!A56</f>
        <v>36</v>
      </c>
      <c r="B56" s="44" t="str">
        <f>'[1]Pielęgniarstwo I st.'!B56</f>
        <v>F</v>
      </c>
      <c r="C56" s="44" t="str">
        <f>'[1]Pielęgniarstwo I st.'!C56</f>
        <v>2025/2026</v>
      </c>
      <c r="D56" s="44">
        <f>'[1]Pielęgniarstwo I st.'!D56</f>
        <v>0</v>
      </c>
      <c r="E56" s="44">
        <f>'[1]Pielęgniarstwo I st.'!E56</f>
        <v>2</v>
      </c>
      <c r="F56" s="44" t="str">
        <f>'[1]Pielęgniarstwo I st.'!F56</f>
        <v>2026/2027</v>
      </c>
      <c r="G56" s="44" t="str">
        <f>'[1]Pielęgniarstwo I st.'!G56</f>
        <v>RPS</v>
      </c>
      <c r="H56" s="44" t="str">
        <f>'[1]Pielęgniarstwo I st.'!H56</f>
        <v>ze standardu</v>
      </c>
      <c r="I56" s="75" t="str">
        <f>'[1]Pielęgniarstwo I st.'!I56</f>
        <v>Choroby wewnętrzne i pielęgniarstwo internistyczne - praktyka zawodowa</v>
      </c>
      <c r="J56" s="43">
        <f>'[1]Pielęgniarstwo I st.'!L56</f>
        <v>120</v>
      </c>
      <c r="K56" s="42">
        <f>'[1]Pielęgniarstwo I st.'!M56</f>
        <v>0</v>
      </c>
      <c r="L56" s="41">
        <f>'[1]Pielęgniarstwo I st.'!N56</f>
        <v>120</v>
      </c>
      <c r="M56" s="40">
        <f>'[1]Pielęgniarstwo I st.'!AA56+'[1]Pielęgniarstwo I st.'!AC56+'[1]Pielęgniarstwo I st.'!AX56+'[1]Pielęgniarstwo I st.'!AZ56</f>
        <v>0</v>
      </c>
      <c r="N56" s="39">
        <f>'[1]Pielęgniarstwo I st.'!O56</f>
        <v>120</v>
      </c>
      <c r="O56" s="38">
        <f>'[1]Pielęgniarstwo I st.'!P56</f>
        <v>4</v>
      </c>
      <c r="P56" s="37" t="str">
        <f>'[1]Pielęgniarstwo I st.'!U56</f>
        <v>zal</v>
      </c>
      <c r="Q56" s="74">
        <f t="shared" si="12"/>
        <v>0</v>
      </c>
      <c r="R56" s="54">
        <f t="shared" si="13"/>
        <v>22</v>
      </c>
      <c r="S56" s="53">
        <f t="shared" si="14"/>
        <v>2</v>
      </c>
      <c r="T56" s="31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29"/>
      <c r="AW56" s="73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6"/>
      <c r="BU56" s="3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6"/>
      <c r="CU56" s="31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2"/>
      <c r="EX56" s="31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29"/>
      <c r="GY56" s="31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2"/>
      <c r="HO56" s="31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29"/>
      <c r="IN56" s="31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2"/>
      <c r="JI56" s="32"/>
      <c r="JJ56" s="32"/>
      <c r="JK56" s="32"/>
      <c r="JL56" s="32"/>
      <c r="JM56" s="32"/>
      <c r="JN56" s="32"/>
      <c r="JO56" s="32"/>
      <c r="JP56" s="32"/>
      <c r="JQ56" s="32"/>
      <c r="JR56" s="32"/>
      <c r="JS56" s="32"/>
      <c r="JT56" s="32"/>
      <c r="JU56" s="32"/>
      <c r="JV56" s="32"/>
      <c r="JW56" s="32"/>
      <c r="JX56" s="32"/>
      <c r="JY56" s="32"/>
      <c r="JZ56" s="32"/>
      <c r="KA56" s="32"/>
      <c r="KB56" s="32"/>
      <c r="KC56" s="32"/>
      <c r="KD56" s="32"/>
      <c r="KE56" s="32"/>
      <c r="KF56" s="32"/>
      <c r="KG56" s="32"/>
      <c r="KH56" s="32"/>
      <c r="KI56" s="32"/>
      <c r="KJ56" s="32"/>
      <c r="KK56" s="32"/>
      <c r="KL56" s="32"/>
      <c r="KM56" s="32"/>
      <c r="KN56" s="32"/>
      <c r="KO56" s="32"/>
      <c r="KP56" s="32"/>
      <c r="KQ56" s="32"/>
      <c r="KR56" s="32"/>
      <c r="KS56" s="32"/>
      <c r="KT56" s="32"/>
      <c r="KU56" s="32"/>
      <c r="KV56" s="32"/>
      <c r="KW56" s="32"/>
      <c r="KX56" s="32"/>
      <c r="KY56" s="32"/>
      <c r="KZ56" s="32"/>
      <c r="LA56" s="32"/>
      <c r="LB56" s="32"/>
      <c r="LC56" s="32"/>
      <c r="LD56" s="32"/>
      <c r="LE56" s="32"/>
      <c r="LF56" s="32"/>
      <c r="LG56" s="32"/>
      <c r="LH56" s="32"/>
      <c r="LI56" s="32"/>
      <c r="LJ56" s="32"/>
      <c r="LK56" s="32"/>
      <c r="LL56" s="32"/>
      <c r="LM56" s="32"/>
      <c r="LN56" s="30"/>
      <c r="LO56" s="72"/>
      <c r="LP56" s="31">
        <v>1</v>
      </c>
      <c r="LQ56" s="30">
        <v>1</v>
      </c>
      <c r="LR56" s="30">
        <v>1</v>
      </c>
      <c r="LS56" s="30">
        <v>1</v>
      </c>
      <c r="LT56" s="30">
        <v>1</v>
      </c>
      <c r="LU56" s="30">
        <v>1</v>
      </c>
      <c r="LV56" s="30">
        <v>1</v>
      </c>
      <c r="LW56" s="30"/>
      <c r="LX56" s="30">
        <v>1</v>
      </c>
      <c r="LY56" s="30">
        <v>1</v>
      </c>
      <c r="LZ56" s="30">
        <v>1</v>
      </c>
      <c r="MA56" s="30"/>
      <c r="MB56" s="32">
        <v>1</v>
      </c>
      <c r="MC56" s="32">
        <v>1</v>
      </c>
      <c r="MD56" s="32">
        <v>1</v>
      </c>
      <c r="ME56" s="32">
        <v>1</v>
      </c>
      <c r="MF56" s="32">
        <v>1</v>
      </c>
      <c r="MG56" s="32">
        <v>1</v>
      </c>
      <c r="MH56" s="32">
        <v>1</v>
      </c>
      <c r="MI56" s="32">
        <v>1</v>
      </c>
      <c r="MJ56" s="32">
        <v>1</v>
      </c>
      <c r="MK56" s="32"/>
      <c r="ML56" s="32"/>
      <c r="MM56" s="32"/>
      <c r="MN56" s="32"/>
      <c r="MO56" s="32"/>
      <c r="MP56" s="32"/>
      <c r="MQ56" s="32"/>
      <c r="MR56" s="32">
        <v>1</v>
      </c>
      <c r="MS56" s="32">
        <v>1</v>
      </c>
      <c r="MT56" s="32"/>
      <c r="MU56" s="32"/>
      <c r="MV56" s="32"/>
      <c r="MW56" s="32"/>
      <c r="MX56" s="32"/>
      <c r="MY56" s="32"/>
      <c r="MZ56" s="32"/>
      <c r="NA56" s="32"/>
      <c r="NB56" s="32"/>
      <c r="NC56" s="32">
        <v>1</v>
      </c>
      <c r="ND56" s="32"/>
      <c r="NE56" s="32"/>
      <c r="NF56" s="32"/>
      <c r="NG56" s="32"/>
      <c r="NH56" s="32"/>
      <c r="NI56" s="32"/>
      <c r="NJ56" s="32"/>
      <c r="NK56" s="31">
        <v>1</v>
      </c>
      <c r="NL56" s="30">
        <v>1</v>
      </c>
      <c r="NM56" s="30"/>
      <c r="NN56" s="30"/>
      <c r="NO56" s="30"/>
      <c r="NP56" s="30"/>
      <c r="NQ56" s="29"/>
    </row>
    <row r="57" spans="1:381" ht="47.25" x14ac:dyDescent="0.25">
      <c r="A57" s="45">
        <f>'[1]Pielęgniarstwo I st.'!A57</f>
        <v>37</v>
      </c>
      <c r="B57" s="44" t="str">
        <f>'[1]Pielęgniarstwo I st.'!B57</f>
        <v>F</v>
      </c>
      <c r="C57" s="44" t="str">
        <f>'[1]Pielęgniarstwo I st.'!C57</f>
        <v>2025/2026</v>
      </c>
      <c r="D57" s="44">
        <f>'[1]Pielęgniarstwo I st.'!D57</f>
        <v>0</v>
      </c>
      <c r="E57" s="44">
        <f>'[1]Pielęgniarstwo I st.'!E57</f>
        <v>2</v>
      </c>
      <c r="F57" s="44" t="str">
        <f>'[1]Pielęgniarstwo I st.'!F57</f>
        <v>2026/2027</v>
      </c>
      <c r="G57" s="44" t="str">
        <f>'[1]Pielęgniarstwo I st.'!G57</f>
        <v>RPS</v>
      </c>
      <c r="H57" s="44" t="str">
        <f>'[1]Pielęgniarstwo I st.'!H57</f>
        <v>ze standardu</v>
      </c>
      <c r="I57" s="75" t="str">
        <f>'[1]Pielęgniarstwo I st.'!I57</f>
        <v>Chirurgia i pielęgniarstwo chirurgiczne - praktyka zawodowa</v>
      </c>
      <c r="J57" s="43">
        <f>'[1]Pielęgniarstwo I st.'!L57</f>
        <v>120</v>
      </c>
      <c r="K57" s="42">
        <f>'[1]Pielęgniarstwo I st.'!M57</f>
        <v>0</v>
      </c>
      <c r="L57" s="41">
        <f>'[1]Pielęgniarstwo I st.'!N57</f>
        <v>120</v>
      </c>
      <c r="M57" s="40">
        <f>'[1]Pielęgniarstwo I st.'!AA57+'[1]Pielęgniarstwo I st.'!AC57+'[1]Pielęgniarstwo I st.'!AX57+'[1]Pielęgniarstwo I st.'!AZ57</f>
        <v>0</v>
      </c>
      <c r="N57" s="39">
        <f>'[1]Pielęgniarstwo I st.'!O57</f>
        <v>120</v>
      </c>
      <c r="O57" s="38">
        <f>'[1]Pielęgniarstwo I st.'!P57</f>
        <v>6</v>
      </c>
      <c r="P57" s="37" t="str">
        <f>'[1]Pielęgniarstwo I st.'!U57</f>
        <v>zal</v>
      </c>
      <c r="Q57" s="74">
        <f t="shared" si="12"/>
        <v>0</v>
      </c>
      <c r="R57" s="54">
        <f t="shared" si="13"/>
        <v>24</v>
      </c>
      <c r="S57" s="53">
        <f t="shared" si="14"/>
        <v>1</v>
      </c>
      <c r="T57" s="31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29"/>
      <c r="AW57" s="73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6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6"/>
      <c r="CU57" s="31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2"/>
      <c r="EX57" s="31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29"/>
      <c r="GY57" s="31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2"/>
      <c r="HO57" s="31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29"/>
      <c r="IN57" s="31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2"/>
      <c r="JI57" s="32"/>
      <c r="JJ57" s="32"/>
      <c r="JK57" s="32"/>
      <c r="JL57" s="32"/>
      <c r="JM57" s="32"/>
      <c r="JN57" s="32"/>
      <c r="JO57" s="32"/>
      <c r="JP57" s="32"/>
      <c r="JQ57" s="32"/>
      <c r="JR57" s="32"/>
      <c r="JS57" s="32"/>
      <c r="JT57" s="32"/>
      <c r="JU57" s="32"/>
      <c r="JV57" s="32"/>
      <c r="JW57" s="32"/>
      <c r="JX57" s="32"/>
      <c r="JY57" s="32"/>
      <c r="JZ57" s="32"/>
      <c r="KA57" s="32"/>
      <c r="KB57" s="32"/>
      <c r="KC57" s="32"/>
      <c r="KD57" s="32"/>
      <c r="KE57" s="32"/>
      <c r="KF57" s="32"/>
      <c r="KG57" s="32"/>
      <c r="KH57" s="32"/>
      <c r="KI57" s="32"/>
      <c r="KJ57" s="32"/>
      <c r="KK57" s="32"/>
      <c r="KL57" s="32"/>
      <c r="KM57" s="32"/>
      <c r="KN57" s="32"/>
      <c r="KO57" s="32"/>
      <c r="KP57" s="32"/>
      <c r="KQ57" s="32"/>
      <c r="KR57" s="32"/>
      <c r="KS57" s="32"/>
      <c r="KT57" s="32"/>
      <c r="KU57" s="32"/>
      <c r="KV57" s="32"/>
      <c r="KW57" s="32"/>
      <c r="KX57" s="32"/>
      <c r="KY57" s="32"/>
      <c r="KZ57" s="32"/>
      <c r="LA57" s="32"/>
      <c r="LB57" s="32"/>
      <c r="LC57" s="32"/>
      <c r="LD57" s="32"/>
      <c r="LE57" s="32"/>
      <c r="LF57" s="32"/>
      <c r="LG57" s="32"/>
      <c r="LH57" s="32"/>
      <c r="LI57" s="32"/>
      <c r="LJ57" s="32"/>
      <c r="LK57" s="32"/>
      <c r="LL57" s="32"/>
      <c r="LM57" s="32"/>
      <c r="LN57" s="30"/>
      <c r="LO57" s="72"/>
      <c r="LP57" s="31">
        <v>1</v>
      </c>
      <c r="LQ57" s="30">
        <v>1</v>
      </c>
      <c r="LR57" s="30">
        <v>1</v>
      </c>
      <c r="LS57" s="30">
        <v>1</v>
      </c>
      <c r="LT57" s="30">
        <v>1</v>
      </c>
      <c r="LU57" s="30">
        <v>1</v>
      </c>
      <c r="LV57" s="30">
        <v>1</v>
      </c>
      <c r="LW57" s="30"/>
      <c r="LX57" s="30">
        <v>1</v>
      </c>
      <c r="LY57" s="30">
        <v>1</v>
      </c>
      <c r="LZ57" s="30">
        <v>1</v>
      </c>
      <c r="MA57" s="30"/>
      <c r="MB57" s="32">
        <v>1</v>
      </c>
      <c r="MC57" s="32">
        <v>1</v>
      </c>
      <c r="MD57" s="32">
        <v>1</v>
      </c>
      <c r="ME57" s="32">
        <v>1</v>
      </c>
      <c r="MF57" s="32">
        <v>1</v>
      </c>
      <c r="MG57" s="32">
        <v>1</v>
      </c>
      <c r="MH57" s="32">
        <v>1</v>
      </c>
      <c r="MI57" s="32"/>
      <c r="MJ57" s="32"/>
      <c r="MK57" s="32">
        <v>1</v>
      </c>
      <c r="ML57" s="32">
        <v>1</v>
      </c>
      <c r="MM57" s="32">
        <v>1</v>
      </c>
      <c r="MN57" s="32">
        <v>1</v>
      </c>
      <c r="MO57" s="32">
        <v>1</v>
      </c>
      <c r="MP57" s="32">
        <v>1</v>
      </c>
      <c r="MQ57" s="32"/>
      <c r="MR57" s="32"/>
      <c r="MS57" s="32"/>
      <c r="MT57" s="32"/>
      <c r="MU57" s="32"/>
      <c r="MV57" s="32"/>
      <c r="MW57" s="32"/>
      <c r="MX57" s="32"/>
      <c r="MY57" s="32"/>
      <c r="MZ57" s="32"/>
      <c r="NA57" s="32"/>
      <c r="NB57" s="32"/>
      <c r="NC57" s="32">
        <v>1</v>
      </c>
      <c r="ND57" s="32"/>
      <c r="NE57" s="32"/>
      <c r="NF57" s="32"/>
      <c r="NG57" s="32"/>
      <c r="NH57" s="32"/>
      <c r="NI57" s="32"/>
      <c r="NJ57" s="32"/>
      <c r="NK57" s="31">
        <v>1</v>
      </c>
      <c r="NL57" s="30"/>
      <c r="NM57" s="30"/>
      <c r="NN57" s="30"/>
      <c r="NO57" s="30"/>
      <c r="NP57" s="30"/>
      <c r="NQ57" s="29"/>
    </row>
    <row r="58" spans="1:381" ht="47.25" x14ac:dyDescent="0.25">
      <c r="A58" s="45">
        <f>'[1]Pielęgniarstwo I st.'!A58</f>
        <v>38</v>
      </c>
      <c r="B58" s="44" t="str">
        <f>'[1]Pielęgniarstwo I st.'!B58</f>
        <v>F</v>
      </c>
      <c r="C58" s="44" t="str">
        <f>'[1]Pielęgniarstwo I st.'!C58</f>
        <v>2025/2026</v>
      </c>
      <c r="D58" s="44">
        <f>'[1]Pielęgniarstwo I st.'!D58</f>
        <v>0</v>
      </c>
      <c r="E58" s="44">
        <f>'[1]Pielęgniarstwo I st.'!E58</f>
        <v>2</v>
      </c>
      <c r="F58" s="44" t="str">
        <f>'[1]Pielęgniarstwo I st.'!F58</f>
        <v>2026/2027</v>
      </c>
      <c r="G58" s="44" t="str">
        <f>'[1]Pielęgniarstwo I st.'!G58</f>
        <v>RPS</v>
      </c>
      <c r="H58" s="44" t="str">
        <f>'[1]Pielęgniarstwo I st.'!H58</f>
        <v>ze standardu</v>
      </c>
      <c r="I58" s="75" t="str">
        <f>'[1]Pielęgniarstwo I st.'!I58</f>
        <v>Pielęgniarstwo w opiece długoterminowej - praktyka zawodowa</v>
      </c>
      <c r="J58" s="43">
        <f>'[1]Pielęgniarstwo I st.'!L58</f>
        <v>40</v>
      </c>
      <c r="K58" s="42">
        <f>'[1]Pielęgniarstwo I st.'!M58</f>
        <v>0</v>
      </c>
      <c r="L58" s="41">
        <f>'[1]Pielęgniarstwo I st.'!N58</f>
        <v>40</v>
      </c>
      <c r="M58" s="40">
        <f>'[1]Pielęgniarstwo I st.'!AA58+'[1]Pielęgniarstwo I st.'!AC58+'[1]Pielęgniarstwo I st.'!AX58+'[1]Pielęgniarstwo I st.'!AZ58</f>
        <v>0</v>
      </c>
      <c r="N58" s="39">
        <f>'[1]Pielęgniarstwo I st.'!O58</f>
        <v>40</v>
      </c>
      <c r="O58" s="38">
        <f>'[1]Pielęgniarstwo I st.'!P58</f>
        <v>2</v>
      </c>
      <c r="P58" s="37" t="str">
        <f>'[1]Pielęgniarstwo I st.'!U58</f>
        <v>zal</v>
      </c>
      <c r="Q58" s="74">
        <f t="shared" si="12"/>
        <v>0</v>
      </c>
      <c r="R58" s="54">
        <f t="shared" si="13"/>
        <v>16</v>
      </c>
      <c r="S58" s="53">
        <f t="shared" si="14"/>
        <v>1</v>
      </c>
      <c r="T58" s="31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29"/>
      <c r="AW58" s="73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6"/>
      <c r="BU58" s="3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6"/>
      <c r="CU58" s="31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2"/>
      <c r="EX58" s="31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29"/>
      <c r="GY58" s="31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2"/>
      <c r="HO58" s="31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29"/>
      <c r="IN58" s="31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2"/>
      <c r="JI58" s="32"/>
      <c r="JJ58" s="32"/>
      <c r="JK58" s="32"/>
      <c r="JL58" s="32"/>
      <c r="JM58" s="32"/>
      <c r="JN58" s="32"/>
      <c r="JO58" s="32"/>
      <c r="JP58" s="32"/>
      <c r="JQ58" s="32"/>
      <c r="JR58" s="32"/>
      <c r="JS58" s="32"/>
      <c r="JT58" s="32"/>
      <c r="JU58" s="32"/>
      <c r="JV58" s="32"/>
      <c r="JW58" s="32"/>
      <c r="JX58" s="32"/>
      <c r="JY58" s="32"/>
      <c r="JZ58" s="32"/>
      <c r="KA58" s="32"/>
      <c r="KB58" s="32"/>
      <c r="KC58" s="32"/>
      <c r="KD58" s="32"/>
      <c r="KE58" s="32"/>
      <c r="KF58" s="32"/>
      <c r="KG58" s="32"/>
      <c r="KH58" s="32"/>
      <c r="KI58" s="32"/>
      <c r="KJ58" s="32"/>
      <c r="KK58" s="32"/>
      <c r="KL58" s="32"/>
      <c r="KM58" s="32"/>
      <c r="KN58" s="32"/>
      <c r="KO58" s="32"/>
      <c r="KP58" s="32"/>
      <c r="KQ58" s="32"/>
      <c r="KR58" s="32"/>
      <c r="KS58" s="32"/>
      <c r="KT58" s="32"/>
      <c r="KU58" s="32"/>
      <c r="KV58" s="32"/>
      <c r="KW58" s="32"/>
      <c r="KX58" s="32"/>
      <c r="KY58" s="32"/>
      <c r="KZ58" s="32"/>
      <c r="LA58" s="32"/>
      <c r="LB58" s="32"/>
      <c r="LC58" s="32"/>
      <c r="LD58" s="32"/>
      <c r="LE58" s="32"/>
      <c r="LF58" s="32"/>
      <c r="LG58" s="32"/>
      <c r="LH58" s="32"/>
      <c r="LI58" s="32"/>
      <c r="LJ58" s="32"/>
      <c r="LK58" s="32"/>
      <c r="LL58" s="32"/>
      <c r="LM58" s="32"/>
      <c r="LN58" s="30"/>
      <c r="LO58" s="72"/>
      <c r="LP58" s="31">
        <v>1</v>
      </c>
      <c r="LQ58" s="30"/>
      <c r="LR58" s="30">
        <v>1</v>
      </c>
      <c r="LS58" s="30">
        <v>1</v>
      </c>
      <c r="LT58" s="30">
        <v>1</v>
      </c>
      <c r="LU58" s="30"/>
      <c r="LV58" s="30">
        <v>1</v>
      </c>
      <c r="LW58" s="30">
        <v>1</v>
      </c>
      <c r="LX58" s="30">
        <v>1</v>
      </c>
      <c r="LY58" s="30"/>
      <c r="LZ58" s="30">
        <v>1</v>
      </c>
      <c r="MA58" s="30"/>
      <c r="MB58" s="32">
        <v>1</v>
      </c>
      <c r="MC58" s="32">
        <v>1</v>
      </c>
      <c r="MD58" s="32">
        <v>1</v>
      </c>
      <c r="ME58" s="32">
        <v>1</v>
      </c>
      <c r="MF58" s="32">
        <v>1</v>
      </c>
      <c r="MG58" s="32"/>
      <c r="MH58" s="32"/>
      <c r="MI58" s="32"/>
      <c r="MJ58" s="32"/>
      <c r="MK58" s="32"/>
      <c r="ML58" s="32"/>
      <c r="MM58" s="32"/>
      <c r="MN58" s="32"/>
      <c r="MO58" s="32"/>
      <c r="MP58" s="32"/>
      <c r="MQ58" s="32"/>
      <c r="MR58" s="32"/>
      <c r="MS58" s="32"/>
      <c r="MT58" s="32"/>
      <c r="MU58" s="32"/>
      <c r="MV58" s="32"/>
      <c r="MW58" s="32"/>
      <c r="MX58" s="32"/>
      <c r="MY58" s="32"/>
      <c r="MZ58" s="32"/>
      <c r="NA58" s="32"/>
      <c r="NB58" s="32"/>
      <c r="NC58" s="32"/>
      <c r="ND58" s="32"/>
      <c r="NE58" s="32"/>
      <c r="NF58" s="32">
        <v>1</v>
      </c>
      <c r="NG58" s="32">
        <v>1</v>
      </c>
      <c r="NH58" s="32">
        <v>1</v>
      </c>
      <c r="NI58" s="32"/>
      <c r="NJ58" s="32"/>
      <c r="NK58" s="31">
        <v>1</v>
      </c>
      <c r="NL58" s="30"/>
      <c r="NM58" s="30"/>
      <c r="NN58" s="30"/>
      <c r="NO58" s="30"/>
      <c r="NP58" s="30"/>
      <c r="NQ58" s="29"/>
    </row>
    <row r="59" spans="1:381" ht="47.25" x14ac:dyDescent="0.25">
      <c r="A59" s="45">
        <f>'[1]Pielęgniarstwo I st.'!A59</f>
        <v>39</v>
      </c>
      <c r="B59" s="44" t="str">
        <f>'[1]Pielęgniarstwo I st.'!B59</f>
        <v>F</v>
      </c>
      <c r="C59" s="44" t="str">
        <f>'[1]Pielęgniarstwo I st.'!C59</f>
        <v>2025/2026</v>
      </c>
      <c r="D59" s="44">
        <f>'[1]Pielęgniarstwo I st.'!D59</f>
        <v>0</v>
      </c>
      <c r="E59" s="44">
        <f>'[1]Pielęgniarstwo I st.'!E59</f>
        <v>2</v>
      </c>
      <c r="F59" s="44" t="str">
        <f>'[1]Pielęgniarstwo I st.'!F59</f>
        <v>2026/2027</v>
      </c>
      <c r="G59" s="44" t="str">
        <f>'[1]Pielęgniarstwo I st.'!G59</f>
        <v>RPS</v>
      </c>
      <c r="H59" s="44" t="str">
        <f>'[1]Pielęgniarstwo I st.'!H59</f>
        <v>ze standardu</v>
      </c>
      <c r="I59" s="75" t="str">
        <f>'[1]Pielęgniarstwo I st.'!I59</f>
        <v>Geriatria i pielęgniarstwo geriatryczne - praktyka zawodowa</v>
      </c>
      <c r="J59" s="43">
        <f>'[1]Pielęgniarstwo I st.'!L59</f>
        <v>80</v>
      </c>
      <c r="K59" s="42">
        <f>'[1]Pielęgniarstwo I st.'!M59</f>
        <v>0</v>
      </c>
      <c r="L59" s="41">
        <f>'[1]Pielęgniarstwo I st.'!N59</f>
        <v>80</v>
      </c>
      <c r="M59" s="40">
        <f>'[1]Pielęgniarstwo I st.'!AA59+'[1]Pielęgniarstwo I st.'!AC59+'[1]Pielęgniarstwo I st.'!AX59+'[1]Pielęgniarstwo I st.'!AZ59</f>
        <v>0</v>
      </c>
      <c r="N59" s="39">
        <f>'[1]Pielęgniarstwo I st.'!O59</f>
        <v>80</v>
      </c>
      <c r="O59" s="38">
        <f>'[1]Pielęgniarstwo I st.'!P59</f>
        <v>3</v>
      </c>
      <c r="P59" s="37" t="str">
        <f>'[1]Pielęgniarstwo I st.'!U59</f>
        <v>zal</v>
      </c>
      <c r="Q59" s="74">
        <f t="shared" si="12"/>
        <v>0</v>
      </c>
      <c r="R59" s="54">
        <f t="shared" si="13"/>
        <v>16</v>
      </c>
      <c r="S59" s="53">
        <f t="shared" si="14"/>
        <v>1</v>
      </c>
      <c r="T59" s="31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29"/>
      <c r="AW59" s="73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6"/>
      <c r="BU59" s="3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6"/>
      <c r="CU59" s="31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2"/>
      <c r="EX59" s="31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29"/>
      <c r="GY59" s="31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2"/>
      <c r="HO59" s="31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29"/>
      <c r="IN59" s="31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2"/>
      <c r="JI59" s="32"/>
      <c r="JJ59" s="32"/>
      <c r="JK59" s="32"/>
      <c r="JL59" s="32"/>
      <c r="JM59" s="32"/>
      <c r="JN59" s="32"/>
      <c r="JO59" s="32"/>
      <c r="JP59" s="32"/>
      <c r="JQ59" s="32"/>
      <c r="JR59" s="32"/>
      <c r="JS59" s="32"/>
      <c r="JT59" s="32"/>
      <c r="JU59" s="32"/>
      <c r="JV59" s="32"/>
      <c r="JW59" s="32"/>
      <c r="JX59" s="32"/>
      <c r="JY59" s="32"/>
      <c r="JZ59" s="32"/>
      <c r="KA59" s="32"/>
      <c r="KB59" s="32"/>
      <c r="KC59" s="32"/>
      <c r="KD59" s="32"/>
      <c r="KE59" s="32"/>
      <c r="KF59" s="32"/>
      <c r="KG59" s="32"/>
      <c r="KH59" s="32"/>
      <c r="KI59" s="32"/>
      <c r="KJ59" s="32"/>
      <c r="KK59" s="32"/>
      <c r="KL59" s="32"/>
      <c r="KM59" s="32"/>
      <c r="KN59" s="32"/>
      <c r="KO59" s="32"/>
      <c r="KP59" s="32"/>
      <c r="KQ59" s="32"/>
      <c r="KR59" s="32"/>
      <c r="KS59" s="32"/>
      <c r="KT59" s="32"/>
      <c r="KU59" s="32"/>
      <c r="KV59" s="32"/>
      <c r="KW59" s="32"/>
      <c r="KX59" s="32"/>
      <c r="KY59" s="32"/>
      <c r="KZ59" s="32"/>
      <c r="LA59" s="32"/>
      <c r="LB59" s="32"/>
      <c r="LC59" s="32"/>
      <c r="LD59" s="32"/>
      <c r="LE59" s="32"/>
      <c r="LF59" s="32"/>
      <c r="LG59" s="32"/>
      <c r="LH59" s="32"/>
      <c r="LI59" s="32"/>
      <c r="LJ59" s="32"/>
      <c r="LK59" s="32"/>
      <c r="LL59" s="32"/>
      <c r="LM59" s="32"/>
      <c r="LN59" s="30"/>
      <c r="LO59" s="72"/>
      <c r="LP59" s="31">
        <v>1</v>
      </c>
      <c r="LQ59" s="30">
        <v>1</v>
      </c>
      <c r="LR59" s="30">
        <v>1</v>
      </c>
      <c r="LS59" s="30">
        <v>1</v>
      </c>
      <c r="LT59" s="30"/>
      <c r="LU59" s="30"/>
      <c r="LV59" s="30">
        <v>1</v>
      </c>
      <c r="LW59" s="30"/>
      <c r="LX59" s="30">
        <v>1</v>
      </c>
      <c r="LY59" s="30">
        <v>1</v>
      </c>
      <c r="LZ59" s="30">
        <v>1</v>
      </c>
      <c r="MA59" s="30"/>
      <c r="MB59" s="32">
        <v>1</v>
      </c>
      <c r="MC59" s="32">
        <v>1</v>
      </c>
      <c r="MD59" s="32">
        <v>1</v>
      </c>
      <c r="ME59" s="32">
        <v>1</v>
      </c>
      <c r="MF59" s="32">
        <v>1</v>
      </c>
      <c r="MG59" s="32"/>
      <c r="MH59" s="32"/>
      <c r="MI59" s="32"/>
      <c r="MJ59" s="32"/>
      <c r="MK59" s="32"/>
      <c r="ML59" s="32"/>
      <c r="MM59" s="32"/>
      <c r="MN59" s="32"/>
      <c r="MO59" s="32"/>
      <c r="MP59" s="32"/>
      <c r="MQ59" s="32"/>
      <c r="MR59" s="32">
        <v>1</v>
      </c>
      <c r="MS59" s="32">
        <v>1</v>
      </c>
      <c r="MT59" s="32"/>
      <c r="MU59" s="32"/>
      <c r="MV59" s="32"/>
      <c r="MW59" s="32"/>
      <c r="MX59" s="32"/>
      <c r="MY59" s="32"/>
      <c r="MZ59" s="32"/>
      <c r="NA59" s="32"/>
      <c r="NB59" s="32"/>
      <c r="NC59" s="32">
        <v>1</v>
      </c>
      <c r="ND59" s="32"/>
      <c r="NE59" s="32"/>
      <c r="NF59" s="32"/>
      <c r="NG59" s="32"/>
      <c r="NH59" s="32"/>
      <c r="NI59" s="32"/>
      <c r="NJ59" s="32"/>
      <c r="NK59" s="31">
        <v>1</v>
      </c>
      <c r="NL59" s="30"/>
      <c r="NM59" s="30"/>
      <c r="NN59" s="30"/>
      <c r="NO59" s="30"/>
      <c r="NP59" s="30"/>
      <c r="NQ59" s="29"/>
    </row>
    <row r="60" spans="1:381" ht="16.5" thickBot="1" x14ac:dyDescent="0.3">
      <c r="A60" s="45">
        <f>'[1]Pielęgniarstwo I st.'!A60</f>
        <v>40</v>
      </c>
      <c r="B60" s="44">
        <f>'[1]Pielęgniarstwo I st.'!B60</f>
        <v>0</v>
      </c>
      <c r="C60" s="44" t="str">
        <f>'[1]Pielęgniarstwo I st.'!C60</f>
        <v>2025/2026</v>
      </c>
      <c r="D60" s="44">
        <f>'[1]Pielęgniarstwo I st.'!D60</f>
        <v>0</v>
      </c>
      <c r="E60" s="44">
        <f>'[1]Pielęgniarstwo I st.'!E60</f>
        <v>2</v>
      </c>
      <c r="F60" s="44" t="str">
        <f>'[1]Pielęgniarstwo I st.'!F60</f>
        <v>2026/2027</v>
      </c>
      <c r="G60" s="44" t="str">
        <f>'[1]Pielęgniarstwo I st.'!G60</f>
        <v>RPS</v>
      </c>
      <c r="H60" s="44" t="str">
        <f>'[1]Pielęgniarstwo I st.'!H60</f>
        <v>ze standardu</v>
      </c>
      <c r="I60" s="75" t="str">
        <f>'[1]Pielęgniarstwo I st.'!I60</f>
        <v>Wychowanie fizyczne</v>
      </c>
      <c r="J60" s="43">
        <f>'[1]Pielęgniarstwo I st.'!L60</f>
        <v>30</v>
      </c>
      <c r="K60" s="42">
        <f>'[1]Pielęgniarstwo I st.'!M60</f>
        <v>0</v>
      </c>
      <c r="L60" s="41">
        <f>'[1]Pielęgniarstwo I st.'!N60</f>
        <v>30</v>
      </c>
      <c r="M60" s="40">
        <f>'[1]Pielęgniarstwo I st.'!AA60+'[1]Pielęgniarstwo I st.'!AC60+'[1]Pielęgniarstwo I st.'!AX60+'[1]Pielęgniarstwo I st.'!AZ60</f>
        <v>0</v>
      </c>
      <c r="N60" s="39">
        <f>'[1]Pielęgniarstwo I st.'!O60</f>
        <v>30</v>
      </c>
      <c r="O60" s="38">
        <f>'[1]Pielęgniarstwo I st.'!P60</f>
        <v>0</v>
      </c>
      <c r="P60" s="37" t="str">
        <f>'[1]Pielęgniarstwo I st.'!U60</f>
        <v>zal</v>
      </c>
      <c r="Q60" s="74">
        <f t="shared" si="12"/>
        <v>1</v>
      </c>
      <c r="R60" s="54">
        <f t="shared" si="13"/>
        <v>1</v>
      </c>
      <c r="S60" s="53">
        <f t="shared" si="14"/>
        <v>1</v>
      </c>
      <c r="T60" s="31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29"/>
      <c r="AW60" s="73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>
        <v>1</v>
      </c>
      <c r="BR60" s="4"/>
      <c r="BS60" s="4"/>
      <c r="BT60" s="46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6"/>
      <c r="CU60" s="31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2"/>
      <c r="EX60" s="31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29"/>
      <c r="GY60" s="31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2"/>
      <c r="HO60" s="31"/>
      <c r="HP60" s="30"/>
      <c r="HQ60" s="30"/>
      <c r="HR60" s="30"/>
      <c r="HS60" s="30"/>
      <c r="HT60" s="30"/>
      <c r="HU60" s="30">
        <v>1</v>
      </c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29"/>
      <c r="IN60" s="31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2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2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2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32"/>
      <c r="LC60" s="32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0"/>
      <c r="LO60" s="72"/>
      <c r="LP60" s="31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2"/>
      <c r="MC60" s="32"/>
      <c r="MD60" s="32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32"/>
      <c r="NI60" s="32"/>
      <c r="NJ60" s="32"/>
      <c r="NK60" s="31"/>
      <c r="NL60" s="30"/>
      <c r="NM60" s="30"/>
      <c r="NN60" s="30"/>
      <c r="NO60" s="30"/>
      <c r="NP60" s="30">
        <v>1</v>
      </c>
      <c r="NQ60" s="29"/>
    </row>
    <row r="61" spans="1:381" s="56" customFormat="1" ht="16.5" thickBot="1" x14ac:dyDescent="0.3">
      <c r="A61" s="71"/>
      <c r="B61" s="70"/>
      <c r="C61" s="70"/>
      <c r="D61" s="70"/>
      <c r="E61" s="70"/>
      <c r="F61" s="70"/>
      <c r="G61" s="70"/>
      <c r="H61" s="69"/>
      <c r="I61" s="68" t="str">
        <f>'[1]Pielęgniarstwo I st.'!I61</f>
        <v>sumy dla 2 roku</v>
      </c>
      <c r="J61" s="67">
        <f>'[1]Pielęgniarstwo I st.'!L61</f>
        <v>1726</v>
      </c>
      <c r="K61" s="67">
        <f>'[1]Pielęgniarstwo I st.'!M61</f>
        <v>76</v>
      </c>
      <c r="L61" s="67">
        <f>'[1]Pielęgniarstwo I st.'!N61</f>
        <v>1650</v>
      </c>
      <c r="M61" s="66">
        <f>'[1]Pielęgniarstwo I st.'!AA61+'[1]Pielęgniarstwo I st.'!AC61+'[1]Pielęgniarstwo I st.'!AX61+'[1]Pielęgniarstwo I st.'!AZ61</f>
        <v>315</v>
      </c>
      <c r="N61" s="67">
        <f>'[1]Pielęgniarstwo I st.'!O61</f>
        <v>1455</v>
      </c>
      <c r="O61" s="67">
        <f>'[1]Pielęgniarstwo I st.'!P61</f>
        <v>60</v>
      </c>
      <c r="P61" s="66">
        <f>'[1]Pielęgniarstwo I st.'!U61</f>
        <v>0</v>
      </c>
      <c r="Q61" s="65">
        <f t="shared" ref="Q61:CB61" si="15">SUM(Q45:Q60)</f>
        <v>85</v>
      </c>
      <c r="R61" s="65">
        <f t="shared" si="15"/>
        <v>203</v>
      </c>
      <c r="S61" s="64">
        <f t="shared" si="15"/>
        <v>23</v>
      </c>
      <c r="T61" s="59">
        <f t="shared" si="15"/>
        <v>0</v>
      </c>
      <c r="U61" s="58">
        <f t="shared" si="15"/>
        <v>0</v>
      </c>
      <c r="V61" s="58">
        <f t="shared" si="15"/>
        <v>0</v>
      </c>
      <c r="W61" s="58">
        <f t="shared" si="15"/>
        <v>0</v>
      </c>
      <c r="X61" s="58">
        <f t="shared" si="15"/>
        <v>0</v>
      </c>
      <c r="Y61" s="58">
        <f t="shared" si="15"/>
        <v>0</v>
      </c>
      <c r="Z61" s="58">
        <f t="shared" si="15"/>
        <v>0</v>
      </c>
      <c r="AA61" s="58">
        <f t="shared" si="15"/>
        <v>0</v>
      </c>
      <c r="AB61" s="58">
        <f t="shared" si="15"/>
        <v>0</v>
      </c>
      <c r="AC61" s="58">
        <f t="shared" si="15"/>
        <v>0</v>
      </c>
      <c r="AD61" s="58">
        <f t="shared" si="15"/>
        <v>0</v>
      </c>
      <c r="AE61" s="58">
        <f t="shared" si="15"/>
        <v>0</v>
      </c>
      <c r="AF61" s="58">
        <f t="shared" si="15"/>
        <v>0</v>
      </c>
      <c r="AG61" s="58">
        <f t="shared" si="15"/>
        <v>0</v>
      </c>
      <c r="AH61" s="58">
        <f t="shared" si="15"/>
        <v>0</v>
      </c>
      <c r="AI61" s="58">
        <f t="shared" si="15"/>
        <v>0</v>
      </c>
      <c r="AJ61" s="58">
        <f t="shared" si="15"/>
        <v>0</v>
      </c>
      <c r="AK61" s="58">
        <f t="shared" si="15"/>
        <v>0</v>
      </c>
      <c r="AL61" s="58">
        <f t="shared" si="15"/>
        <v>0</v>
      </c>
      <c r="AM61" s="58">
        <f t="shared" si="15"/>
        <v>0</v>
      </c>
      <c r="AN61" s="58">
        <f t="shared" si="15"/>
        <v>0</v>
      </c>
      <c r="AO61" s="58">
        <f t="shared" si="15"/>
        <v>0</v>
      </c>
      <c r="AP61" s="58">
        <f t="shared" si="15"/>
        <v>0</v>
      </c>
      <c r="AQ61" s="58">
        <f t="shared" si="15"/>
        <v>0</v>
      </c>
      <c r="AR61" s="58">
        <f t="shared" si="15"/>
        <v>0</v>
      </c>
      <c r="AS61" s="58">
        <f t="shared" si="15"/>
        <v>0</v>
      </c>
      <c r="AT61" s="58">
        <f t="shared" si="15"/>
        <v>0</v>
      </c>
      <c r="AU61" s="58">
        <f t="shared" si="15"/>
        <v>0</v>
      </c>
      <c r="AV61" s="57">
        <f t="shared" si="15"/>
        <v>0</v>
      </c>
      <c r="AW61" s="59">
        <f t="shared" si="15"/>
        <v>0</v>
      </c>
      <c r="AX61" s="58">
        <f t="shared" si="15"/>
        <v>0</v>
      </c>
      <c r="AY61" s="58">
        <f t="shared" si="15"/>
        <v>0</v>
      </c>
      <c r="AZ61" s="58">
        <f t="shared" si="15"/>
        <v>0</v>
      </c>
      <c r="BA61" s="58">
        <f t="shared" si="15"/>
        <v>0</v>
      </c>
      <c r="BB61" s="58">
        <f t="shared" si="15"/>
        <v>0</v>
      </c>
      <c r="BC61" s="58">
        <f t="shared" si="15"/>
        <v>0</v>
      </c>
      <c r="BD61" s="58">
        <f t="shared" si="15"/>
        <v>0</v>
      </c>
      <c r="BE61" s="58">
        <f t="shared" si="15"/>
        <v>0</v>
      </c>
      <c r="BF61" s="58">
        <f t="shared" si="15"/>
        <v>0</v>
      </c>
      <c r="BG61" s="58">
        <f t="shared" si="15"/>
        <v>0</v>
      </c>
      <c r="BH61" s="58">
        <f t="shared" si="15"/>
        <v>0</v>
      </c>
      <c r="BI61" s="58">
        <f t="shared" si="15"/>
        <v>0</v>
      </c>
      <c r="BJ61" s="58">
        <f t="shared" si="15"/>
        <v>0</v>
      </c>
      <c r="BK61" s="58">
        <f t="shared" si="15"/>
        <v>0</v>
      </c>
      <c r="BL61" s="58">
        <f t="shared" si="15"/>
        <v>0</v>
      </c>
      <c r="BM61" s="58">
        <f t="shared" si="15"/>
        <v>0</v>
      </c>
      <c r="BN61" s="58">
        <f t="shared" si="15"/>
        <v>0</v>
      </c>
      <c r="BO61" s="58">
        <f t="shared" si="15"/>
        <v>0</v>
      </c>
      <c r="BP61" s="58">
        <f t="shared" si="15"/>
        <v>0</v>
      </c>
      <c r="BQ61" s="58">
        <f t="shared" si="15"/>
        <v>1</v>
      </c>
      <c r="BR61" s="58">
        <f t="shared" si="15"/>
        <v>0</v>
      </c>
      <c r="BS61" s="58">
        <f t="shared" si="15"/>
        <v>0</v>
      </c>
      <c r="BT61" s="58">
        <f t="shared" si="15"/>
        <v>0</v>
      </c>
      <c r="BU61" s="58">
        <f t="shared" si="15"/>
        <v>0</v>
      </c>
      <c r="BV61" s="58">
        <f t="shared" si="15"/>
        <v>0</v>
      </c>
      <c r="BW61" s="58">
        <f t="shared" si="15"/>
        <v>0</v>
      </c>
      <c r="BX61" s="58">
        <f t="shared" si="15"/>
        <v>0</v>
      </c>
      <c r="BY61" s="58">
        <f t="shared" si="15"/>
        <v>0</v>
      </c>
      <c r="BZ61" s="58">
        <f t="shared" si="15"/>
        <v>0</v>
      </c>
      <c r="CA61" s="58">
        <f t="shared" si="15"/>
        <v>0</v>
      </c>
      <c r="CB61" s="58">
        <f t="shared" si="15"/>
        <v>0</v>
      </c>
      <c r="CC61" s="58">
        <f t="shared" ref="CC61:EN61" si="16">SUM(CC45:CC60)</f>
        <v>0</v>
      </c>
      <c r="CD61" s="58">
        <f t="shared" si="16"/>
        <v>0</v>
      </c>
      <c r="CE61" s="58">
        <f t="shared" si="16"/>
        <v>0</v>
      </c>
      <c r="CF61" s="58">
        <f t="shared" si="16"/>
        <v>0</v>
      </c>
      <c r="CG61" s="58">
        <f t="shared" si="16"/>
        <v>0</v>
      </c>
      <c r="CH61" s="58">
        <f t="shared" si="16"/>
        <v>0</v>
      </c>
      <c r="CI61" s="58">
        <f t="shared" si="16"/>
        <v>0</v>
      </c>
      <c r="CJ61" s="58">
        <f t="shared" si="16"/>
        <v>0</v>
      </c>
      <c r="CK61" s="58">
        <f t="shared" si="16"/>
        <v>0</v>
      </c>
      <c r="CL61" s="58">
        <f t="shared" si="16"/>
        <v>0</v>
      </c>
      <c r="CM61" s="58">
        <f t="shared" si="16"/>
        <v>0</v>
      </c>
      <c r="CN61" s="58">
        <f t="shared" si="16"/>
        <v>0</v>
      </c>
      <c r="CO61" s="58">
        <f t="shared" si="16"/>
        <v>0</v>
      </c>
      <c r="CP61" s="58">
        <f t="shared" si="16"/>
        <v>0</v>
      </c>
      <c r="CQ61" s="58">
        <f t="shared" si="16"/>
        <v>0</v>
      </c>
      <c r="CR61" s="58">
        <f t="shared" si="16"/>
        <v>0</v>
      </c>
      <c r="CS61" s="58">
        <f t="shared" si="16"/>
        <v>0</v>
      </c>
      <c r="CT61" s="57">
        <f t="shared" si="16"/>
        <v>0</v>
      </c>
      <c r="CU61" s="62">
        <f t="shared" si="16"/>
        <v>0</v>
      </c>
      <c r="CV61" s="62">
        <f t="shared" si="16"/>
        <v>0</v>
      </c>
      <c r="CW61" s="62">
        <f t="shared" si="16"/>
        <v>0</v>
      </c>
      <c r="CX61" s="62">
        <f t="shared" si="16"/>
        <v>0</v>
      </c>
      <c r="CY61" s="62">
        <f t="shared" si="16"/>
        <v>0</v>
      </c>
      <c r="CZ61" s="62">
        <f t="shared" si="16"/>
        <v>0</v>
      </c>
      <c r="DA61" s="62">
        <f t="shared" si="16"/>
        <v>0</v>
      </c>
      <c r="DB61" s="62">
        <f t="shared" si="16"/>
        <v>0</v>
      </c>
      <c r="DC61" s="62">
        <f t="shared" si="16"/>
        <v>0</v>
      </c>
      <c r="DD61" s="62">
        <f t="shared" si="16"/>
        <v>0</v>
      </c>
      <c r="DE61" s="62">
        <f t="shared" si="16"/>
        <v>0</v>
      </c>
      <c r="DF61" s="62">
        <f t="shared" si="16"/>
        <v>0</v>
      </c>
      <c r="DG61" s="62">
        <f t="shared" si="16"/>
        <v>0</v>
      </c>
      <c r="DH61" s="62">
        <f t="shared" si="16"/>
        <v>0</v>
      </c>
      <c r="DI61" s="62">
        <f t="shared" si="16"/>
        <v>0</v>
      </c>
      <c r="DJ61" s="62">
        <f t="shared" si="16"/>
        <v>0</v>
      </c>
      <c r="DK61" s="62">
        <f t="shared" si="16"/>
        <v>0</v>
      </c>
      <c r="DL61" s="62">
        <f t="shared" si="16"/>
        <v>0</v>
      </c>
      <c r="DM61" s="62">
        <f t="shared" si="16"/>
        <v>0</v>
      </c>
      <c r="DN61" s="62">
        <f t="shared" si="16"/>
        <v>0</v>
      </c>
      <c r="DO61" s="62">
        <f t="shared" si="16"/>
        <v>0</v>
      </c>
      <c r="DP61" s="62">
        <f t="shared" si="16"/>
        <v>0</v>
      </c>
      <c r="DQ61" s="62">
        <f t="shared" si="16"/>
        <v>0</v>
      </c>
      <c r="DR61" s="62">
        <f t="shared" si="16"/>
        <v>0</v>
      </c>
      <c r="DS61" s="62">
        <f t="shared" si="16"/>
        <v>0</v>
      </c>
      <c r="DT61" s="62">
        <f t="shared" si="16"/>
        <v>0</v>
      </c>
      <c r="DU61" s="62">
        <f t="shared" si="16"/>
        <v>0</v>
      </c>
      <c r="DV61" s="62">
        <f t="shared" si="16"/>
        <v>0</v>
      </c>
      <c r="DW61" s="62">
        <f t="shared" si="16"/>
        <v>1</v>
      </c>
      <c r="DX61" s="62">
        <f t="shared" si="16"/>
        <v>1</v>
      </c>
      <c r="DY61" s="62">
        <f t="shared" si="16"/>
        <v>1</v>
      </c>
      <c r="DZ61" s="62">
        <f t="shared" si="16"/>
        <v>1</v>
      </c>
      <c r="EA61" s="62">
        <f t="shared" si="16"/>
        <v>1</v>
      </c>
      <c r="EB61" s="62">
        <f t="shared" si="16"/>
        <v>1</v>
      </c>
      <c r="EC61" s="62">
        <f t="shared" si="16"/>
        <v>1</v>
      </c>
      <c r="ED61" s="62">
        <f t="shared" si="16"/>
        <v>0</v>
      </c>
      <c r="EE61" s="62">
        <f t="shared" si="16"/>
        <v>0</v>
      </c>
      <c r="EF61" s="62">
        <f t="shared" si="16"/>
        <v>0</v>
      </c>
      <c r="EG61" s="62">
        <f t="shared" si="16"/>
        <v>0</v>
      </c>
      <c r="EH61" s="62">
        <f t="shared" si="16"/>
        <v>0</v>
      </c>
      <c r="EI61" s="62">
        <f t="shared" si="16"/>
        <v>0</v>
      </c>
      <c r="EJ61" s="62">
        <f t="shared" si="16"/>
        <v>0</v>
      </c>
      <c r="EK61" s="62">
        <f t="shared" si="16"/>
        <v>0</v>
      </c>
      <c r="EL61" s="62">
        <f t="shared" si="16"/>
        <v>0</v>
      </c>
      <c r="EM61" s="62">
        <f t="shared" si="16"/>
        <v>0</v>
      </c>
      <c r="EN61" s="62">
        <f t="shared" si="16"/>
        <v>0</v>
      </c>
      <c r="EO61" s="62">
        <f t="shared" ref="EO61:GZ61" si="17">SUM(EO45:EO60)</f>
        <v>0</v>
      </c>
      <c r="EP61" s="62">
        <f t="shared" si="17"/>
        <v>0</v>
      </c>
      <c r="EQ61" s="62">
        <f t="shared" si="17"/>
        <v>1</v>
      </c>
      <c r="ER61" s="62">
        <f t="shared" si="17"/>
        <v>1</v>
      </c>
      <c r="ES61" s="62">
        <f t="shared" si="17"/>
        <v>1</v>
      </c>
      <c r="ET61" s="62">
        <f t="shared" si="17"/>
        <v>1</v>
      </c>
      <c r="EU61" s="62">
        <f t="shared" si="17"/>
        <v>1</v>
      </c>
      <c r="EV61" s="62">
        <f t="shared" si="17"/>
        <v>1</v>
      </c>
      <c r="EW61" s="61">
        <f t="shared" si="17"/>
        <v>1</v>
      </c>
      <c r="EX61" s="63">
        <f t="shared" si="17"/>
        <v>5</v>
      </c>
      <c r="EY61" s="62">
        <f t="shared" si="17"/>
        <v>4</v>
      </c>
      <c r="EZ61" s="62">
        <f t="shared" si="17"/>
        <v>4</v>
      </c>
      <c r="FA61" s="62">
        <f t="shared" si="17"/>
        <v>4</v>
      </c>
      <c r="FB61" s="62">
        <f t="shared" si="17"/>
        <v>5</v>
      </c>
      <c r="FC61" s="62">
        <f t="shared" si="17"/>
        <v>5</v>
      </c>
      <c r="FD61" s="62">
        <f t="shared" si="17"/>
        <v>5</v>
      </c>
      <c r="FE61" s="62">
        <f t="shared" si="17"/>
        <v>6</v>
      </c>
      <c r="FF61" s="62">
        <f t="shared" si="17"/>
        <v>6</v>
      </c>
      <c r="FG61" s="62">
        <f t="shared" si="17"/>
        <v>6</v>
      </c>
      <c r="FH61" s="62">
        <f t="shared" si="17"/>
        <v>1</v>
      </c>
      <c r="FI61" s="62">
        <f t="shared" si="17"/>
        <v>1</v>
      </c>
      <c r="FJ61" s="62">
        <f t="shared" si="17"/>
        <v>1</v>
      </c>
      <c r="FK61" s="62">
        <f t="shared" si="17"/>
        <v>1</v>
      </c>
      <c r="FL61" s="62">
        <f t="shared" si="17"/>
        <v>1</v>
      </c>
      <c r="FM61" s="62">
        <f t="shared" si="17"/>
        <v>1</v>
      </c>
      <c r="FN61" s="62">
        <f t="shared" si="17"/>
        <v>1</v>
      </c>
      <c r="FO61" s="62">
        <f t="shared" si="17"/>
        <v>1</v>
      </c>
      <c r="FP61" s="62">
        <f t="shared" si="17"/>
        <v>1</v>
      </c>
      <c r="FQ61" s="62">
        <f t="shared" si="17"/>
        <v>0</v>
      </c>
      <c r="FR61" s="62">
        <f t="shared" si="17"/>
        <v>0</v>
      </c>
      <c r="FS61" s="62">
        <f t="shared" si="17"/>
        <v>0</v>
      </c>
      <c r="FT61" s="62">
        <f t="shared" si="17"/>
        <v>1</v>
      </c>
      <c r="FU61" s="62">
        <f t="shared" si="17"/>
        <v>1</v>
      </c>
      <c r="FV61" s="62">
        <f t="shared" si="17"/>
        <v>1</v>
      </c>
      <c r="FW61" s="62">
        <f t="shared" si="17"/>
        <v>1</v>
      </c>
      <c r="FX61" s="62">
        <f t="shared" si="17"/>
        <v>0</v>
      </c>
      <c r="FY61" s="62">
        <f t="shared" si="17"/>
        <v>0</v>
      </c>
      <c r="FZ61" s="62">
        <f t="shared" si="17"/>
        <v>0</v>
      </c>
      <c r="GA61" s="62">
        <f t="shared" si="17"/>
        <v>0</v>
      </c>
      <c r="GB61" s="62">
        <f t="shared" si="17"/>
        <v>0</v>
      </c>
      <c r="GC61" s="62">
        <f t="shared" si="17"/>
        <v>0</v>
      </c>
      <c r="GD61" s="62">
        <f t="shared" si="17"/>
        <v>0</v>
      </c>
      <c r="GE61" s="62">
        <f t="shared" si="17"/>
        <v>0</v>
      </c>
      <c r="GF61" s="62">
        <f t="shared" si="17"/>
        <v>0</v>
      </c>
      <c r="GG61" s="62">
        <f t="shared" si="17"/>
        <v>0</v>
      </c>
      <c r="GH61" s="62">
        <f t="shared" si="17"/>
        <v>0</v>
      </c>
      <c r="GI61" s="62">
        <f t="shared" si="17"/>
        <v>0</v>
      </c>
      <c r="GJ61" s="62">
        <f t="shared" si="17"/>
        <v>0</v>
      </c>
      <c r="GK61" s="62">
        <f t="shared" si="17"/>
        <v>0</v>
      </c>
      <c r="GL61" s="62">
        <f t="shared" si="17"/>
        <v>0</v>
      </c>
      <c r="GM61" s="62">
        <f t="shared" si="17"/>
        <v>0</v>
      </c>
      <c r="GN61" s="62">
        <f t="shared" si="17"/>
        <v>2</v>
      </c>
      <c r="GO61" s="62">
        <f t="shared" si="17"/>
        <v>2</v>
      </c>
      <c r="GP61" s="62">
        <f t="shared" si="17"/>
        <v>2</v>
      </c>
      <c r="GQ61" s="62">
        <f t="shared" si="17"/>
        <v>1</v>
      </c>
      <c r="GR61" s="62">
        <f t="shared" si="17"/>
        <v>0</v>
      </c>
      <c r="GS61" s="62">
        <f t="shared" si="17"/>
        <v>0</v>
      </c>
      <c r="GT61" s="62">
        <f t="shared" si="17"/>
        <v>0</v>
      </c>
      <c r="GU61" s="62">
        <f t="shared" si="17"/>
        <v>0</v>
      </c>
      <c r="GV61" s="62">
        <f t="shared" si="17"/>
        <v>0</v>
      </c>
      <c r="GW61" s="62">
        <f t="shared" si="17"/>
        <v>0</v>
      </c>
      <c r="GX61" s="61">
        <f t="shared" si="17"/>
        <v>0</v>
      </c>
      <c r="GY61" s="63">
        <f t="shared" si="17"/>
        <v>0</v>
      </c>
      <c r="GZ61" s="62">
        <f t="shared" si="17"/>
        <v>0</v>
      </c>
      <c r="HA61" s="62">
        <f t="shared" ref="HA61:JL61" si="18">SUM(HA45:HA60)</f>
        <v>0</v>
      </c>
      <c r="HB61" s="62">
        <f t="shared" si="18"/>
        <v>0</v>
      </c>
      <c r="HC61" s="62">
        <f t="shared" si="18"/>
        <v>0</v>
      </c>
      <c r="HD61" s="62">
        <f t="shared" si="18"/>
        <v>0</v>
      </c>
      <c r="HE61" s="62">
        <f t="shared" si="18"/>
        <v>0</v>
      </c>
      <c r="HF61" s="62">
        <f t="shared" si="18"/>
        <v>0</v>
      </c>
      <c r="HG61" s="62">
        <f t="shared" si="18"/>
        <v>0</v>
      </c>
      <c r="HH61" s="62">
        <f t="shared" si="18"/>
        <v>0</v>
      </c>
      <c r="HI61" s="62">
        <f t="shared" si="18"/>
        <v>0</v>
      </c>
      <c r="HJ61" s="62">
        <f t="shared" si="18"/>
        <v>0</v>
      </c>
      <c r="HK61" s="62">
        <f t="shared" si="18"/>
        <v>0</v>
      </c>
      <c r="HL61" s="62">
        <f t="shared" si="18"/>
        <v>0</v>
      </c>
      <c r="HM61" s="62">
        <f t="shared" si="18"/>
        <v>0</v>
      </c>
      <c r="HN61" s="61">
        <f t="shared" si="18"/>
        <v>0</v>
      </c>
      <c r="HO61" s="59">
        <f t="shared" si="18"/>
        <v>0</v>
      </c>
      <c r="HP61" s="58">
        <f t="shared" si="18"/>
        <v>0</v>
      </c>
      <c r="HQ61" s="58">
        <f t="shared" si="18"/>
        <v>0</v>
      </c>
      <c r="HR61" s="58">
        <f t="shared" si="18"/>
        <v>0</v>
      </c>
      <c r="HS61" s="58">
        <f t="shared" si="18"/>
        <v>0</v>
      </c>
      <c r="HT61" s="58">
        <f t="shared" si="18"/>
        <v>0</v>
      </c>
      <c r="HU61" s="58">
        <f t="shared" si="18"/>
        <v>1</v>
      </c>
      <c r="HV61" s="58">
        <f t="shared" si="18"/>
        <v>0</v>
      </c>
      <c r="HW61" s="58">
        <f t="shared" si="18"/>
        <v>0</v>
      </c>
      <c r="HX61" s="58">
        <f t="shared" si="18"/>
        <v>0</v>
      </c>
      <c r="HY61" s="58">
        <f t="shared" si="18"/>
        <v>0</v>
      </c>
      <c r="HZ61" s="58">
        <f t="shared" si="18"/>
        <v>0</v>
      </c>
      <c r="IA61" s="58">
        <f t="shared" si="18"/>
        <v>0</v>
      </c>
      <c r="IB61" s="58">
        <f t="shared" si="18"/>
        <v>0</v>
      </c>
      <c r="IC61" s="58">
        <f t="shared" si="18"/>
        <v>0</v>
      </c>
      <c r="ID61" s="58">
        <f t="shared" si="18"/>
        <v>0</v>
      </c>
      <c r="IE61" s="58">
        <f t="shared" si="18"/>
        <v>0</v>
      </c>
      <c r="IF61" s="58">
        <f t="shared" si="18"/>
        <v>0</v>
      </c>
      <c r="IG61" s="58">
        <f t="shared" si="18"/>
        <v>0</v>
      </c>
      <c r="IH61" s="58">
        <f t="shared" si="18"/>
        <v>0</v>
      </c>
      <c r="II61" s="58">
        <f t="shared" si="18"/>
        <v>0</v>
      </c>
      <c r="IJ61" s="58">
        <f t="shared" si="18"/>
        <v>0</v>
      </c>
      <c r="IK61" s="58">
        <f t="shared" si="18"/>
        <v>0</v>
      </c>
      <c r="IL61" s="58">
        <f t="shared" si="18"/>
        <v>1</v>
      </c>
      <c r="IM61" s="57">
        <f t="shared" si="18"/>
        <v>1</v>
      </c>
      <c r="IN61" s="59">
        <f t="shared" si="18"/>
        <v>0</v>
      </c>
      <c r="IO61" s="58">
        <f t="shared" si="18"/>
        <v>0</v>
      </c>
      <c r="IP61" s="58">
        <f t="shared" si="18"/>
        <v>0</v>
      </c>
      <c r="IQ61" s="58">
        <f t="shared" si="18"/>
        <v>0</v>
      </c>
      <c r="IR61" s="58">
        <f t="shared" si="18"/>
        <v>0</v>
      </c>
      <c r="IS61" s="58">
        <f t="shared" si="18"/>
        <v>0</v>
      </c>
      <c r="IT61" s="58">
        <f t="shared" si="18"/>
        <v>0</v>
      </c>
      <c r="IU61" s="58">
        <f t="shared" si="18"/>
        <v>0</v>
      </c>
      <c r="IV61" s="58">
        <f t="shared" si="18"/>
        <v>0</v>
      </c>
      <c r="IW61" s="58">
        <f t="shared" si="18"/>
        <v>0</v>
      </c>
      <c r="IX61" s="58">
        <f t="shared" si="18"/>
        <v>0</v>
      </c>
      <c r="IY61" s="58">
        <f t="shared" si="18"/>
        <v>0</v>
      </c>
      <c r="IZ61" s="58">
        <f t="shared" si="18"/>
        <v>0</v>
      </c>
      <c r="JA61" s="58">
        <f t="shared" si="18"/>
        <v>0</v>
      </c>
      <c r="JB61" s="58">
        <f t="shared" si="18"/>
        <v>0</v>
      </c>
      <c r="JC61" s="58">
        <f t="shared" si="18"/>
        <v>0</v>
      </c>
      <c r="JD61" s="58">
        <f t="shared" si="18"/>
        <v>0</v>
      </c>
      <c r="JE61" s="58">
        <f t="shared" si="18"/>
        <v>0</v>
      </c>
      <c r="JF61" s="58">
        <f t="shared" si="18"/>
        <v>0</v>
      </c>
      <c r="JG61" s="58">
        <f t="shared" si="18"/>
        <v>0</v>
      </c>
      <c r="JH61" s="58">
        <f t="shared" si="18"/>
        <v>0</v>
      </c>
      <c r="JI61" s="58">
        <f t="shared" si="18"/>
        <v>0</v>
      </c>
      <c r="JJ61" s="58">
        <f t="shared" si="18"/>
        <v>0</v>
      </c>
      <c r="JK61" s="58">
        <f t="shared" si="18"/>
        <v>0</v>
      </c>
      <c r="JL61" s="58">
        <f t="shared" si="18"/>
        <v>0</v>
      </c>
      <c r="JM61" s="58">
        <f t="shared" ref="JM61:LX61" si="19">SUM(JM45:JM60)</f>
        <v>0</v>
      </c>
      <c r="JN61" s="58">
        <f t="shared" si="19"/>
        <v>0</v>
      </c>
      <c r="JO61" s="58">
        <f t="shared" si="19"/>
        <v>0</v>
      </c>
      <c r="JP61" s="58">
        <f t="shared" si="19"/>
        <v>0</v>
      </c>
      <c r="JQ61" s="58">
        <f t="shared" si="19"/>
        <v>0</v>
      </c>
      <c r="JR61" s="58">
        <f t="shared" si="19"/>
        <v>0</v>
      </c>
      <c r="JS61" s="58">
        <f t="shared" si="19"/>
        <v>0</v>
      </c>
      <c r="JT61" s="58">
        <f t="shared" si="19"/>
        <v>0</v>
      </c>
      <c r="JU61" s="58">
        <f t="shared" si="19"/>
        <v>0</v>
      </c>
      <c r="JV61" s="58">
        <f t="shared" si="19"/>
        <v>0</v>
      </c>
      <c r="JW61" s="58">
        <f t="shared" si="19"/>
        <v>0</v>
      </c>
      <c r="JX61" s="58">
        <f t="shared" si="19"/>
        <v>0</v>
      </c>
      <c r="JY61" s="58">
        <f t="shared" si="19"/>
        <v>0</v>
      </c>
      <c r="JZ61" s="58">
        <f t="shared" si="19"/>
        <v>0</v>
      </c>
      <c r="KA61" s="58">
        <f t="shared" si="19"/>
        <v>0</v>
      </c>
      <c r="KB61" s="58">
        <f t="shared" si="19"/>
        <v>0</v>
      </c>
      <c r="KC61" s="58">
        <f t="shared" si="19"/>
        <v>0</v>
      </c>
      <c r="KD61" s="58">
        <f t="shared" si="19"/>
        <v>0</v>
      </c>
      <c r="KE61" s="58">
        <f t="shared" si="19"/>
        <v>0</v>
      </c>
      <c r="KF61" s="58">
        <f t="shared" si="19"/>
        <v>0</v>
      </c>
      <c r="KG61" s="58">
        <f t="shared" si="19"/>
        <v>0</v>
      </c>
      <c r="KH61" s="58">
        <f t="shared" si="19"/>
        <v>0</v>
      </c>
      <c r="KI61" s="58">
        <f t="shared" si="19"/>
        <v>0</v>
      </c>
      <c r="KJ61" s="58">
        <f t="shared" si="19"/>
        <v>0</v>
      </c>
      <c r="KK61" s="58">
        <f t="shared" si="19"/>
        <v>0</v>
      </c>
      <c r="KL61" s="58">
        <f t="shared" si="19"/>
        <v>0</v>
      </c>
      <c r="KM61" s="58">
        <f t="shared" si="19"/>
        <v>0</v>
      </c>
      <c r="KN61" s="58">
        <f t="shared" si="19"/>
        <v>0</v>
      </c>
      <c r="KO61" s="58">
        <f t="shared" si="19"/>
        <v>0</v>
      </c>
      <c r="KP61" s="58">
        <f t="shared" si="19"/>
        <v>0</v>
      </c>
      <c r="KQ61" s="58">
        <f t="shared" si="19"/>
        <v>0</v>
      </c>
      <c r="KR61" s="58">
        <f t="shared" si="19"/>
        <v>0</v>
      </c>
      <c r="KS61" s="58">
        <f t="shared" si="19"/>
        <v>0</v>
      </c>
      <c r="KT61" s="58">
        <f t="shared" si="19"/>
        <v>1</v>
      </c>
      <c r="KU61" s="58">
        <f t="shared" si="19"/>
        <v>1</v>
      </c>
      <c r="KV61" s="58">
        <f t="shared" si="19"/>
        <v>1</v>
      </c>
      <c r="KW61" s="58">
        <f t="shared" si="19"/>
        <v>1</v>
      </c>
      <c r="KX61" s="58">
        <f t="shared" si="19"/>
        <v>1</v>
      </c>
      <c r="KY61" s="58">
        <f t="shared" si="19"/>
        <v>0</v>
      </c>
      <c r="KZ61" s="58">
        <f t="shared" si="19"/>
        <v>0</v>
      </c>
      <c r="LA61" s="58">
        <f t="shared" si="19"/>
        <v>0</v>
      </c>
      <c r="LB61" s="58">
        <f t="shared" si="19"/>
        <v>0</v>
      </c>
      <c r="LC61" s="58">
        <f t="shared" si="19"/>
        <v>0</v>
      </c>
      <c r="LD61" s="58">
        <f t="shared" si="19"/>
        <v>0</v>
      </c>
      <c r="LE61" s="58">
        <f t="shared" si="19"/>
        <v>0</v>
      </c>
      <c r="LF61" s="58">
        <f t="shared" si="19"/>
        <v>0</v>
      </c>
      <c r="LG61" s="58">
        <f t="shared" si="19"/>
        <v>0</v>
      </c>
      <c r="LH61" s="58">
        <f t="shared" si="19"/>
        <v>0</v>
      </c>
      <c r="LI61" s="58">
        <f t="shared" si="19"/>
        <v>0</v>
      </c>
      <c r="LJ61" s="58">
        <f t="shared" si="19"/>
        <v>1</v>
      </c>
      <c r="LK61" s="58">
        <f t="shared" si="19"/>
        <v>1</v>
      </c>
      <c r="LL61" s="58">
        <f t="shared" si="19"/>
        <v>1</v>
      </c>
      <c r="LM61" s="58">
        <f t="shared" si="19"/>
        <v>1</v>
      </c>
      <c r="LN61" s="58">
        <f t="shared" si="19"/>
        <v>1</v>
      </c>
      <c r="LO61" s="60">
        <f t="shared" si="19"/>
        <v>1</v>
      </c>
      <c r="LP61" s="59">
        <f t="shared" si="19"/>
        <v>11</v>
      </c>
      <c r="LQ61" s="58">
        <f t="shared" si="19"/>
        <v>9</v>
      </c>
      <c r="LR61" s="58">
        <f t="shared" si="19"/>
        <v>11</v>
      </c>
      <c r="LS61" s="58">
        <f t="shared" si="19"/>
        <v>10</v>
      </c>
      <c r="LT61" s="58">
        <f t="shared" si="19"/>
        <v>7</v>
      </c>
      <c r="LU61" s="58">
        <f t="shared" si="19"/>
        <v>6</v>
      </c>
      <c r="LV61" s="58">
        <f t="shared" si="19"/>
        <v>10</v>
      </c>
      <c r="LW61" s="58">
        <f t="shared" si="19"/>
        <v>2</v>
      </c>
      <c r="LX61" s="58">
        <f t="shared" si="19"/>
        <v>10</v>
      </c>
      <c r="LY61" s="58">
        <f t="shared" ref="LY61:OJ61" si="20">SUM(LY45:LY60)</f>
        <v>8</v>
      </c>
      <c r="LZ61" s="58">
        <f t="shared" si="20"/>
        <v>10</v>
      </c>
      <c r="MA61" s="58">
        <f t="shared" si="20"/>
        <v>2</v>
      </c>
      <c r="MB61" s="58">
        <f t="shared" si="20"/>
        <v>7</v>
      </c>
      <c r="MC61" s="58">
        <f t="shared" si="20"/>
        <v>8</v>
      </c>
      <c r="MD61" s="58">
        <f t="shared" si="20"/>
        <v>10</v>
      </c>
      <c r="ME61" s="58">
        <f t="shared" si="20"/>
        <v>10</v>
      </c>
      <c r="MF61" s="58">
        <f t="shared" si="20"/>
        <v>10</v>
      </c>
      <c r="MG61" s="58">
        <f t="shared" si="20"/>
        <v>4</v>
      </c>
      <c r="MH61" s="58">
        <f t="shared" si="20"/>
        <v>6</v>
      </c>
      <c r="MI61" s="58">
        <f t="shared" si="20"/>
        <v>2</v>
      </c>
      <c r="MJ61" s="58">
        <f t="shared" si="20"/>
        <v>2</v>
      </c>
      <c r="MK61" s="58">
        <f t="shared" si="20"/>
        <v>2</v>
      </c>
      <c r="ML61" s="58">
        <f t="shared" si="20"/>
        <v>2</v>
      </c>
      <c r="MM61" s="58">
        <f t="shared" si="20"/>
        <v>2</v>
      </c>
      <c r="MN61" s="58">
        <f t="shared" si="20"/>
        <v>2</v>
      </c>
      <c r="MO61" s="58">
        <f t="shared" si="20"/>
        <v>2</v>
      </c>
      <c r="MP61" s="58">
        <f t="shared" si="20"/>
        <v>2</v>
      </c>
      <c r="MQ61" s="58">
        <f t="shared" si="20"/>
        <v>0</v>
      </c>
      <c r="MR61" s="58">
        <f t="shared" si="20"/>
        <v>4</v>
      </c>
      <c r="MS61" s="58">
        <f t="shared" si="20"/>
        <v>4</v>
      </c>
      <c r="MT61" s="58">
        <f t="shared" si="20"/>
        <v>0</v>
      </c>
      <c r="MU61" s="58">
        <f t="shared" si="20"/>
        <v>0</v>
      </c>
      <c r="MV61" s="58">
        <f t="shared" si="20"/>
        <v>0</v>
      </c>
      <c r="MW61" s="58">
        <f t="shared" si="20"/>
        <v>0</v>
      </c>
      <c r="MX61" s="58">
        <f t="shared" si="20"/>
        <v>0</v>
      </c>
      <c r="MY61" s="58">
        <f t="shared" si="20"/>
        <v>0</v>
      </c>
      <c r="MZ61" s="58">
        <f t="shared" si="20"/>
        <v>0</v>
      </c>
      <c r="NA61" s="58">
        <f t="shared" si="20"/>
        <v>0</v>
      </c>
      <c r="NB61" s="58">
        <f t="shared" si="20"/>
        <v>0</v>
      </c>
      <c r="NC61" s="58">
        <f t="shared" si="20"/>
        <v>8</v>
      </c>
      <c r="ND61" s="58">
        <f t="shared" si="20"/>
        <v>0</v>
      </c>
      <c r="NE61" s="58">
        <f t="shared" si="20"/>
        <v>0</v>
      </c>
      <c r="NF61" s="58">
        <f t="shared" si="20"/>
        <v>2</v>
      </c>
      <c r="NG61" s="58">
        <f t="shared" si="20"/>
        <v>2</v>
      </c>
      <c r="NH61" s="58">
        <f t="shared" si="20"/>
        <v>2</v>
      </c>
      <c r="NI61" s="58">
        <f t="shared" si="20"/>
        <v>0</v>
      </c>
      <c r="NJ61" s="60">
        <f t="shared" si="20"/>
        <v>0</v>
      </c>
      <c r="NK61" s="59">
        <f t="shared" si="20"/>
        <v>10</v>
      </c>
      <c r="NL61" s="58">
        <f t="shared" si="20"/>
        <v>3</v>
      </c>
      <c r="NM61" s="58">
        <f t="shared" si="20"/>
        <v>5</v>
      </c>
      <c r="NN61" s="58">
        <f t="shared" si="20"/>
        <v>1</v>
      </c>
      <c r="NO61" s="58">
        <f t="shared" si="20"/>
        <v>1</v>
      </c>
      <c r="NP61" s="58">
        <f t="shared" si="20"/>
        <v>1</v>
      </c>
      <c r="NQ61" s="57">
        <f t="shared" si="20"/>
        <v>2</v>
      </c>
    </row>
    <row r="62" spans="1:381" ht="15.75" x14ac:dyDescent="0.25">
      <c r="A62" s="45">
        <f>'[1]Pielęgniarstwo I st.'!A62</f>
        <v>41</v>
      </c>
      <c r="B62" s="44" t="str">
        <f>'[1]Pielęgniarstwo I st.'!B62</f>
        <v>C</v>
      </c>
      <c r="C62" s="44" t="str">
        <f>'[1]Pielęgniarstwo I st.'!C62</f>
        <v>2025/2026</v>
      </c>
      <c r="D62" s="44">
        <f>'[1]Pielęgniarstwo I st.'!D62</f>
        <v>0</v>
      </c>
      <c r="E62" s="44">
        <f>'[1]Pielęgniarstwo I st.'!E62</f>
        <v>3</v>
      </c>
      <c r="F62" s="44" t="str">
        <f>'[1]Pielęgniarstwo I st.'!F62</f>
        <v>2027/2028</v>
      </c>
      <c r="G62" s="44" t="str">
        <f>'[1]Pielęgniarstwo I st.'!G62</f>
        <v>RPS</v>
      </c>
      <c r="H62" s="44" t="str">
        <f>'[1]Pielęgniarstwo I st.'!H62</f>
        <v>ze standardu</v>
      </c>
      <c r="I62" s="44" t="str">
        <f>'[1]Pielęgniarstwo I st.'!I62</f>
        <v>Pielęgniarstwo w podstawowej opiece zdrowotnej</v>
      </c>
      <c r="J62" s="43">
        <f>'[1]Pielęgniarstwo I st.'!L62</f>
        <v>150</v>
      </c>
      <c r="K62" s="42">
        <f>'[1]Pielęgniarstwo I st.'!M62</f>
        <v>15</v>
      </c>
      <c r="L62" s="41">
        <f>'[1]Pielęgniarstwo I st.'!N62</f>
        <v>135</v>
      </c>
      <c r="M62" s="40">
        <f>'[1]Pielęgniarstwo I st.'!AA62+'[1]Pielęgniarstwo I st.'!AC62+'[1]Pielęgniarstwo I st.'!AX62+'[1]Pielęgniarstwo I st.'!AZ62</f>
        <v>20</v>
      </c>
      <c r="N62" s="39">
        <f>'[1]Pielęgniarstwo I st.'!O62</f>
        <v>100</v>
      </c>
      <c r="O62" s="38">
        <f>'[1]Pielęgniarstwo I st.'!P62</f>
        <v>5</v>
      </c>
      <c r="P62" s="37" t="str">
        <f>'[1]Pielęgniarstwo I st.'!U62</f>
        <v>egz</v>
      </c>
      <c r="Q62" s="55">
        <f t="shared" ref="Q62:Q79" si="21">SUM(T62:GX62)</f>
        <v>7</v>
      </c>
      <c r="R62" s="54">
        <f t="shared" ref="R62:R79" si="22">SUM(GY62:NJ62)</f>
        <v>8</v>
      </c>
      <c r="S62" s="53">
        <f t="shared" ref="S62:S79" si="23">SUM(NK62:NQ62)</f>
        <v>1</v>
      </c>
      <c r="T62" s="49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7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2"/>
      <c r="BU62" s="48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2"/>
      <c r="CU62" s="49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>
        <v>1</v>
      </c>
      <c r="DK62" s="48">
        <v>1</v>
      </c>
      <c r="DL62" s="48">
        <v>1</v>
      </c>
      <c r="DM62" s="48">
        <v>1</v>
      </c>
      <c r="DN62" s="48">
        <v>1</v>
      </c>
      <c r="DO62" s="48">
        <v>1</v>
      </c>
      <c r="DP62" s="48">
        <v>1</v>
      </c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7"/>
      <c r="EX62" s="51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7"/>
      <c r="GY62" s="49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50"/>
      <c r="HO62" s="49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7"/>
      <c r="IN62" s="51"/>
      <c r="IO62" s="48"/>
      <c r="IP62" s="48"/>
      <c r="IQ62" s="48"/>
      <c r="IR62" s="48"/>
      <c r="IS62" s="48"/>
      <c r="IT62" s="48"/>
      <c r="IU62" s="48"/>
      <c r="IV62" s="48"/>
      <c r="IW62" s="48"/>
      <c r="IX62" s="48"/>
      <c r="IY62" s="48"/>
      <c r="IZ62" s="48"/>
      <c r="JA62" s="48"/>
      <c r="JB62" s="48"/>
      <c r="JC62" s="48"/>
      <c r="JD62" s="48"/>
      <c r="JE62" s="48"/>
      <c r="JF62" s="48"/>
      <c r="JG62" s="48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>
        <v>1</v>
      </c>
      <c r="KH62" s="50"/>
      <c r="KI62" s="50"/>
      <c r="KJ62" s="50">
        <v>1</v>
      </c>
      <c r="KK62" s="50">
        <v>1</v>
      </c>
      <c r="KL62" s="50">
        <v>1</v>
      </c>
      <c r="KM62" s="50">
        <v>1</v>
      </c>
      <c r="KN62" s="50">
        <v>1</v>
      </c>
      <c r="KO62" s="50">
        <v>1</v>
      </c>
      <c r="KP62" s="50">
        <v>1</v>
      </c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49"/>
      <c r="LQ62" s="48"/>
      <c r="LR62" s="48"/>
      <c r="LS62" s="48"/>
      <c r="LT62" s="48"/>
      <c r="LU62" s="48"/>
      <c r="LV62" s="48"/>
      <c r="LW62" s="48"/>
      <c r="LX62" s="48"/>
      <c r="LY62" s="48"/>
      <c r="LZ62" s="48"/>
      <c r="MA62" s="48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47"/>
      <c r="NK62" s="49">
        <v>1</v>
      </c>
      <c r="NL62" s="48"/>
      <c r="NM62" s="48"/>
      <c r="NN62" s="48"/>
      <c r="NO62" s="48"/>
      <c r="NP62" s="48"/>
      <c r="NQ62" s="47"/>
    </row>
    <row r="63" spans="1:381" ht="15.75" x14ac:dyDescent="0.25">
      <c r="A63" s="45">
        <f>'[1]Pielęgniarstwo I st.'!A63</f>
        <v>42</v>
      </c>
      <c r="B63" s="44" t="str">
        <f>'[1]Pielęgniarstwo I st.'!B63</f>
        <v>D</v>
      </c>
      <c r="C63" s="44" t="str">
        <f>'[1]Pielęgniarstwo I st.'!C63</f>
        <v>2025/2026</v>
      </c>
      <c r="D63" s="44">
        <f>'[1]Pielęgniarstwo I st.'!D63</f>
        <v>0</v>
      </c>
      <c r="E63" s="44">
        <f>'[1]Pielęgniarstwo I st.'!E63</f>
        <v>3</v>
      </c>
      <c r="F63" s="44" t="str">
        <f>'[1]Pielęgniarstwo I st.'!F63</f>
        <v>2027/2028</v>
      </c>
      <c r="G63" s="44" t="str">
        <f>'[1]Pielęgniarstwo I st.'!G63</f>
        <v>RPS</v>
      </c>
      <c r="H63" s="44" t="str">
        <f>'[1]Pielęgniarstwo I st.'!H63</f>
        <v>ze standardu</v>
      </c>
      <c r="I63" s="44" t="str">
        <f>'[1]Pielęgniarstwo I st.'!I63</f>
        <v>Opieka paliatywna</v>
      </c>
      <c r="J63" s="43">
        <f>'[1]Pielęgniarstwo I st.'!L63</f>
        <v>90</v>
      </c>
      <c r="K63" s="42">
        <f>'[1]Pielęgniarstwo I st.'!M63</f>
        <v>5</v>
      </c>
      <c r="L63" s="41">
        <f>'[1]Pielęgniarstwo I st.'!N63</f>
        <v>85</v>
      </c>
      <c r="M63" s="40">
        <f>'[1]Pielęgniarstwo I st.'!AA63+'[1]Pielęgniarstwo I st.'!AC63+'[1]Pielęgniarstwo I st.'!AX63+'[1]Pielęgniarstwo I st.'!AZ63</f>
        <v>40</v>
      </c>
      <c r="N63" s="39">
        <f>'[1]Pielęgniarstwo I st.'!O63</f>
        <v>80</v>
      </c>
      <c r="O63" s="38">
        <f>'[1]Pielęgniarstwo I st.'!P63</f>
        <v>3</v>
      </c>
      <c r="P63" s="37" t="str">
        <f>'[1]Pielęgniarstwo I st.'!U63</f>
        <v>egz</v>
      </c>
      <c r="Q63" s="36">
        <f t="shared" si="21"/>
        <v>8</v>
      </c>
      <c r="R63" s="35">
        <f t="shared" si="22"/>
        <v>11</v>
      </c>
      <c r="S63" s="34">
        <f t="shared" si="23"/>
        <v>1</v>
      </c>
      <c r="T63" s="31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29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6"/>
      <c r="BU63" s="3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6"/>
      <c r="CU63" s="31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29"/>
      <c r="EX63" s="33"/>
      <c r="EY63" s="30">
        <v>1</v>
      </c>
      <c r="EZ63" s="30"/>
      <c r="FA63" s="30"/>
      <c r="FB63" s="30">
        <v>1</v>
      </c>
      <c r="FC63" s="30">
        <v>1</v>
      </c>
      <c r="FD63" s="30">
        <v>1</v>
      </c>
      <c r="FE63" s="30">
        <v>1</v>
      </c>
      <c r="FF63" s="30">
        <v>1</v>
      </c>
      <c r="FG63" s="30">
        <v>1</v>
      </c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>
        <v>1</v>
      </c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29"/>
      <c r="GY63" s="31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2"/>
      <c r="HO63" s="31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29"/>
      <c r="IN63" s="33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2"/>
      <c r="JI63" s="32"/>
      <c r="JJ63" s="32"/>
      <c r="JK63" s="32"/>
      <c r="JL63" s="32"/>
      <c r="JM63" s="32"/>
      <c r="JN63" s="32"/>
      <c r="JO63" s="32"/>
      <c r="JP63" s="32"/>
      <c r="JQ63" s="32"/>
      <c r="JR63" s="32"/>
      <c r="JS63" s="32"/>
      <c r="JT63" s="32"/>
      <c r="JU63" s="32"/>
      <c r="JV63" s="32"/>
      <c r="JW63" s="32"/>
      <c r="JX63" s="32"/>
      <c r="JY63" s="32"/>
      <c r="JZ63" s="32"/>
      <c r="KA63" s="32"/>
      <c r="KB63" s="32"/>
      <c r="KC63" s="32"/>
      <c r="KD63" s="32"/>
      <c r="KE63" s="32"/>
      <c r="KF63" s="32"/>
      <c r="KG63" s="32"/>
      <c r="KH63" s="32"/>
      <c r="KI63" s="32"/>
      <c r="KJ63" s="32"/>
      <c r="KK63" s="32"/>
      <c r="KL63" s="32"/>
      <c r="KM63" s="32"/>
      <c r="KN63" s="32"/>
      <c r="KO63" s="32"/>
      <c r="KP63" s="32"/>
      <c r="KQ63" s="32"/>
      <c r="KR63" s="32"/>
      <c r="KS63" s="32"/>
      <c r="KT63" s="32"/>
      <c r="KU63" s="32"/>
      <c r="KV63" s="32"/>
      <c r="KW63" s="32"/>
      <c r="KX63" s="32"/>
      <c r="KY63" s="32"/>
      <c r="KZ63" s="32"/>
      <c r="LA63" s="32"/>
      <c r="LB63" s="32"/>
      <c r="LC63" s="32"/>
      <c r="LD63" s="32"/>
      <c r="LE63" s="32"/>
      <c r="LF63" s="32"/>
      <c r="LG63" s="32"/>
      <c r="LH63" s="32"/>
      <c r="LI63" s="32"/>
      <c r="LJ63" s="32"/>
      <c r="LK63" s="32"/>
      <c r="LL63" s="32"/>
      <c r="LM63" s="32"/>
      <c r="LN63" s="32"/>
      <c r="LO63" s="32"/>
      <c r="LP63" s="31">
        <v>1</v>
      </c>
      <c r="LQ63" s="30"/>
      <c r="LR63" s="30">
        <v>1</v>
      </c>
      <c r="LS63" s="30">
        <v>1</v>
      </c>
      <c r="LT63" s="30">
        <v>1</v>
      </c>
      <c r="LU63" s="30"/>
      <c r="LV63" s="30">
        <v>1</v>
      </c>
      <c r="LW63" s="30"/>
      <c r="LX63" s="30">
        <v>1</v>
      </c>
      <c r="LY63" s="30"/>
      <c r="LZ63" s="30"/>
      <c r="MA63" s="30"/>
      <c r="MB63" s="32"/>
      <c r="MC63" s="32"/>
      <c r="MD63" s="32">
        <v>1</v>
      </c>
      <c r="ME63" s="32">
        <v>1</v>
      </c>
      <c r="MF63" s="32">
        <v>1</v>
      </c>
      <c r="MG63" s="32"/>
      <c r="MH63" s="32"/>
      <c r="MI63" s="32"/>
      <c r="MJ63" s="32"/>
      <c r="MK63" s="32"/>
      <c r="ML63" s="32"/>
      <c r="MM63" s="32"/>
      <c r="MN63" s="32"/>
      <c r="MO63" s="32"/>
      <c r="MP63" s="32"/>
      <c r="MQ63" s="32"/>
      <c r="MR63" s="32"/>
      <c r="MS63" s="32"/>
      <c r="MT63" s="32"/>
      <c r="MU63" s="32"/>
      <c r="MV63" s="32"/>
      <c r="MW63" s="32"/>
      <c r="MX63" s="32"/>
      <c r="MY63" s="32"/>
      <c r="MZ63" s="32"/>
      <c r="NA63" s="32"/>
      <c r="NB63" s="32"/>
      <c r="NC63" s="32"/>
      <c r="ND63" s="32">
        <v>1</v>
      </c>
      <c r="NE63" s="32">
        <v>1</v>
      </c>
      <c r="NF63" s="32"/>
      <c r="NG63" s="32"/>
      <c r="NH63" s="32"/>
      <c r="NI63" s="32"/>
      <c r="NJ63" s="29"/>
      <c r="NK63" s="31">
        <v>1</v>
      </c>
      <c r="NL63" s="30"/>
      <c r="NM63" s="30"/>
      <c r="NN63" s="30"/>
      <c r="NO63" s="30"/>
      <c r="NP63" s="30"/>
      <c r="NQ63" s="29"/>
    </row>
    <row r="64" spans="1:381" ht="15.75" x14ac:dyDescent="0.25">
      <c r="A64" s="45">
        <f>'[1]Pielęgniarstwo I st.'!A64</f>
        <v>43</v>
      </c>
      <c r="B64" s="44" t="str">
        <f>'[1]Pielęgniarstwo I st.'!B64</f>
        <v>D</v>
      </c>
      <c r="C64" s="44" t="str">
        <f>'[1]Pielęgniarstwo I st.'!C64</f>
        <v>2025/2026</v>
      </c>
      <c r="D64" s="44">
        <f>'[1]Pielęgniarstwo I st.'!D64</f>
        <v>0</v>
      </c>
      <c r="E64" s="44">
        <f>'[1]Pielęgniarstwo I st.'!E64</f>
        <v>3</v>
      </c>
      <c r="F64" s="44" t="str">
        <f>'[1]Pielęgniarstwo I st.'!F64</f>
        <v>2027/2028</v>
      </c>
      <c r="G64" s="44" t="str">
        <f>'[1]Pielęgniarstwo I st.'!G64</f>
        <v>RPS</v>
      </c>
      <c r="H64" s="44" t="str">
        <f>'[1]Pielęgniarstwo I st.'!H64</f>
        <v>ze standardu</v>
      </c>
      <c r="I64" s="44" t="str">
        <f>'[1]Pielęgniarstwo I st.'!I64</f>
        <v>Psychiatria i pielęgniarstwo psychiatryczne</v>
      </c>
      <c r="J64" s="43">
        <f>'[1]Pielęgniarstwo I st.'!L64</f>
        <v>150</v>
      </c>
      <c r="K64" s="42">
        <f>'[1]Pielęgniarstwo I st.'!M64</f>
        <v>5</v>
      </c>
      <c r="L64" s="41">
        <f>'[1]Pielęgniarstwo I st.'!N64</f>
        <v>145</v>
      </c>
      <c r="M64" s="40">
        <f>'[1]Pielęgniarstwo I st.'!AA64+'[1]Pielęgniarstwo I st.'!AC64+'[1]Pielęgniarstwo I st.'!AX64+'[1]Pielęgniarstwo I st.'!AZ64</f>
        <v>50</v>
      </c>
      <c r="N64" s="39">
        <f>'[1]Pielęgniarstwo I st.'!O64</f>
        <v>130</v>
      </c>
      <c r="O64" s="38">
        <f>'[1]Pielęgniarstwo I st.'!P64</f>
        <v>5</v>
      </c>
      <c r="P64" s="37" t="str">
        <f>'[1]Pielęgniarstwo I st.'!U64</f>
        <v>egz</v>
      </c>
      <c r="Q64" s="36">
        <f t="shared" si="21"/>
        <v>12</v>
      </c>
      <c r="R64" s="35">
        <f t="shared" si="22"/>
        <v>11</v>
      </c>
      <c r="S64" s="34">
        <f t="shared" si="23"/>
        <v>1</v>
      </c>
      <c r="T64" s="31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29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6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6"/>
      <c r="CU64" s="31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29"/>
      <c r="EX64" s="33">
        <v>1</v>
      </c>
      <c r="EY64" s="30"/>
      <c r="EZ64" s="30">
        <v>1</v>
      </c>
      <c r="FA64" s="30">
        <v>1</v>
      </c>
      <c r="FB64" s="30">
        <v>1</v>
      </c>
      <c r="FC64" s="30">
        <v>1</v>
      </c>
      <c r="FD64" s="30">
        <v>1</v>
      </c>
      <c r="FE64" s="30">
        <v>1</v>
      </c>
      <c r="FF64" s="30">
        <v>1</v>
      </c>
      <c r="FG64" s="30">
        <v>1</v>
      </c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>
        <v>1</v>
      </c>
      <c r="FZ64" s="30">
        <v>1</v>
      </c>
      <c r="GA64" s="30">
        <v>1</v>
      </c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29"/>
      <c r="GY64" s="31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2"/>
      <c r="HO64" s="31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29"/>
      <c r="IN64" s="33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2"/>
      <c r="JI64" s="32"/>
      <c r="JJ64" s="32"/>
      <c r="JK64" s="32"/>
      <c r="JL64" s="32"/>
      <c r="JM64" s="32"/>
      <c r="JN64" s="32"/>
      <c r="JO64" s="32"/>
      <c r="JP64" s="32"/>
      <c r="JQ64" s="32"/>
      <c r="JR64" s="32"/>
      <c r="JS64" s="32"/>
      <c r="JT64" s="32"/>
      <c r="JU64" s="32"/>
      <c r="JV64" s="32"/>
      <c r="JW64" s="32"/>
      <c r="JX64" s="32"/>
      <c r="JY64" s="32"/>
      <c r="JZ64" s="32"/>
      <c r="KA64" s="32"/>
      <c r="KB64" s="32"/>
      <c r="KC64" s="32"/>
      <c r="KD64" s="32"/>
      <c r="KE64" s="32"/>
      <c r="KF64" s="32"/>
      <c r="KG64" s="32"/>
      <c r="KH64" s="32"/>
      <c r="KI64" s="32"/>
      <c r="KJ64" s="32"/>
      <c r="KK64" s="32"/>
      <c r="KL64" s="32"/>
      <c r="KM64" s="32"/>
      <c r="KN64" s="32"/>
      <c r="KO64" s="32"/>
      <c r="KP64" s="32"/>
      <c r="KQ64" s="32"/>
      <c r="KR64" s="32"/>
      <c r="KS64" s="32"/>
      <c r="KT64" s="32"/>
      <c r="KU64" s="32"/>
      <c r="KV64" s="32"/>
      <c r="KW64" s="32"/>
      <c r="KX64" s="32"/>
      <c r="KY64" s="32"/>
      <c r="KZ64" s="32"/>
      <c r="LA64" s="32"/>
      <c r="LB64" s="32"/>
      <c r="LC64" s="32"/>
      <c r="LD64" s="32"/>
      <c r="LE64" s="32"/>
      <c r="LF64" s="32"/>
      <c r="LG64" s="32"/>
      <c r="LH64" s="32"/>
      <c r="LI64" s="32"/>
      <c r="LJ64" s="32"/>
      <c r="LK64" s="32"/>
      <c r="LL64" s="32"/>
      <c r="LM64" s="32"/>
      <c r="LN64" s="32"/>
      <c r="LO64" s="32"/>
      <c r="LP64" s="31">
        <v>1</v>
      </c>
      <c r="LQ64" s="30">
        <v>1</v>
      </c>
      <c r="LR64" s="30">
        <v>1</v>
      </c>
      <c r="LS64" s="30">
        <v>1</v>
      </c>
      <c r="LT64" s="30"/>
      <c r="LU64" s="30"/>
      <c r="LV64" s="30">
        <v>1</v>
      </c>
      <c r="LW64" s="30"/>
      <c r="LX64" s="30">
        <v>1</v>
      </c>
      <c r="LY64" s="30"/>
      <c r="LZ64" s="30">
        <v>1</v>
      </c>
      <c r="MA64" s="30">
        <v>1</v>
      </c>
      <c r="MB64" s="32"/>
      <c r="MC64" s="32"/>
      <c r="MD64" s="32">
        <v>1</v>
      </c>
      <c r="ME64" s="32">
        <v>1</v>
      </c>
      <c r="MF64" s="32">
        <v>1</v>
      </c>
      <c r="MG64" s="32"/>
      <c r="MH64" s="32"/>
      <c r="MI64" s="32"/>
      <c r="MJ64" s="32"/>
      <c r="MK64" s="32"/>
      <c r="ML64" s="32"/>
      <c r="MM64" s="32"/>
      <c r="MN64" s="32"/>
      <c r="MO64" s="32"/>
      <c r="MP64" s="32"/>
      <c r="MQ64" s="32"/>
      <c r="MR64" s="32"/>
      <c r="MS64" s="32"/>
      <c r="MT64" s="32"/>
      <c r="MU64" s="32"/>
      <c r="MV64" s="32"/>
      <c r="MW64" s="32"/>
      <c r="MX64" s="32"/>
      <c r="MY64" s="32"/>
      <c r="MZ64" s="32"/>
      <c r="NA64" s="32"/>
      <c r="NB64" s="32"/>
      <c r="NC64" s="32"/>
      <c r="ND64" s="32"/>
      <c r="NE64" s="32"/>
      <c r="NF64" s="32"/>
      <c r="NG64" s="32"/>
      <c r="NH64" s="32"/>
      <c r="NI64" s="32"/>
      <c r="NJ64" s="29"/>
      <c r="NK64" s="31">
        <v>1</v>
      </c>
      <c r="NL64" s="30"/>
      <c r="NM64" s="30"/>
      <c r="NN64" s="30"/>
      <c r="NO64" s="30"/>
      <c r="NP64" s="30"/>
      <c r="NQ64" s="29"/>
    </row>
    <row r="65" spans="1:381" ht="15.75" x14ac:dyDescent="0.25">
      <c r="A65" s="45">
        <f>'[1]Pielęgniarstwo I st.'!A65</f>
        <v>44</v>
      </c>
      <c r="B65" s="44" t="str">
        <f>'[1]Pielęgniarstwo I st.'!B65</f>
        <v>D</v>
      </c>
      <c r="C65" s="44" t="str">
        <f>'[1]Pielęgniarstwo I st.'!C65</f>
        <v>2025/2026</v>
      </c>
      <c r="D65" s="44">
        <f>'[1]Pielęgniarstwo I st.'!D65</f>
        <v>0</v>
      </c>
      <c r="E65" s="44">
        <f>'[1]Pielęgniarstwo I st.'!E65</f>
        <v>3</v>
      </c>
      <c r="F65" s="44" t="str">
        <f>'[1]Pielęgniarstwo I st.'!F65</f>
        <v>2027/2028</v>
      </c>
      <c r="G65" s="44" t="str">
        <f>'[1]Pielęgniarstwo I st.'!G65</f>
        <v>RPS</v>
      </c>
      <c r="H65" s="44" t="str">
        <f>'[1]Pielęgniarstwo I st.'!H65</f>
        <v>ze standardu</v>
      </c>
      <c r="I65" s="44" t="str">
        <f>'[1]Pielęgniarstwo I st.'!I65</f>
        <v>Anestezjologia i pielęgniarstwo w intensywnej opiece</v>
      </c>
      <c r="J65" s="43">
        <f>'[1]Pielęgniarstwo I st.'!L65</f>
        <v>165</v>
      </c>
      <c r="K65" s="42">
        <f>'[1]Pielęgniarstwo I st.'!M65</f>
        <v>5</v>
      </c>
      <c r="L65" s="41">
        <f>'[1]Pielęgniarstwo I st.'!N65</f>
        <v>160</v>
      </c>
      <c r="M65" s="40">
        <f>'[1]Pielęgniarstwo I st.'!AA65+'[1]Pielęgniarstwo I st.'!AC65+'[1]Pielęgniarstwo I st.'!AX65+'[1]Pielęgniarstwo I st.'!AZ65</f>
        <v>60</v>
      </c>
      <c r="N65" s="39">
        <f>'[1]Pielęgniarstwo I st.'!O65</f>
        <v>140</v>
      </c>
      <c r="O65" s="38">
        <f>'[1]Pielęgniarstwo I st.'!P65</f>
        <v>5.5</v>
      </c>
      <c r="P65" s="37" t="str">
        <f>'[1]Pielęgniarstwo I st.'!U65</f>
        <v>egz</v>
      </c>
      <c r="Q65" s="36">
        <f t="shared" si="21"/>
        <v>14</v>
      </c>
      <c r="R65" s="35">
        <f t="shared" si="22"/>
        <v>16</v>
      </c>
      <c r="S65" s="34">
        <f t="shared" si="23"/>
        <v>2</v>
      </c>
      <c r="T65" s="31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29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6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6"/>
      <c r="CU65" s="31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29"/>
      <c r="EX65" s="33"/>
      <c r="EY65" s="30">
        <v>1</v>
      </c>
      <c r="EZ65" s="30">
        <v>1</v>
      </c>
      <c r="FA65" s="30">
        <v>1</v>
      </c>
      <c r="FB65" s="30">
        <v>1</v>
      </c>
      <c r="FC65" s="30">
        <v>1</v>
      </c>
      <c r="FD65" s="30">
        <v>1</v>
      </c>
      <c r="FE65" s="30">
        <v>1</v>
      </c>
      <c r="FF65" s="30">
        <v>1</v>
      </c>
      <c r="FG65" s="30">
        <v>1</v>
      </c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>
        <v>1</v>
      </c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>
        <v>1</v>
      </c>
      <c r="GJ65" s="30">
        <v>1</v>
      </c>
      <c r="GK65" s="30">
        <v>1</v>
      </c>
      <c r="GL65" s="30">
        <v>1</v>
      </c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29"/>
      <c r="GY65" s="31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2"/>
      <c r="HO65" s="31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29"/>
      <c r="IN65" s="33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2"/>
      <c r="JI65" s="32"/>
      <c r="JJ65" s="32"/>
      <c r="JK65" s="32"/>
      <c r="JL65" s="32"/>
      <c r="JM65" s="32"/>
      <c r="JN65" s="32"/>
      <c r="JO65" s="32"/>
      <c r="JP65" s="32"/>
      <c r="JQ65" s="32"/>
      <c r="JR65" s="32"/>
      <c r="JS65" s="32"/>
      <c r="JT65" s="32"/>
      <c r="JU65" s="32"/>
      <c r="JV65" s="32"/>
      <c r="JW65" s="32"/>
      <c r="JX65" s="32"/>
      <c r="JY65" s="32"/>
      <c r="JZ65" s="32"/>
      <c r="KA65" s="32"/>
      <c r="KB65" s="32"/>
      <c r="KC65" s="32"/>
      <c r="KD65" s="32"/>
      <c r="KE65" s="32"/>
      <c r="KF65" s="32"/>
      <c r="KG65" s="32"/>
      <c r="KH65" s="32"/>
      <c r="KI65" s="32"/>
      <c r="KJ65" s="32"/>
      <c r="KK65" s="32"/>
      <c r="KL65" s="32"/>
      <c r="KM65" s="32"/>
      <c r="KN65" s="32"/>
      <c r="KO65" s="32"/>
      <c r="KP65" s="32"/>
      <c r="KQ65" s="32"/>
      <c r="KR65" s="32"/>
      <c r="KS65" s="32"/>
      <c r="KT65" s="32"/>
      <c r="KU65" s="32"/>
      <c r="KV65" s="32"/>
      <c r="KW65" s="32"/>
      <c r="KX65" s="32"/>
      <c r="KY65" s="32"/>
      <c r="KZ65" s="32"/>
      <c r="LA65" s="32"/>
      <c r="LB65" s="32"/>
      <c r="LC65" s="32"/>
      <c r="LD65" s="32"/>
      <c r="LE65" s="32"/>
      <c r="LF65" s="32"/>
      <c r="LG65" s="32"/>
      <c r="LH65" s="32"/>
      <c r="LI65" s="32"/>
      <c r="LJ65" s="32"/>
      <c r="LK65" s="32"/>
      <c r="LL65" s="32"/>
      <c r="LM65" s="32"/>
      <c r="LN65" s="32"/>
      <c r="LO65" s="32"/>
      <c r="LP65" s="31">
        <v>1</v>
      </c>
      <c r="LQ65" s="30"/>
      <c r="LR65" s="30">
        <v>1</v>
      </c>
      <c r="LS65" s="30">
        <v>1</v>
      </c>
      <c r="LT65" s="30">
        <v>1</v>
      </c>
      <c r="LU65" s="30">
        <v>1</v>
      </c>
      <c r="LV65" s="30">
        <v>1</v>
      </c>
      <c r="LW65" s="30"/>
      <c r="LX65" s="30">
        <v>1</v>
      </c>
      <c r="LY65" s="30">
        <v>1</v>
      </c>
      <c r="LZ65" s="30">
        <v>1</v>
      </c>
      <c r="MA65" s="30"/>
      <c r="MB65" s="32"/>
      <c r="MC65" s="32"/>
      <c r="MD65" s="32">
        <v>1</v>
      </c>
      <c r="ME65" s="32">
        <v>1</v>
      </c>
      <c r="MF65" s="32">
        <v>1</v>
      </c>
      <c r="MG65" s="32"/>
      <c r="MH65" s="32">
        <v>1</v>
      </c>
      <c r="MI65" s="32"/>
      <c r="MJ65" s="32"/>
      <c r="MK65" s="32"/>
      <c r="ML65" s="32"/>
      <c r="MM65" s="32"/>
      <c r="MN65" s="32"/>
      <c r="MO65" s="32"/>
      <c r="MP65" s="32"/>
      <c r="MQ65" s="32"/>
      <c r="MR65" s="32"/>
      <c r="MS65" s="32"/>
      <c r="MT65" s="32"/>
      <c r="MU65" s="32"/>
      <c r="MV65" s="32"/>
      <c r="MW65" s="32"/>
      <c r="MX65" s="32"/>
      <c r="MY65" s="32"/>
      <c r="MZ65" s="32"/>
      <c r="NA65" s="32">
        <v>1</v>
      </c>
      <c r="NB65" s="32">
        <v>1</v>
      </c>
      <c r="NC65" s="32">
        <v>1</v>
      </c>
      <c r="ND65" s="32"/>
      <c r="NE65" s="32"/>
      <c r="NF65" s="32"/>
      <c r="NG65" s="32"/>
      <c r="NH65" s="32"/>
      <c r="NI65" s="32"/>
      <c r="NJ65" s="29"/>
      <c r="NK65" s="31">
        <v>1</v>
      </c>
      <c r="NL65" s="30"/>
      <c r="NM65" s="30">
        <v>1</v>
      </c>
      <c r="NN65" s="30"/>
      <c r="NO65" s="30"/>
      <c r="NP65" s="30"/>
      <c r="NQ65" s="29"/>
    </row>
    <row r="66" spans="1:381" ht="15.75" x14ac:dyDescent="0.25">
      <c r="A66" s="45">
        <f>'[1]Pielęgniarstwo I st.'!A66</f>
        <v>45</v>
      </c>
      <c r="B66" s="44" t="str">
        <f>'[1]Pielęgniarstwo I st.'!B66</f>
        <v>D</v>
      </c>
      <c r="C66" s="44" t="str">
        <f>'[1]Pielęgniarstwo I st.'!C66</f>
        <v>2025/2026</v>
      </c>
      <c r="D66" s="44">
        <f>'[1]Pielęgniarstwo I st.'!D66</f>
        <v>0</v>
      </c>
      <c r="E66" s="44">
        <f>'[1]Pielęgniarstwo I st.'!E66</f>
        <v>3</v>
      </c>
      <c r="F66" s="44" t="str">
        <f>'[1]Pielęgniarstwo I st.'!F66</f>
        <v>2027/2028</v>
      </c>
      <c r="G66" s="44" t="str">
        <f>'[1]Pielęgniarstwo I st.'!G66</f>
        <v>RPS</v>
      </c>
      <c r="H66" s="44" t="str">
        <f>'[1]Pielęgniarstwo I st.'!H66</f>
        <v>ze standardu</v>
      </c>
      <c r="I66" s="44" t="str">
        <f>'[1]Pielęgniarstwo I st.'!I66</f>
        <v xml:space="preserve">Położnictwo, ginekologia i pielęgniarstwo położniczo-ginekologiczne </v>
      </c>
      <c r="J66" s="43">
        <f>'[1]Pielęgniarstwo I st.'!L66</f>
        <v>120</v>
      </c>
      <c r="K66" s="42">
        <f>'[1]Pielęgniarstwo I st.'!M66</f>
        <v>5</v>
      </c>
      <c r="L66" s="41">
        <f>'[1]Pielęgniarstwo I st.'!N66</f>
        <v>115</v>
      </c>
      <c r="M66" s="40">
        <f>'[1]Pielęgniarstwo I st.'!AA66+'[1]Pielęgniarstwo I st.'!AC66+'[1]Pielęgniarstwo I st.'!AX66+'[1]Pielęgniarstwo I st.'!AZ66</f>
        <v>30</v>
      </c>
      <c r="N66" s="39">
        <f>'[1]Pielęgniarstwo I st.'!O66</f>
        <v>90</v>
      </c>
      <c r="O66" s="38">
        <f>'[1]Pielęgniarstwo I st.'!P66</f>
        <v>4</v>
      </c>
      <c r="P66" s="37" t="str">
        <f>'[1]Pielęgniarstwo I st.'!U66</f>
        <v>zal</v>
      </c>
      <c r="Q66" s="36">
        <f t="shared" si="21"/>
        <v>10</v>
      </c>
      <c r="R66" s="35">
        <f t="shared" si="22"/>
        <v>10</v>
      </c>
      <c r="S66" s="34">
        <f t="shared" si="23"/>
        <v>7</v>
      </c>
      <c r="T66" s="31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29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6"/>
      <c r="BU66" s="3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6"/>
      <c r="CU66" s="31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29"/>
      <c r="EX66" s="33"/>
      <c r="EY66" s="30">
        <v>1</v>
      </c>
      <c r="EZ66" s="30"/>
      <c r="FA66" s="30">
        <v>1</v>
      </c>
      <c r="FB66" s="30">
        <v>1</v>
      </c>
      <c r="FC66" s="30">
        <v>1</v>
      </c>
      <c r="FD66" s="30"/>
      <c r="FE66" s="30">
        <v>1</v>
      </c>
      <c r="FF66" s="30">
        <v>1</v>
      </c>
      <c r="FG66" s="30">
        <v>1</v>
      </c>
      <c r="FH66" s="30"/>
      <c r="FI66" s="30"/>
      <c r="FJ66" s="30"/>
      <c r="FK66" s="30"/>
      <c r="FL66" s="30"/>
      <c r="FM66" s="30"/>
      <c r="FN66" s="30"/>
      <c r="FO66" s="30"/>
      <c r="FP66" s="30"/>
      <c r="FQ66" s="30">
        <v>1</v>
      </c>
      <c r="FR66" s="30">
        <v>1</v>
      </c>
      <c r="FS66" s="30">
        <v>1</v>
      </c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29"/>
      <c r="GY66" s="31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2"/>
      <c r="HO66" s="31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29"/>
      <c r="IN66" s="33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2"/>
      <c r="JI66" s="32"/>
      <c r="JJ66" s="32"/>
      <c r="JK66" s="32"/>
      <c r="JL66" s="32"/>
      <c r="JM66" s="32"/>
      <c r="JN66" s="32"/>
      <c r="JO66" s="32"/>
      <c r="JP66" s="32"/>
      <c r="JQ66" s="32"/>
      <c r="JR66" s="32"/>
      <c r="JS66" s="32"/>
      <c r="JT66" s="32"/>
      <c r="JU66" s="32"/>
      <c r="JV66" s="32"/>
      <c r="JW66" s="32"/>
      <c r="JX66" s="32"/>
      <c r="JY66" s="32"/>
      <c r="JZ66" s="32"/>
      <c r="KA66" s="32"/>
      <c r="KB66" s="32"/>
      <c r="KC66" s="32"/>
      <c r="KD66" s="32"/>
      <c r="KE66" s="32"/>
      <c r="KF66" s="32"/>
      <c r="KG66" s="32"/>
      <c r="KH66" s="32"/>
      <c r="KI66" s="32"/>
      <c r="KJ66" s="32"/>
      <c r="KK66" s="32"/>
      <c r="KL66" s="32"/>
      <c r="KM66" s="32"/>
      <c r="KN66" s="32"/>
      <c r="KO66" s="32"/>
      <c r="KP66" s="32"/>
      <c r="KQ66" s="32"/>
      <c r="KR66" s="32"/>
      <c r="KS66" s="32"/>
      <c r="KT66" s="32"/>
      <c r="KU66" s="32"/>
      <c r="KV66" s="32"/>
      <c r="KW66" s="32"/>
      <c r="KX66" s="32"/>
      <c r="KY66" s="32"/>
      <c r="KZ66" s="32"/>
      <c r="LA66" s="32"/>
      <c r="LB66" s="32"/>
      <c r="LC66" s="32"/>
      <c r="LD66" s="32"/>
      <c r="LE66" s="32"/>
      <c r="LF66" s="32"/>
      <c r="LG66" s="32"/>
      <c r="LH66" s="32"/>
      <c r="LI66" s="32"/>
      <c r="LJ66" s="32"/>
      <c r="LK66" s="32"/>
      <c r="LL66" s="32"/>
      <c r="LM66" s="32"/>
      <c r="LN66" s="32"/>
      <c r="LO66" s="32"/>
      <c r="LP66" s="31">
        <v>1</v>
      </c>
      <c r="LQ66" s="30"/>
      <c r="LR66" s="30">
        <v>1</v>
      </c>
      <c r="LS66" s="30">
        <v>1</v>
      </c>
      <c r="LT66" s="30">
        <v>1</v>
      </c>
      <c r="LU66" s="30"/>
      <c r="LV66" s="30">
        <v>1</v>
      </c>
      <c r="LW66" s="30"/>
      <c r="LX66" s="30">
        <v>1</v>
      </c>
      <c r="LY66" s="30"/>
      <c r="LZ66" s="30">
        <v>1</v>
      </c>
      <c r="MA66" s="30"/>
      <c r="MB66" s="32"/>
      <c r="MC66" s="32"/>
      <c r="MD66" s="32">
        <v>1</v>
      </c>
      <c r="ME66" s="32"/>
      <c r="MF66" s="32">
        <v>1</v>
      </c>
      <c r="MG66" s="32"/>
      <c r="MH66" s="32"/>
      <c r="MI66" s="32"/>
      <c r="MJ66" s="32"/>
      <c r="MK66" s="32"/>
      <c r="ML66" s="32"/>
      <c r="MM66" s="32"/>
      <c r="MN66" s="32"/>
      <c r="MO66" s="32"/>
      <c r="MP66" s="32"/>
      <c r="MQ66" s="32">
        <v>1</v>
      </c>
      <c r="MR66" s="32"/>
      <c r="MS66" s="32"/>
      <c r="MT66" s="32"/>
      <c r="MU66" s="32"/>
      <c r="MV66" s="32"/>
      <c r="MW66" s="32"/>
      <c r="MX66" s="32"/>
      <c r="MY66" s="32"/>
      <c r="MZ66" s="32"/>
      <c r="NA66" s="32"/>
      <c r="NB66" s="32"/>
      <c r="NC66" s="32"/>
      <c r="ND66" s="32"/>
      <c r="NE66" s="32"/>
      <c r="NF66" s="32"/>
      <c r="NG66" s="32"/>
      <c r="NH66" s="32"/>
      <c r="NI66" s="32"/>
      <c r="NJ66" s="29"/>
      <c r="NK66" s="31">
        <v>1</v>
      </c>
      <c r="NL66" s="30">
        <v>1</v>
      </c>
      <c r="NM66" s="30">
        <v>1</v>
      </c>
      <c r="NN66" s="30">
        <v>1</v>
      </c>
      <c r="NO66" s="30">
        <v>1</v>
      </c>
      <c r="NP66" s="30">
        <v>1</v>
      </c>
      <c r="NQ66" s="29">
        <v>1</v>
      </c>
    </row>
    <row r="67" spans="1:381" ht="15.75" x14ac:dyDescent="0.25">
      <c r="A67" s="45">
        <f>'[1]Pielęgniarstwo I st.'!A67</f>
        <v>46</v>
      </c>
      <c r="B67" s="44" t="str">
        <f>'[1]Pielęgniarstwo I st.'!B67</f>
        <v>D</v>
      </c>
      <c r="C67" s="44" t="str">
        <f>'[1]Pielęgniarstwo I st.'!C67</f>
        <v>2025/2026</v>
      </c>
      <c r="D67" s="44">
        <f>'[1]Pielęgniarstwo I st.'!D67</f>
        <v>0</v>
      </c>
      <c r="E67" s="44">
        <f>'[1]Pielęgniarstwo I st.'!E67</f>
        <v>3</v>
      </c>
      <c r="F67" s="44" t="str">
        <f>'[1]Pielęgniarstwo I st.'!F67</f>
        <v>2027/2028</v>
      </c>
      <c r="G67" s="44" t="str">
        <f>'[1]Pielęgniarstwo I st.'!G67</f>
        <v>RPS</v>
      </c>
      <c r="H67" s="44" t="str">
        <f>'[1]Pielęgniarstwo I st.'!H67</f>
        <v>ze standardu</v>
      </c>
      <c r="I67" s="44" t="str">
        <f>'[1]Pielęgniarstwo I st.'!I67</f>
        <v xml:space="preserve">Neurologia i pielęgniarstwo neurologiczne </v>
      </c>
      <c r="J67" s="43">
        <f>'[1]Pielęgniarstwo I st.'!L67</f>
        <v>160</v>
      </c>
      <c r="K67" s="42">
        <f>'[1]Pielęgniarstwo I st.'!M67</f>
        <v>5</v>
      </c>
      <c r="L67" s="41">
        <f>'[1]Pielęgniarstwo I st.'!N67</f>
        <v>155</v>
      </c>
      <c r="M67" s="40">
        <f>'[1]Pielęgniarstwo I st.'!AA67+'[1]Pielęgniarstwo I st.'!AC67+'[1]Pielęgniarstwo I st.'!AX67+'[1]Pielęgniarstwo I st.'!AZ67</f>
        <v>55</v>
      </c>
      <c r="N67" s="39">
        <f>'[1]Pielęgniarstwo I st.'!O67</f>
        <v>135</v>
      </c>
      <c r="O67" s="38">
        <f>'[1]Pielęgniarstwo I st.'!P67</f>
        <v>5.5</v>
      </c>
      <c r="P67" s="37" t="str">
        <f>'[1]Pielęgniarstwo I st.'!U67</f>
        <v>egz</v>
      </c>
      <c r="Q67" s="36">
        <f t="shared" si="21"/>
        <v>11</v>
      </c>
      <c r="R67" s="35">
        <f t="shared" si="22"/>
        <v>16</v>
      </c>
      <c r="S67" s="34">
        <f t="shared" si="23"/>
        <v>1</v>
      </c>
      <c r="T67" s="31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29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6"/>
      <c r="BU67" s="3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6"/>
      <c r="CU67" s="31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29"/>
      <c r="EX67" s="33">
        <v>1</v>
      </c>
      <c r="EY67" s="30">
        <v>1</v>
      </c>
      <c r="EZ67" s="30">
        <v>1</v>
      </c>
      <c r="FA67" s="30">
        <v>1</v>
      </c>
      <c r="FB67" s="30">
        <v>1</v>
      </c>
      <c r="FC67" s="30">
        <v>1</v>
      </c>
      <c r="FD67" s="30">
        <v>1</v>
      </c>
      <c r="FE67" s="30">
        <v>1</v>
      </c>
      <c r="FF67" s="30">
        <v>1</v>
      </c>
      <c r="FG67" s="30">
        <v>1</v>
      </c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>
        <v>1</v>
      </c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29"/>
      <c r="GY67" s="31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2"/>
      <c r="HO67" s="31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29"/>
      <c r="IN67" s="33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2"/>
      <c r="JI67" s="32"/>
      <c r="JJ67" s="32"/>
      <c r="JK67" s="32"/>
      <c r="JL67" s="32"/>
      <c r="JM67" s="32"/>
      <c r="JN67" s="32"/>
      <c r="JO67" s="32"/>
      <c r="JP67" s="32"/>
      <c r="JQ67" s="32"/>
      <c r="JR67" s="32"/>
      <c r="JS67" s="32"/>
      <c r="JT67" s="32"/>
      <c r="JU67" s="32"/>
      <c r="JV67" s="32"/>
      <c r="JW67" s="32"/>
      <c r="JX67" s="32"/>
      <c r="JY67" s="32"/>
      <c r="JZ67" s="32"/>
      <c r="KA67" s="32"/>
      <c r="KB67" s="32"/>
      <c r="KC67" s="32"/>
      <c r="KD67" s="32"/>
      <c r="KE67" s="32"/>
      <c r="KF67" s="32"/>
      <c r="KG67" s="32"/>
      <c r="KH67" s="32"/>
      <c r="KI67" s="32"/>
      <c r="KJ67" s="32"/>
      <c r="KK67" s="32"/>
      <c r="KL67" s="32"/>
      <c r="KM67" s="32"/>
      <c r="KN67" s="32"/>
      <c r="KO67" s="32"/>
      <c r="KP67" s="32"/>
      <c r="KQ67" s="32"/>
      <c r="KR67" s="32"/>
      <c r="KS67" s="32"/>
      <c r="KT67" s="32"/>
      <c r="KU67" s="32"/>
      <c r="KV67" s="32"/>
      <c r="KW67" s="32"/>
      <c r="KX67" s="32"/>
      <c r="KY67" s="32"/>
      <c r="KZ67" s="32"/>
      <c r="LA67" s="32"/>
      <c r="LB67" s="32"/>
      <c r="LC67" s="32"/>
      <c r="LD67" s="32"/>
      <c r="LE67" s="32"/>
      <c r="LF67" s="32"/>
      <c r="LG67" s="32"/>
      <c r="LH67" s="32"/>
      <c r="LI67" s="32"/>
      <c r="LJ67" s="32"/>
      <c r="LK67" s="32"/>
      <c r="LL67" s="32"/>
      <c r="LM67" s="32"/>
      <c r="LN67" s="32"/>
      <c r="LO67" s="32"/>
      <c r="LP67" s="31">
        <v>1</v>
      </c>
      <c r="LQ67" s="30">
        <v>1</v>
      </c>
      <c r="LR67" s="30">
        <v>1</v>
      </c>
      <c r="LS67" s="30">
        <v>1</v>
      </c>
      <c r="LT67" s="30">
        <v>1</v>
      </c>
      <c r="LU67" s="30">
        <v>1</v>
      </c>
      <c r="LV67" s="30">
        <v>1</v>
      </c>
      <c r="LW67" s="30"/>
      <c r="LX67" s="30">
        <v>1</v>
      </c>
      <c r="LY67" s="30">
        <v>1</v>
      </c>
      <c r="LZ67" s="30">
        <v>1</v>
      </c>
      <c r="MA67" s="30"/>
      <c r="MB67" s="32">
        <v>1</v>
      </c>
      <c r="MC67" s="32">
        <v>1</v>
      </c>
      <c r="MD67" s="32">
        <v>1</v>
      </c>
      <c r="ME67" s="32">
        <v>1</v>
      </c>
      <c r="MF67" s="32">
        <v>1</v>
      </c>
      <c r="MG67" s="32"/>
      <c r="MH67" s="32"/>
      <c r="MI67" s="32"/>
      <c r="MJ67" s="32"/>
      <c r="MK67" s="32"/>
      <c r="ML67" s="32"/>
      <c r="MM67" s="32"/>
      <c r="MN67" s="32"/>
      <c r="MO67" s="32"/>
      <c r="MP67" s="32"/>
      <c r="MQ67" s="32"/>
      <c r="MR67" s="32"/>
      <c r="MS67" s="32"/>
      <c r="MT67" s="32"/>
      <c r="MU67" s="32"/>
      <c r="MV67" s="32"/>
      <c r="MW67" s="32"/>
      <c r="MX67" s="32"/>
      <c r="MY67" s="32"/>
      <c r="MZ67" s="32"/>
      <c r="NA67" s="32"/>
      <c r="NB67" s="32"/>
      <c r="NC67" s="32">
        <v>1</v>
      </c>
      <c r="ND67" s="32"/>
      <c r="NE67" s="32"/>
      <c r="NF67" s="32"/>
      <c r="NG67" s="32"/>
      <c r="NH67" s="32"/>
      <c r="NI67" s="32"/>
      <c r="NJ67" s="29"/>
      <c r="NK67" s="31"/>
      <c r="NL67" s="30"/>
      <c r="NM67" s="30">
        <v>1</v>
      </c>
      <c r="NN67" s="30"/>
      <c r="NO67" s="30"/>
      <c r="NP67" s="30"/>
      <c r="NQ67" s="29"/>
    </row>
    <row r="68" spans="1:381" ht="15.75" x14ac:dyDescent="0.25">
      <c r="A68" s="45">
        <f>'[1]Pielęgniarstwo I st.'!A68</f>
        <v>47</v>
      </c>
      <c r="B68" s="44" t="str">
        <f>'[1]Pielęgniarstwo I st.'!B68</f>
        <v>D</v>
      </c>
      <c r="C68" s="44" t="str">
        <f>'[1]Pielęgniarstwo I st.'!C68</f>
        <v>2025/2026</v>
      </c>
      <c r="D68" s="44">
        <f>'[1]Pielęgniarstwo I st.'!D68</f>
        <v>0</v>
      </c>
      <c r="E68" s="44">
        <f>'[1]Pielęgniarstwo I st.'!E68</f>
        <v>3</v>
      </c>
      <c r="F68" s="44" t="str">
        <f>'[1]Pielęgniarstwo I st.'!F68</f>
        <v>2027/2028</v>
      </c>
      <c r="G68" s="44" t="str">
        <f>'[1]Pielęgniarstwo I st.'!G68</f>
        <v>RPS</v>
      </c>
      <c r="H68" s="44" t="str">
        <f>'[1]Pielęgniarstwo I st.'!H68</f>
        <v>ze standardu</v>
      </c>
      <c r="I68" s="44" t="str">
        <f>'[1]Pielęgniarstwo I st.'!I68</f>
        <v>Medycyna ratunkowa i pielęgniarstwo ratunkowe</v>
      </c>
      <c r="J68" s="43">
        <f>'[1]Pielęgniarstwo I st.'!L68</f>
        <v>90</v>
      </c>
      <c r="K68" s="42">
        <f>'[1]Pielęgniarstwo I st.'!M68</f>
        <v>5</v>
      </c>
      <c r="L68" s="41">
        <f>'[1]Pielęgniarstwo I st.'!N68</f>
        <v>85</v>
      </c>
      <c r="M68" s="40">
        <f>'[1]Pielęgniarstwo I st.'!AA68+'[1]Pielęgniarstwo I st.'!AC68+'[1]Pielęgniarstwo I st.'!AX68+'[1]Pielęgniarstwo I st.'!AZ68</f>
        <v>30</v>
      </c>
      <c r="N68" s="39">
        <f>'[1]Pielęgniarstwo I st.'!O68</f>
        <v>70</v>
      </c>
      <c r="O68" s="38">
        <f>'[1]Pielęgniarstwo I st.'!P68</f>
        <v>3</v>
      </c>
      <c r="P68" s="37" t="str">
        <f>'[1]Pielęgniarstwo I st.'!U68</f>
        <v>zal</v>
      </c>
      <c r="Q68" s="36">
        <f t="shared" si="21"/>
        <v>0</v>
      </c>
      <c r="R68" s="35">
        <f t="shared" si="22"/>
        <v>14</v>
      </c>
      <c r="S68" s="34">
        <f t="shared" si="23"/>
        <v>1</v>
      </c>
      <c r="T68" s="31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29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6"/>
      <c r="BU68" s="3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6"/>
      <c r="CU68" s="31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29"/>
      <c r="EX68" s="33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29"/>
      <c r="GY68" s="31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2"/>
      <c r="HO68" s="31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29"/>
      <c r="IN68" s="33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2"/>
      <c r="JI68" s="32"/>
      <c r="JJ68" s="32"/>
      <c r="JK68" s="32"/>
      <c r="JL68" s="32"/>
      <c r="JM68" s="32"/>
      <c r="JN68" s="32"/>
      <c r="JO68" s="32"/>
      <c r="JP68" s="32"/>
      <c r="JQ68" s="32"/>
      <c r="JR68" s="32"/>
      <c r="JS68" s="32"/>
      <c r="JT68" s="32"/>
      <c r="JU68" s="32"/>
      <c r="JV68" s="32"/>
      <c r="JW68" s="32"/>
      <c r="JX68" s="32"/>
      <c r="JY68" s="32"/>
      <c r="JZ68" s="32"/>
      <c r="KA68" s="32"/>
      <c r="KB68" s="32"/>
      <c r="KC68" s="32"/>
      <c r="KD68" s="32"/>
      <c r="KE68" s="32"/>
      <c r="KF68" s="32"/>
      <c r="KG68" s="32"/>
      <c r="KH68" s="32"/>
      <c r="KI68" s="32"/>
      <c r="KJ68" s="32"/>
      <c r="KK68" s="32"/>
      <c r="KL68" s="32"/>
      <c r="KM68" s="32"/>
      <c r="KN68" s="32"/>
      <c r="KO68" s="32"/>
      <c r="KP68" s="32"/>
      <c r="KQ68" s="32"/>
      <c r="KR68" s="32"/>
      <c r="KS68" s="32"/>
      <c r="KT68" s="32"/>
      <c r="KU68" s="32"/>
      <c r="KV68" s="32"/>
      <c r="KW68" s="32"/>
      <c r="KX68" s="32"/>
      <c r="KY68" s="32"/>
      <c r="KZ68" s="32"/>
      <c r="LA68" s="32"/>
      <c r="LB68" s="32"/>
      <c r="LC68" s="32"/>
      <c r="LD68" s="32"/>
      <c r="LE68" s="32"/>
      <c r="LF68" s="32"/>
      <c r="LG68" s="32"/>
      <c r="LH68" s="32"/>
      <c r="LI68" s="32"/>
      <c r="LJ68" s="32"/>
      <c r="LK68" s="32"/>
      <c r="LL68" s="32"/>
      <c r="LM68" s="32"/>
      <c r="LN68" s="32"/>
      <c r="LO68" s="32"/>
      <c r="LP68" s="31">
        <v>1</v>
      </c>
      <c r="LQ68" s="30"/>
      <c r="LR68" s="30">
        <v>1</v>
      </c>
      <c r="LS68" s="30">
        <v>1</v>
      </c>
      <c r="LT68" s="30"/>
      <c r="LU68" s="30"/>
      <c r="LV68" s="30">
        <v>1</v>
      </c>
      <c r="LW68" s="30"/>
      <c r="LX68" s="30">
        <v>1</v>
      </c>
      <c r="LY68" s="30"/>
      <c r="LZ68" s="30"/>
      <c r="MA68" s="30"/>
      <c r="MB68" s="32"/>
      <c r="MC68" s="32"/>
      <c r="MD68" s="32"/>
      <c r="ME68" s="32"/>
      <c r="MF68" s="32">
        <v>1</v>
      </c>
      <c r="MG68" s="32"/>
      <c r="MH68" s="32">
        <v>1</v>
      </c>
      <c r="MI68" s="32"/>
      <c r="MJ68" s="32"/>
      <c r="MK68" s="32"/>
      <c r="ML68" s="32"/>
      <c r="MM68" s="32"/>
      <c r="MN68" s="32"/>
      <c r="MO68" s="32"/>
      <c r="MP68" s="32"/>
      <c r="MQ68" s="32"/>
      <c r="MR68" s="32"/>
      <c r="MS68" s="32"/>
      <c r="MT68" s="32">
        <v>1</v>
      </c>
      <c r="MU68" s="32">
        <v>1</v>
      </c>
      <c r="MV68" s="32">
        <v>1</v>
      </c>
      <c r="MW68" s="32">
        <v>1</v>
      </c>
      <c r="MX68" s="32">
        <v>1</v>
      </c>
      <c r="MY68" s="32">
        <v>1</v>
      </c>
      <c r="MZ68" s="32">
        <v>1</v>
      </c>
      <c r="NA68" s="32"/>
      <c r="NB68" s="32"/>
      <c r="NC68" s="32"/>
      <c r="ND68" s="32"/>
      <c r="NE68" s="32"/>
      <c r="NF68" s="32"/>
      <c r="NG68" s="32"/>
      <c r="NH68" s="32"/>
      <c r="NI68" s="32"/>
      <c r="NJ68" s="29"/>
      <c r="NK68" s="31">
        <v>1</v>
      </c>
      <c r="NL68" s="30"/>
      <c r="NM68" s="30"/>
      <c r="NN68" s="30"/>
      <c r="NO68" s="30"/>
      <c r="NP68" s="30"/>
      <c r="NQ68" s="29"/>
    </row>
    <row r="69" spans="1:381" ht="15.75" x14ac:dyDescent="0.25">
      <c r="A69" s="45">
        <f>'[1]Pielęgniarstwo I st.'!A69</f>
        <v>48</v>
      </c>
      <c r="B69" s="44" t="str">
        <f>'[1]Pielęgniarstwo I st.'!B69</f>
        <v>D</v>
      </c>
      <c r="C69" s="44" t="str">
        <f>'[1]Pielęgniarstwo I st.'!C69</f>
        <v>2025/2026</v>
      </c>
      <c r="D69" s="44">
        <f>'[1]Pielęgniarstwo I st.'!D69</f>
        <v>0</v>
      </c>
      <c r="E69" s="44">
        <f>'[1]Pielęgniarstwo I st.'!E69</f>
        <v>3</v>
      </c>
      <c r="F69" s="44" t="str">
        <f>'[1]Pielęgniarstwo I st.'!F69</f>
        <v>2027/2028</v>
      </c>
      <c r="G69" s="44" t="str">
        <f>'[1]Pielęgniarstwo I st.'!G69</f>
        <v>RPS</v>
      </c>
      <c r="H69" s="44" t="str">
        <f>'[1]Pielęgniarstwo I st.'!H69</f>
        <v>ze standardu</v>
      </c>
      <c r="I69" s="44" t="str">
        <f>'[1]Pielęgniarstwo I st.'!I69</f>
        <v>Badania naukowe w pielęgniarstwie</v>
      </c>
      <c r="J69" s="43">
        <f>'[1]Pielęgniarstwo I st.'!L69</f>
        <v>60</v>
      </c>
      <c r="K69" s="42">
        <f>'[1]Pielęgniarstwo I st.'!M69</f>
        <v>5</v>
      </c>
      <c r="L69" s="41">
        <f>'[1]Pielęgniarstwo I st.'!N69</f>
        <v>55</v>
      </c>
      <c r="M69" s="40">
        <f>'[1]Pielęgniarstwo I st.'!AA69+'[1]Pielęgniarstwo I st.'!AC69+'[1]Pielęgniarstwo I st.'!AX69+'[1]Pielęgniarstwo I st.'!AZ69</f>
        <v>20</v>
      </c>
      <c r="N69" s="39">
        <f>'[1]Pielęgniarstwo I st.'!O69</f>
        <v>40</v>
      </c>
      <c r="O69" s="38">
        <f>'[1]Pielęgniarstwo I st.'!P69</f>
        <v>2</v>
      </c>
      <c r="P69" s="37" t="str">
        <f>'[1]Pielęgniarstwo I st.'!U69</f>
        <v>zal</v>
      </c>
      <c r="Q69" s="36">
        <f t="shared" si="21"/>
        <v>6</v>
      </c>
      <c r="R69" s="35">
        <f t="shared" si="22"/>
        <v>2</v>
      </c>
      <c r="S69" s="34">
        <f t="shared" si="23"/>
        <v>1</v>
      </c>
      <c r="T69" s="31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29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6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6"/>
      <c r="CU69" s="31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29"/>
      <c r="EX69" s="33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>
        <v>1</v>
      </c>
      <c r="GT69" s="30">
        <v>1</v>
      </c>
      <c r="GU69" s="30">
        <v>1</v>
      </c>
      <c r="GV69" s="30">
        <v>1</v>
      </c>
      <c r="GW69" s="30">
        <v>1</v>
      </c>
      <c r="GX69" s="29">
        <v>1</v>
      </c>
      <c r="GY69" s="31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2"/>
      <c r="HO69" s="31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29"/>
      <c r="IN69" s="33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2"/>
      <c r="JI69" s="32"/>
      <c r="JJ69" s="32"/>
      <c r="JK69" s="32"/>
      <c r="JL69" s="32"/>
      <c r="JM69" s="32"/>
      <c r="JN69" s="32"/>
      <c r="JO69" s="32"/>
      <c r="JP69" s="32"/>
      <c r="JQ69" s="32"/>
      <c r="JR69" s="32"/>
      <c r="JS69" s="32"/>
      <c r="JT69" s="32"/>
      <c r="JU69" s="32"/>
      <c r="JV69" s="32"/>
      <c r="JW69" s="32"/>
      <c r="JX69" s="32"/>
      <c r="JY69" s="32"/>
      <c r="JZ69" s="32"/>
      <c r="KA69" s="32"/>
      <c r="KB69" s="32"/>
      <c r="KC69" s="32"/>
      <c r="KD69" s="32"/>
      <c r="KE69" s="32"/>
      <c r="KF69" s="32"/>
      <c r="KG69" s="32"/>
      <c r="KH69" s="32"/>
      <c r="KI69" s="32"/>
      <c r="KJ69" s="32"/>
      <c r="KK69" s="32"/>
      <c r="KL69" s="32"/>
      <c r="KM69" s="32"/>
      <c r="KN69" s="32"/>
      <c r="KO69" s="32"/>
      <c r="KP69" s="32"/>
      <c r="KQ69" s="32"/>
      <c r="KR69" s="32"/>
      <c r="KS69" s="32"/>
      <c r="KT69" s="32"/>
      <c r="KU69" s="32"/>
      <c r="KV69" s="32"/>
      <c r="KW69" s="32"/>
      <c r="KX69" s="32"/>
      <c r="KY69" s="32"/>
      <c r="KZ69" s="32"/>
      <c r="LA69" s="32"/>
      <c r="LB69" s="32"/>
      <c r="LC69" s="32"/>
      <c r="LD69" s="32"/>
      <c r="LE69" s="32"/>
      <c r="LF69" s="32"/>
      <c r="LG69" s="32"/>
      <c r="LH69" s="32"/>
      <c r="LI69" s="32"/>
      <c r="LJ69" s="32"/>
      <c r="LK69" s="32"/>
      <c r="LL69" s="32"/>
      <c r="LM69" s="32"/>
      <c r="LN69" s="32"/>
      <c r="LO69" s="32"/>
      <c r="LP69" s="31"/>
      <c r="LQ69" s="30"/>
      <c r="LR69" s="30"/>
      <c r="LS69" s="30"/>
      <c r="LT69" s="30"/>
      <c r="LU69" s="30"/>
      <c r="LV69" s="30"/>
      <c r="LW69" s="30"/>
      <c r="LX69" s="30"/>
      <c r="LY69" s="30"/>
      <c r="LZ69" s="30"/>
      <c r="MA69" s="30"/>
      <c r="MB69" s="32"/>
      <c r="MC69" s="32"/>
      <c r="MD69" s="32"/>
      <c r="ME69" s="32"/>
      <c r="MF69" s="32"/>
      <c r="MG69" s="32"/>
      <c r="MH69" s="32"/>
      <c r="MI69" s="32"/>
      <c r="MJ69" s="32"/>
      <c r="MK69" s="32"/>
      <c r="ML69" s="32"/>
      <c r="MM69" s="32"/>
      <c r="MN69" s="32"/>
      <c r="MO69" s="32"/>
      <c r="MP69" s="32"/>
      <c r="MQ69" s="32"/>
      <c r="MR69" s="32"/>
      <c r="MS69" s="32"/>
      <c r="MT69" s="32"/>
      <c r="MU69" s="32"/>
      <c r="MV69" s="32"/>
      <c r="MW69" s="32"/>
      <c r="MX69" s="32"/>
      <c r="MY69" s="32"/>
      <c r="MZ69" s="32"/>
      <c r="NA69" s="32"/>
      <c r="NB69" s="32"/>
      <c r="NC69" s="32"/>
      <c r="ND69" s="32"/>
      <c r="NE69" s="32"/>
      <c r="NF69" s="32"/>
      <c r="NG69" s="32"/>
      <c r="NH69" s="32"/>
      <c r="NI69" s="32">
        <v>1</v>
      </c>
      <c r="NJ69" s="29">
        <v>1</v>
      </c>
      <c r="NK69" s="31"/>
      <c r="NL69" s="30"/>
      <c r="NM69" s="30"/>
      <c r="NN69" s="30"/>
      <c r="NO69" s="30"/>
      <c r="NP69" s="30"/>
      <c r="NQ69" s="29">
        <v>1</v>
      </c>
    </row>
    <row r="70" spans="1:381" ht="15.75" x14ac:dyDescent="0.25">
      <c r="A70" s="45">
        <f>'[1]Pielęgniarstwo I st.'!A70</f>
        <v>49</v>
      </c>
      <c r="B70" s="44" t="str">
        <f>'[1]Pielęgniarstwo I st.'!B70</f>
        <v>D</v>
      </c>
      <c r="C70" s="44" t="str">
        <f>'[1]Pielęgniarstwo I st.'!C70</f>
        <v>2025/2026</v>
      </c>
      <c r="D70" s="44">
        <f>'[1]Pielęgniarstwo I st.'!D70</f>
        <v>0</v>
      </c>
      <c r="E70" s="44">
        <f>'[1]Pielęgniarstwo I st.'!E70</f>
        <v>3</v>
      </c>
      <c r="F70" s="44" t="str">
        <f>'[1]Pielęgniarstwo I st.'!F70</f>
        <v>2027/2028</v>
      </c>
      <c r="G70" s="44" t="str">
        <f>'[1]Pielęgniarstwo I st.'!G70</f>
        <v>RPS</v>
      </c>
      <c r="H70" s="44" t="str">
        <f>'[1]Pielęgniarstwo I st.'!H70</f>
        <v>ze standardu</v>
      </c>
      <c r="I70" s="44" t="str">
        <f>'[1]Pielęgniarstwo I st.'!I70</f>
        <v>Przygotowanie do egzaminu dyplomowego</v>
      </c>
      <c r="J70" s="43">
        <f>'[1]Pielęgniarstwo I st.'!L70</f>
        <v>125</v>
      </c>
      <c r="K70" s="42">
        <f>'[1]Pielęgniarstwo I st.'!M70</f>
        <v>125</v>
      </c>
      <c r="L70" s="41">
        <f>'[1]Pielęgniarstwo I st.'!N70</f>
        <v>0</v>
      </c>
      <c r="M70" s="40">
        <f>'[1]Pielęgniarstwo I st.'!AA70+'[1]Pielęgniarstwo I st.'!AC70+'[1]Pielęgniarstwo I st.'!AX70+'[1]Pielęgniarstwo I st.'!AZ70</f>
        <v>0</v>
      </c>
      <c r="N70" s="39">
        <f>'[1]Pielęgniarstwo I st.'!O70</f>
        <v>0</v>
      </c>
      <c r="O70" s="38">
        <f>'[1]Pielęgniarstwo I st.'!P70</f>
        <v>5</v>
      </c>
      <c r="P70" s="37" t="str">
        <f>'[1]Pielęgniarstwo I st.'!U70</f>
        <v>zal</v>
      </c>
      <c r="Q70" s="36">
        <f t="shared" si="21"/>
        <v>0</v>
      </c>
      <c r="R70" s="35">
        <f t="shared" si="22"/>
        <v>0</v>
      </c>
      <c r="S70" s="34">
        <f t="shared" si="23"/>
        <v>1</v>
      </c>
      <c r="T70" s="31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29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6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6"/>
      <c r="CU70" s="31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29"/>
      <c r="EX70" s="33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29"/>
      <c r="GY70" s="31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2"/>
      <c r="HO70" s="31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29"/>
      <c r="IN70" s="33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2"/>
      <c r="JI70" s="32"/>
      <c r="JJ70" s="32"/>
      <c r="JK70" s="32"/>
      <c r="JL70" s="32"/>
      <c r="JM70" s="32"/>
      <c r="JN70" s="32"/>
      <c r="JO70" s="32"/>
      <c r="JP70" s="32"/>
      <c r="JQ70" s="32"/>
      <c r="JR70" s="32"/>
      <c r="JS70" s="32"/>
      <c r="JT70" s="32"/>
      <c r="JU70" s="32"/>
      <c r="JV70" s="32"/>
      <c r="JW70" s="32"/>
      <c r="JX70" s="32"/>
      <c r="JY70" s="32"/>
      <c r="JZ70" s="32"/>
      <c r="KA70" s="32"/>
      <c r="KB70" s="32"/>
      <c r="KC70" s="32"/>
      <c r="KD70" s="32"/>
      <c r="KE70" s="32"/>
      <c r="KF70" s="32"/>
      <c r="KG70" s="32"/>
      <c r="KH70" s="32"/>
      <c r="KI70" s="32"/>
      <c r="KJ70" s="32"/>
      <c r="KK70" s="32"/>
      <c r="KL70" s="32"/>
      <c r="KM70" s="32"/>
      <c r="KN70" s="32"/>
      <c r="KO70" s="32"/>
      <c r="KP70" s="32"/>
      <c r="KQ70" s="32"/>
      <c r="KR70" s="32"/>
      <c r="KS70" s="32"/>
      <c r="KT70" s="32"/>
      <c r="KU70" s="32"/>
      <c r="KV70" s="32"/>
      <c r="KW70" s="32"/>
      <c r="KX70" s="32"/>
      <c r="KY70" s="32"/>
      <c r="KZ70" s="32"/>
      <c r="LA70" s="32"/>
      <c r="LB70" s="32"/>
      <c r="LC70" s="32"/>
      <c r="LD70" s="32"/>
      <c r="LE70" s="32"/>
      <c r="LF70" s="32"/>
      <c r="LG70" s="32"/>
      <c r="LH70" s="32"/>
      <c r="LI70" s="32"/>
      <c r="LJ70" s="32"/>
      <c r="LK70" s="32"/>
      <c r="LL70" s="32"/>
      <c r="LM70" s="32"/>
      <c r="LN70" s="32"/>
      <c r="LO70" s="32"/>
      <c r="LP70" s="31"/>
      <c r="LQ70" s="30"/>
      <c r="LR70" s="30"/>
      <c r="LS70" s="30"/>
      <c r="LT70" s="30"/>
      <c r="LU70" s="30"/>
      <c r="LV70" s="30"/>
      <c r="LW70" s="30"/>
      <c r="LX70" s="30"/>
      <c r="LY70" s="30"/>
      <c r="LZ70" s="30"/>
      <c r="MA70" s="30"/>
      <c r="MB70" s="32"/>
      <c r="MC70" s="32"/>
      <c r="MD70" s="32"/>
      <c r="ME70" s="32"/>
      <c r="MF70" s="32"/>
      <c r="MG70" s="32"/>
      <c r="MH70" s="32"/>
      <c r="MI70" s="32"/>
      <c r="MJ70" s="32"/>
      <c r="MK70" s="32"/>
      <c r="ML70" s="32"/>
      <c r="MM70" s="32"/>
      <c r="MN70" s="32"/>
      <c r="MO70" s="32"/>
      <c r="MP70" s="32"/>
      <c r="MQ70" s="32"/>
      <c r="MR70" s="32"/>
      <c r="MS70" s="32"/>
      <c r="MT70" s="32"/>
      <c r="MU70" s="32"/>
      <c r="MV70" s="32"/>
      <c r="MW70" s="32"/>
      <c r="MX70" s="32"/>
      <c r="MY70" s="32"/>
      <c r="MZ70" s="32"/>
      <c r="NA70" s="32"/>
      <c r="NB70" s="32"/>
      <c r="NC70" s="32"/>
      <c r="ND70" s="32"/>
      <c r="NE70" s="32"/>
      <c r="NF70" s="32"/>
      <c r="NG70" s="32"/>
      <c r="NH70" s="32"/>
      <c r="NI70" s="32"/>
      <c r="NJ70" s="29"/>
      <c r="NK70" s="31">
        <v>1</v>
      </c>
      <c r="NL70" s="30"/>
      <c r="NM70" s="30"/>
      <c r="NN70" s="30"/>
      <c r="NO70" s="30"/>
      <c r="NP70" s="30"/>
      <c r="NQ70" s="29"/>
    </row>
    <row r="71" spans="1:381" ht="15.75" x14ac:dyDescent="0.25">
      <c r="A71" s="45">
        <f>'[1]Pielęgniarstwo I st.'!A71</f>
        <v>50</v>
      </c>
      <c r="B71" s="44" t="str">
        <f>'[1]Pielęgniarstwo I st.'!B71</f>
        <v>F</v>
      </c>
      <c r="C71" s="44" t="str">
        <f>'[1]Pielęgniarstwo I st.'!C71</f>
        <v>2025/2026</v>
      </c>
      <c r="D71" s="44">
        <f>'[1]Pielęgniarstwo I st.'!D71</f>
        <v>0</v>
      </c>
      <c r="E71" s="44">
        <f>'[1]Pielęgniarstwo I st.'!E71</f>
        <v>3</v>
      </c>
      <c r="F71" s="44" t="str">
        <f>'[1]Pielęgniarstwo I st.'!F71</f>
        <v>2027/2028</v>
      </c>
      <c r="G71" s="44" t="str">
        <f>'[1]Pielęgniarstwo I st.'!G71</f>
        <v>RPS</v>
      </c>
      <c r="H71" s="44" t="str">
        <f>'[1]Pielęgniarstwo I st.'!H71</f>
        <v>ze standardu</v>
      </c>
      <c r="I71" s="44" t="str">
        <f>'[1]Pielęgniarstwo I st.'!I71</f>
        <v>Pielęgniarstwo w podstawowej opiece zdrowotnej - praktyka zawodowa</v>
      </c>
      <c r="J71" s="43">
        <f>'[1]Pielęgniarstwo I st.'!L71</f>
        <v>120</v>
      </c>
      <c r="K71" s="42">
        <f>'[1]Pielęgniarstwo I st.'!M71</f>
        <v>0</v>
      </c>
      <c r="L71" s="41">
        <f>'[1]Pielęgniarstwo I st.'!N71</f>
        <v>120</v>
      </c>
      <c r="M71" s="40">
        <f>'[1]Pielęgniarstwo I st.'!AA71+'[1]Pielęgniarstwo I st.'!AC71+'[1]Pielęgniarstwo I st.'!AX71+'[1]Pielęgniarstwo I st.'!AZ71</f>
        <v>0</v>
      </c>
      <c r="N71" s="39">
        <f>'[1]Pielęgniarstwo I st.'!O71</f>
        <v>120</v>
      </c>
      <c r="O71" s="38">
        <f>'[1]Pielęgniarstwo I st.'!P71</f>
        <v>4</v>
      </c>
      <c r="P71" s="37" t="str">
        <f>'[1]Pielęgniarstwo I st.'!U71</f>
        <v>zal</v>
      </c>
      <c r="Q71" s="36">
        <f t="shared" si="21"/>
        <v>0</v>
      </c>
      <c r="R71" s="35">
        <f t="shared" si="22"/>
        <v>8</v>
      </c>
      <c r="S71" s="34">
        <f t="shared" si="23"/>
        <v>0</v>
      </c>
      <c r="T71" s="31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29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6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6"/>
      <c r="CU71" s="31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29"/>
      <c r="EX71" s="33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29"/>
      <c r="GY71" s="31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2"/>
      <c r="HO71" s="31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29"/>
      <c r="IN71" s="33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2"/>
      <c r="JI71" s="32"/>
      <c r="JJ71" s="32"/>
      <c r="JK71" s="32"/>
      <c r="JL71" s="32"/>
      <c r="JM71" s="32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  <c r="JY71" s="32"/>
      <c r="JZ71" s="32"/>
      <c r="KA71" s="32"/>
      <c r="KB71" s="32"/>
      <c r="KC71" s="32"/>
      <c r="KD71" s="32"/>
      <c r="KE71" s="32"/>
      <c r="KF71" s="32"/>
      <c r="KG71" s="32">
        <v>1</v>
      </c>
      <c r="KH71" s="32"/>
      <c r="KI71" s="32"/>
      <c r="KJ71" s="32">
        <v>1</v>
      </c>
      <c r="KK71" s="32">
        <v>1</v>
      </c>
      <c r="KL71" s="32">
        <v>1</v>
      </c>
      <c r="KM71" s="32">
        <v>1</v>
      </c>
      <c r="KN71" s="32">
        <v>1</v>
      </c>
      <c r="KO71" s="32">
        <v>1</v>
      </c>
      <c r="KP71" s="32">
        <v>1</v>
      </c>
      <c r="KQ71" s="32"/>
      <c r="KR71" s="32"/>
      <c r="KS71" s="32"/>
      <c r="KT71" s="32"/>
      <c r="KU71" s="32"/>
      <c r="KV71" s="32"/>
      <c r="KW71" s="32"/>
      <c r="KX71" s="32"/>
      <c r="KY71" s="32"/>
      <c r="KZ71" s="32"/>
      <c r="LA71" s="32"/>
      <c r="LB71" s="32"/>
      <c r="LC71" s="32"/>
      <c r="LD71" s="32"/>
      <c r="LE71" s="32"/>
      <c r="LF71" s="32"/>
      <c r="LG71" s="32"/>
      <c r="LH71" s="32"/>
      <c r="LI71" s="32"/>
      <c r="LJ71" s="32"/>
      <c r="LK71" s="32"/>
      <c r="LL71" s="32"/>
      <c r="LM71" s="32"/>
      <c r="LN71" s="32"/>
      <c r="LO71" s="32"/>
      <c r="LP71" s="31"/>
      <c r="LQ71" s="30"/>
      <c r="LR71" s="30"/>
      <c r="LS71" s="30"/>
      <c r="LT71" s="30"/>
      <c r="LU71" s="30"/>
      <c r="LV71" s="30"/>
      <c r="LW71" s="30"/>
      <c r="LX71" s="30"/>
      <c r="LY71" s="30"/>
      <c r="LZ71" s="30"/>
      <c r="MA71" s="30"/>
      <c r="MB71" s="32"/>
      <c r="MC71" s="32"/>
      <c r="MD71" s="32"/>
      <c r="ME71" s="32"/>
      <c r="MF71" s="32"/>
      <c r="MG71" s="32"/>
      <c r="MH71" s="32"/>
      <c r="MI71" s="32"/>
      <c r="MJ71" s="32"/>
      <c r="MK71" s="32"/>
      <c r="ML71" s="32"/>
      <c r="MM71" s="32"/>
      <c r="MN71" s="32"/>
      <c r="MO71" s="32"/>
      <c r="MP71" s="32"/>
      <c r="MQ71" s="32"/>
      <c r="MR71" s="32"/>
      <c r="MS71" s="32"/>
      <c r="MT71" s="32"/>
      <c r="MU71" s="32"/>
      <c r="MV71" s="32"/>
      <c r="MW71" s="32"/>
      <c r="MX71" s="32"/>
      <c r="MY71" s="32"/>
      <c r="MZ71" s="32"/>
      <c r="NA71" s="32"/>
      <c r="NB71" s="32"/>
      <c r="NC71" s="32"/>
      <c r="ND71" s="32"/>
      <c r="NE71" s="32"/>
      <c r="NF71" s="32"/>
      <c r="NG71" s="32"/>
      <c r="NH71" s="32"/>
      <c r="NI71" s="32"/>
      <c r="NJ71" s="29"/>
      <c r="NK71" s="31"/>
      <c r="NL71" s="30"/>
      <c r="NM71" s="30"/>
      <c r="NN71" s="30"/>
      <c r="NO71" s="30"/>
      <c r="NP71" s="30"/>
      <c r="NQ71" s="29"/>
    </row>
    <row r="72" spans="1:381" ht="15.75" x14ac:dyDescent="0.25">
      <c r="A72" s="45">
        <f>'[1]Pielęgniarstwo I st.'!A72</f>
        <v>51</v>
      </c>
      <c r="B72" s="44" t="str">
        <f>'[1]Pielęgniarstwo I st.'!B72</f>
        <v>F</v>
      </c>
      <c r="C72" s="44" t="str">
        <f>'[1]Pielęgniarstwo I st.'!C72</f>
        <v>2025/2026</v>
      </c>
      <c r="D72" s="44">
        <f>'[1]Pielęgniarstwo I st.'!D72</f>
        <v>0</v>
      </c>
      <c r="E72" s="44">
        <f>'[1]Pielęgniarstwo I st.'!E72</f>
        <v>3</v>
      </c>
      <c r="F72" s="44" t="str">
        <f>'[1]Pielęgniarstwo I st.'!F72</f>
        <v>2027/2028</v>
      </c>
      <c r="G72" s="44" t="str">
        <f>'[1]Pielęgniarstwo I st.'!G72</f>
        <v>RPS</v>
      </c>
      <c r="H72" s="44" t="str">
        <f>'[1]Pielęgniarstwo I st.'!H72</f>
        <v>ze standardu</v>
      </c>
      <c r="I72" s="44" t="str">
        <f>'[1]Pielęgniarstwo I st.'!I72</f>
        <v>Położnictwo, ginekologia i pielęgniarstwo położniczo-ginekologiczne - praktyka zawodowa</v>
      </c>
      <c r="J72" s="43">
        <f>'[1]Pielęgniarstwo I st.'!L72</f>
        <v>60</v>
      </c>
      <c r="K72" s="42">
        <f>'[1]Pielęgniarstwo I st.'!M72</f>
        <v>0</v>
      </c>
      <c r="L72" s="41">
        <f>'[1]Pielęgniarstwo I st.'!N72</f>
        <v>60</v>
      </c>
      <c r="M72" s="40">
        <f>'[1]Pielęgniarstwo I st.'!AA72+'[1]Pielęgniarstwo I st.'!AC72+'[1]Pielęgniarstwo I st.'!AX72+'[1]Pielęgniarstwo I st.'!AZ72</f>
        <v>0</v>
      </c>
      <c r="N72" s="39">
        <f>'[1]Pielęgniarstwo I st.'!O72</f>
        <v>60</v>
      </c>
      <c r="O72" s="38">
        <f>'[1]Pielęgniarstwo I st.'!P72</f>
        <v>2</v>
      </c>
      <c r="P72" s="37" t="str">
        <f>'[1]Pielęgniarstwo I st.'!U72</f>
        <v>zal</v>
      </c>
      <c r="Q72" s="36">
        <f t="shared" si="21"/>
        <v>0</v>
      </c>
      <c r="R72" s="35">
        <f t="shared" si="22"/>
        <v>10</v>
      </c>
      <c r="S72" s="34">
        <f t="shared" si="23"/>
        <v>1</v>
      </c>
      <c r="T72" s="31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29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6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6"/>
      <c r="CU72" s="31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29"/>
      <c r="EX72" s="33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29"/>
      <c r="GY72" s="31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2"/>
      <c r="HO72" s="31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29"/>
      <c r="IN72" s="33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2"/>
      <c r="JI72" s="32"/>
      <c r="JJ72" s="32"/>
      <c r="JK72" s="32"/>
      <c r="JL72" s="32"/>
      <c r="JM72" s="32"/>
      <c r="JN72" s="32"/>
      <c r="JO72" s="32"/>
      <c r="JP72" s="32"/>
      <c r="JQ72" s="32"/>
      <c r="JR72" s="32"/>
      <c r="JS72" s="32"/>
      <c r="JT72" s="32"/>
      <c r="JU72" s="32"/>
      <c r="JV72" s="32"/>
      <c r="JW72" s="32"/>
      <c r="JX72" s="32"/>
      <c r="JY72" s="32"/>
      <c r="JZ72" s="32"/>
      <c r="KA72" s="32"/>
      <c r="KB72" s="32"/>
      <c r="KC72" s="32"/>
      <c r="KD72" s="32"/>
      <c r="KE72" s="32"/>
      <c r="KF72" s="32"/>
      <c r="KG72" s="32"/>
      <c r="KH72" s="32"/>
      <c r="KI72" s="32"/>
      <c r="KJ72" s="32"/>
      <c r="KK72" s="32"/>
      <c r="KL72" s="32"/>
      <c r="KM72" s="32"/>
      <c r="KN72" s="32"/>
      <c r="KO72" s="32"/>
      <c r="KP72" s="32"/>
      <c r="KQ72" s="32"/>
      <c r="KR72" s="32"/>
      <c r="KS72" s="32"/>
      <c r="KT72" s="32"/>
      <c r="KU72" s="32"/>
      <c r="KV72" s="32"/>
      <c r="KW72" s="32"/>
      <c r="KX72" s="32"/>
      <c r="KY72" s="32"/>
      <c r="KZ72" s="32"/>
      <c r="LA72" s="32"/>
      <c r="LB72" s="32"/>
      <c r="LC72" s="32"/>
      <c r="LD72" s="32"/>
      <c r="LE72" s="32"/>
      <c r="LF72" s="32"/>
      <c r="LG72" s="32"/>
      <c r="LH72" s="32"/>
      <c r="LI72" s="32"/>
      <c r="LJ72" s="32"/>
      <c r="LK72" s="32"/>
      <c r="LL72" s="32"/>
      <c r="LM72" s="32"/>
      <c r="LN72" s="32"/>
      <c r="LO72" s="32"/>
      <c r="LP72" s="31">
        <v>1</v>
      </c>
      <c r="LQ72" s="30"/>
      <c r="LR72" s="30">
        <v>1</v>
      </c>
      <c r="LS72" s="30">
        <v>1</v>
      </c>
      <c r="LT72" s="30">
        <v>1</v>
      </c>
      <c r="LU72" s="30"/>
      <c r="LV72" s="30">
        <v>1</v>
      </c>
      <c r="LW72" s="30"/>
      <c r="LX72" s="30">
        <v>1</v>
      </c>
      <c r="LY72" s="30"/>
      <c r="LZ72" s="30">
        <v>1</v>
      </c>
      <c r="MA72" s="30"/>
      <c r="MB72" s="32"/>
      <c r="MC72" s="32"/>
      <c r="MD72" s="32">
        <v>1</v>
      </c>
      <c r="ME72" s="32"/>
      <c r="MF72" s="32">
        <v>1</v>
      </c>
      <c r="MG72" s="32"/>
      <c r="MH72" s="32"/>
      <c r="MI72" s="32"/>
      <c r="MJ72" s="32"/>
      <c r="MK72" s="32"/>
      <c r="ML72" s="32"/>
      <c r="MM72" s="32"/>
      <c r="MN72" s="32"/>
      <c r="MO72" s="32"/>
      <c r="MP72" s="32"/>
      <c r="MQ72" s="32">
        <v>1</v>
      </c>
      <c r="MR72" s="32"/>
      <c r="MS72" s="32"/>
      <c r="MT72" s="32"/>
      <c r="MU72" s="32"/>
      <c r="MV72" s="32"/>
      <c r="MW72" s="32"/>
      <c r="MX72" s="32"/>
      <c r="MY72" s="32"/>
      <c r="MZ72" s="32"/>
      <c r="NA72" s="32"/>
      <c r="NB72" s="32"/>
      <c r="NC72" s="32"/>
      <c r="ND72" s="32"/>
      <c r="NE72" s="32"/>
      <c r="NF72" s="32"/>
      <c r="NG72" s="32"/>
      <c r="NH72" s="32"/>
      <c r="NI72" s="32"/>
      <c r="NJ72" s="29"/>
      <c r="NK72" s="31">
        <v>1</v>
      </c>
      <c r="NL72" s="30"/>
      <c r="NM72" s="30"/>
      <c r="NN72" s="30"/>
      <c r="NO72" s="30"/>
      <c r="NP72" s="30"/>
      <c r="NQ72" s="29"/>
    </row>
    <row r="73" spans="1:381" ht="15.75" x14ac:dyDescent="0.25">
      <c r="A73" s="45">
        <f>'[1]Pielęgniarstwo I st.'!A73</f>
        <v>52</v>
      </c>
      <c r="B73" s="44" t="str">
        <f>'[1]Pielęgniarstwo I st.'!B73</f>
        <v>F</v>
      </c>
      <c r="C73" s="44" t="str">
        <f>'[1]Pielęgniarstwo I st.'!C73</f>
        <v>2025/2026</v>
      </c>
      <c r="D73" s="44">
        <f>'[1]Pielęgniarstwo I st.'!D73</f>
        <v>0</v>
      </c>
      <c r="E73" s="44">
        <f>'[1]Pielęgniarstwo I st.'!E73</f>
        <v>3</v>
      </c>
      <c r="F73" s="44" t="str">
        <f>'[1]Pielęgniarstwo I st.'!F73</f>
        <v>2027/2028</v>
      </c>
      <c r="G73" s="44" t="str">
        <f>'[1]Pielęgniarstwo I st.'!G73</f>
        <v>RPS</v>
      </c>
      <c r="H73" s="44" t="str">
        <f>'[1]Pielęgniarstwo I st.'!H73</f>
        <v>ze standardu</v>
      </c>
      <c r="I73" s="44" t="str">
        <f>'[1]Pielęgniarstwo I st.'!I73</f>
        <v>Anestezjologia i pielęgniarstwo w intensywnej opiece - praktyka zawodowa</v>
      </c>
      <c r="J73" s="43">
        <f>'[1]Pielęgniarstwo I st.'!L73</f>
        <v>80</v>
      </c>
      <c r="K73" s="42">
        <f>'[1]Pielęgniarstwo I st.'!M73</f>
        <v>0</v>
      </c>
      <c r="L73" s="41">
        <f>'[1]Pielęgniarstwo I st.'!N73</f>
        <v>80</v>
      </c>
      <c r="M73" s="40">
        <f>'[1]Pielęgniarstwo I st.'!AA73+'[1]Pielęgniarstwo I st.'!AC73+'[1]Pielęgniarstwo I st.'!AX73+'[1]Pielęgniarstwo I st.'!AZ73</f>
        <v>0</v>
      </c>
      <c r="N73" s="39">
        <f>'[1]Pielęgniarstwo I st.'!O73</f>
        <v>80</v>
      </c>
      <c r="O73" s="38">
        <f>'[1]Pielęgniarstwo I st.'!P73</f>
        <v>3</v>
      </c>
      <c r="P73" s="37" t="str">
        <f>'[1]Pielęgniarstwo I st.'!U73</f>
        <v>zal</v>
      </c>
      <c r="Q73" s="36">
        <f t="shared" si="21"/>
        <v>0</v>
      </c>
      <c r="R73" s="35">
        <f t="shared" si="22"/>
        <v>16</v>
      </c>
      <c r="S73" s="34">
        <f t="shared" si="23"/>
        <v>1</v>
      </c>
      <c r="T73" s="31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29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6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6"/>
      <c r="CU73" s="31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29"/>
      <c r="EX73" s="33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29"/>
      <c r="GY73" s="31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2"/>
      <c r="HO73" s="31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29"/>
      <c r="IN73" s="33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2"/>
      <c r="JI73" s="32"/>
      <c r="JJ73" s="32"/>
      <c r="JK73" s="32"/>
      <c r="JL73" s="32"/>
      <c r="JM73" s="32"/>
      <c r="JN73" s="32"/>
      <c r="JO73" s="32"/>
      <c r="JP73" s="32"/>
      <c r="JQ73" s="32"/>
      <c r="JR73" s="32"/>
      <c r="JS73" s="32"/>
      <c r="JT73" s="32"/>
      <c r="JU73" s="32"/>
      <c r="JV73" s="32"/>
      <c r="JW73" s="32"/>
      <c r="JX73" s="32"/>
      <c r="JY73" s="32"/>
      <c r="JZ73" s="32"/>
      <c r="KA73" s="32"/>
      <c r="KB73" s="32"/>
      <c r="KC73" s="32"/>
      <c r="KD73" s="32"/>
      <c r="KE73" s="32"/>
      <c r="KF73" s="32"/>
      <c r="KG73" s="32"/>
      <c r="KH73" s="32"/>
      <c r="KI73" s="32"/>
      <c r="KJ73" s="32"/>
      <c r="KK73" s="32"/>
      <c r="KL73" s="32"/>
      <c r="KM73" s="32"/>
      <c r="KN73" s="32"/>
      <c r="KO73" s="32"/>
      <c r="KP73" s="32"/>
      <c r="KQ73" s="32"/>
      <c r="KR73" s="32"/>
      <c r="KS73" s="32"/>
      <c r="KT73" s="32"/>
      <c r="KU73" s="32"/>
      <c r="KV73" s="32"/>
      <c r="KW73" s="32"/>
      <c r="KX73" s="32"/>
      <c r="KY73" s="32"/>
      <c r="KZ73" s="32"/>
      <c r="LA73" s="32"/>
      <c r="LB73" s="32"/>
      <c r="LC73" s="32"/>
      <c r="LD73" s="32"/>
      <c r="LE73" s="32"/>
      <c r="LF73" s="32"/>
      <c r="LG73" s="32"/>
      <c r="LH73" s="32"/>
      <c r="LI73" s="32"/>
      <c r="LJ73" s="32"/>
      <c r="LK73" s="32"/>
      <c r="LL73" s="32"/>
      <c r="LM73" s="32"/>
      <c r="LN73" s="32"/>
      <c r="LO73" s="32"/>
      <c r="LP73" s="31">
        <v>1</v>
      </c>
      <c r="LQ73" s="30"/>
      <c r="LR73" s="30">
        <v>1</v>
      </c>
      <c r="LS73" s="30">
        <v>1</v>
      </c>
      <c r="LT73" s="30">
        <v>1</v>
      </c>
      <c r="LU73" s="30">
        <v>1</v>
      </c>
      <c r="LV73" s="30">
        <v>1</v>
      </c>
      <c r="LW73" s="30"/>
      <c r="LX73" s="30">
        <v>1</v>
      </c>
      <c r="LY73" s="30">
        <v>1</v>
      </c>
      <c r="LZ73" s="30">
        <v>1</v>
      </c>
      <c r="MA73" s="30"/>
      <c r="MB73" s="32"/>
      <c r="MC73" s="32"/>
      <c r="MD73" s="32">
        <v>1</v>
      </c>
      <c r="ME73" s="32">
        <v>1</v>
      </c>
      <c r="MF73" s="32">
        <v>1</v>
      </c>
      <c r="MG73" s="32"/>
      <c r="MH73" s="32">
        <v>1</v>
      </c>
      <c r="MI73" s="32"/>
      <c r="MJ73" s="32"/>
      <c r="MK73" s="32"/>
      <c r="ML73" s="32"/>
      <c r="MM73" s="32"/>
      <c r="MN73" s="32"/>
      <c r="MO73" s="32"/>
      <c r="MP73" s="32"/>
      <c r="MQ73" s="32"/>
      <c r="MR73" s="32"/>
      <c r="MS73" s="32"/>
      <c r="MT73" s="32"/>
      <c r="MU73" s="32"/>
      <c r="MV73" s="32"/>
      <c r="MW73" s="32"/>
      <c r="MX73" s="32"/>
      <c r="MY73" s="32"/>
      <c r="MZ73" s="32"/>
      <c r="NA73" s="32">
        <v>1</v>
      </c>
      <c r="NB73" s="32">
        <v>1</v>
      </c>
      <c r="NC73" s="32">
        <v>1</v>
      </c>
      <c r="ND73" s="32"/>
      <c r="NE73" s="32"/>
      <c r="NF73" s="32"/>
      <c r="NG73" s="32"/>
      <c r="NH73" s="32"/>
      <c r="NI73" s="32"/>
      <c r="NJ73" s="29"/>
      <c r="NK73" s="31">
        <v>1</v>
      </c>
      <c r="NL73" s="30"/>
      <c r="NM73" s="30"/>
      <c r="NN73" s="30"/>
      <c r="NO73" s="30"/>
      <c r="NP73" s="30"/>
      <c r="NQ73" s="29"/>
    </row>
    <row r="74" spans="1:381" ht="15.75" x14ac:dyDescent="0.25">
      <c r="A74" s="45">
        <f>'[1]Pielęgniarstwo I st.'!A74</f>
        <v>53</v>
      </c>
      <c r="B74" s="44" t="str">
        <f>'[1]Pielęgniarstwo I st.'!B74</f>
        <v>F</v>
      </c>
      <c r="C74" s="44" t="str">
        <f>'[1]Pielęgniarstwo I st.'!C74</f>
        <v>2025/2026</v>
      </c>
      <c r="D74" s="44">
        <f>'[1]Pielęgniarstwo I st.'!D74</f>
        <v>0</v>
      </c>
      <c r="E74" s="44">
        <f>'[1]Pielęgniarstwo I st.'!E74</f>
        <v>3</v>
      </c>
      <c r="F74" s="44" t="str">
        <f>'[1]Pielęgniarstwo I st.'!F74</f>
        <v>2027/2028</v>
      </c>
      <c r="G74" s="44" t="str">
        <f>'[1]Pielęgniarstwo I st.'!G74</f>
        <v>RPS</v>
      </c>
      <c r="H74" s="44" t="str">
        <f>'[1]Pielęgniarstwo I st.'!H74</f>
        <v>ze standardu</v>
      </c>
      <c r="I74" s="44" t="str">
        <f>'[1]Pielęgniarstwo I st.'!I74</f>
        <v>Neurologia i pielęgniarstwo neurologiczne - praktyka zawodowa</v>
      </c>
      <c r="J74" s="43">
        <f>'[1]Pielęgniarstwo I st.'!L74</f>
        <v>80</v>
      </c>
      <c r="K74" s="42">
        <f>'[1]Pielęgniarstwo I st.'!M74</f>
        <v>0</v>
      </c>
      <c r="L74" s="41">
        <f>'[1]Pielęgniarstwo I st.'!N74</f>
        <v>80</v>
      </c>
      <c r="M74" s="40">
        <f>'[1]Pielęgniarstwo I st.'!AA74+'[1]Pielęgniarstwo I st.'!AC74+'[1]Pielęgniarstwo I st.'!AX74+'[1]Pielęgniarstwo I st.'!AZ74</f>
        <v>0</v>
      </c>
      <c r="N74" s="39">
        <f>'[1]Pielęgniarstwo I st.'!O74</f>
        <v>80</v>
      </c>
      <c r="O74" s="38">
        <f>'[1]Pielęgniarstwo I st.'!P74</f>
        <v>3</v>
      </c>
      <c r="P74" s="37" t="str">
        <f>'[1]Pielęgniarstwo I st.'!U74</f>
        <v>zal</v>
      </c>
      <c r="Q74" s="36">
        <f t="shared" si="21"/>
        <v>0</v>
      </c>
      <c r="R74" s="35">
        <f t="shared" si="22"/>
        <v>16</v>
      </c>
      <c r="S74" s="34">
        <f t="shared" si="23"/>
        <v>1</v>
      </c>
      <c r="T74" s="31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29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6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6"/>
      <c r="CU74" s="31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29"/>
      <c r="EX74" s="33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29"/>
      <c r="GY74" s="31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2"/>
      <c r="HO74" s="31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29"/>
      <c r="IN74" s="33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2"/>
      <c r="JI74" s="32"/>
      <c r="JJ74" s="32"/>
      <c r="JK74" s="32"/>
      <c r="JL74" s="32"/>
      <c r="JM74" s="32"/>
      <c r="JN74" s="32"/>
      <c r="JO74" s="32"/>
      <c r="JP74" s="32"/>
      <c r="JQ74" s="32"/>
      <c r="JR74" s="32"/>
      <c r="JS74" s="32"/>
      <c r="JT74" s="32"/>
      <c r="JU74" s="32"/>
      <c r="JV74" s="32"/>
      <c r="JW74" s="32"/>
      <c r="JX74" s="32"/>
      <c r="JY74" s="32"/>
      <c r="JZ74" s="32"/>
      <c r="KA74" s="32"/>
      <c r="KB74" s="32"/>
      <c r="KC74" s="32"/>
      <c r="KD74" s="32"/>
      <c r="KE74" s="32"/>
      <c r="KF74" s="32"/>
      <c r="KG74" s="32"/>
      <c r="KH74" s="32"/>
      <c r="KI74" s="32"/>
      <c r="KJ74" s="32"/>
      <c r="KK74" s="32"/>
      <c r="KL74" s="32"/>
      <c r="KM74" s="32"/>
      <c r="KN74" s="32"/>
      <c r="KO74" s="32"/>
      <c r="KP74" s="32"/>
      <c r="KQ74" s="32"/>
      <c r="KR74" s="32"/>
      <c r="KS74" s="32"/>
      <c r="KT74" s="32"/>
      <c r="KU74" s="32"/>
      <c r="KV74" s="32"/>
      <c r="KW74" s="32"/>
      <c r="KX74" s="32"/>
      <c r="KY74" s="32"/>
      <c r="KZ74" s="32"/>
      <c r="LA74" s="32"/>
      <c r="LB74" s="32"/>
      <c r="LC74" s="32"/>
      <c r="LD74" s="32"/>
      <c r="LE74" s="32"/>
      <c r="LF74" s="32"/>
      <c r="LG74" s="32"/>
      <c r="LH74" s="32"/>
      <c r="LI74" s="32"/>
      <c r="LJ74" s="32"/>
      <c r="LK74" s="32"/>
      <c r="LL74" s="32"/>
      <c r="LM74" s="32"/>
      <c r="LN74" s="32"/>
      <c r="LO74" s="32"/>
      <c r="LP74" s="31">
        <v>1</v>
      </c>
      <c r="LQ74" s="30">
        <v>1</v>
      </c>
      <c r="LR74" s="30">
        <v>1</v>
      </c>
      <c r="LS74" s="30">
        <v>1</v>
      </c>
      <c r="LT74" s="30">
        <v>1</v>
      </c>
      <c r="LU74" s="30">
        <v>1</v>
      </c>
      <c r="LV74" s="30">
        <v>1</v>
      </c>
      <c r="LW74" s="30"/>
      <c r="LX74" s="30">
        <v>1</v>
      </c>
      <c r="LY74" s="30">
        <v>1</v>
      </c>
      <c r="LZ74" s="30">
        <v>1</v>
      </c>
      <c r="MA74" s="30"/>
      <c r="MB74" s="32">
        <v>1</v>
      </c>
      <c r="MC74" s="32">
        <v>1</v>
      </c>
      <c r="MD74" s="32">
        <v>1</v>
      </c>
      <c r="ME74" s="32">
        <v>1</v>
      </c>
      <c r="MF74" s="32">
        <v>1</v>
      </c>
      <c r="MG74" s="32"/>
      <c r="MH74" s="32"/>
      <c r="MI74" s="32"/>
      <c r="MJ74" s="32"/>
      <c r="MK74" s="32"/>
      <c r="ML74" s="32"/>
      <c r="MM74" s="32"/>
      <c r="MN74" s="32"/>
      <c r="MO74" s="32"/>
      <c r="MP74" s="32"/>
      <c r="MQ74" s="32"/>
      <c r="MR74" s="32"/>
      <c r="MS74" s="32"/>
      <c r="MT74" s="32"/>
      <c r="MU74" s="32"/>
      <c r="MV74" s="32"/>
      <c r="MW74" s="32"/>
      <c r="MX74" s="32"/>
      <c r="MY74" s="32"/>
      <c r="MZ74" s="32"/>
      <c r="NA74" s="32"/>
      <c r="NB74" s="32"/>
      <c r="NC74" s="32">
        <v>1</v>
      </c>
      <c r="ND74" s="32"/>
      <c r="NE74" s="32"/>
      <c r="NF74" s="32"/>
      <c r="NG74" s="32"/>
      <c r="NH74" s="32"/>
      <c r="NI74" s="32"/>
      <c r="NJ74" s="29"/>
      <c r="NK74" s="31">
        <v>1</v>
      </c>
      <c r="NL74" s="30"/>
      <c r="NM74" s="30"/>
      <c r="NN74" s="30"/>
      <c r="NO74" s="30"/>
      <c r="NP74" s="30"/>
      <c r="NQ74" s="29"/>
    </row>
    <row r="75" spans="1:381" ht="15.75" x14ac:dyDescent="0.25">
      <c r="A75" s="45">
        <f>'[1]Pielęgniarstwo I st.'!A75</f>
        <v>54</v>
      </c>
      <c r="B75" s="44" t="str">
        <f>'[1]Pielęgniarstwo I st.'!B75</f>
        <v>F</v>
      </c>
      <c r="C75" s="44" t="str">
        <f>'[1]Pielęgniarstwo I st.'!C75</f>
        <v>2025/2026</v>
      </c>
      <c r="D75" s="44">
        <f>'[1]Pielęgniarstwo I st.'!D75</f>
        <v>0</v>
      </c>
      <c r="E75" s="44">
        <f>'[1]Pielęgniarstwo I st.'!E75</f>
        <v>3</v>
      </c>
      <c r="F75" s="44" t="str">
        <f>'[1]Pielęgniarstwo I st.'!F75</f>
        <v>2027/2028</v>
      </c>
      <c r="G75" s="44" t="str">
        <f>'[1]Pielęgniarstwo I st.'!G75</f>
        <v>RPS</v>
      </c>
      <c r="H75" s="44" t="str">
        <f>'[1]Pielęgniarstwo I st.'!H75</f>
        <v>ze standardu</v>
      </c>
      <c r="I75" s="44" t="str">
        <f>'[1]Pielęgniarstwo I st.'!I75</f>
        <v>Psychiatria i pielęgniarstwo psychiatryczne - praktyka zawodowa</v>
      </c>
      <c r="J75" s="43">
        <f>'[1]Pielęgniarstwo I st.'!L75</f>
        <v>80</v>
      </c>
      <c r="K75" s="42">
        <f>'[1]Pielęgniarstwo I st.'!M75</f>
        <v>0</v>
      </c>
      <c r="L75" s="41">
        <f>'[1]Pielęgniarstwo I st.'!N75</f>
        <v>80</v>
      </c>
      <c r="M75" s="40">
        <f>'[1]Pielęgniarstwo I st.'!AA75+'[1]Pielęgniarstwo I st.'!AC75+'[1]Pielęgniarstwo I st.'!AX75+'[1]Pielęgniarstwo I st.'!AZ75</f>
        <v>0</v>
      </c>
      <c r="N75" s="39">
        <f>'[1]Pielęgniarstwo I st.'!O75</f>
        <v>80</v>
      </c>
      <c r="O75" s="38">
        <f>'[1]Pielęgniarstwo I st.'!P75</f>
        <v>3</v>
      </c>
      <c r="P75" s="37" t="str">
        <f>'[1]Pielęgniarstwo I st.'!U75</f>
        <v>zal</v>
      </c>
      <c r="Q75" s="36">
        <f t="shared" si="21"/>
        <v>0</v>
      </c>
      <c r="R75" s="35">
        <f t="shared" si="22"/>
        <v>11</v>
      </c>
      <c r="S75" s="34">
        <f t="shared" si="23"/>
        <v>1</v>
      </c>
      <c r="T75" s="31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29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6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6"/>
      <c r="CU75" s="31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29"/>
      <c r="EX75" s="33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29"/>
      <c r="GY75" s="31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2"/>
      <c r="HO75" s="31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29"/>
      <c r="IN75" s="33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2"/>
      <c r="JI75" s="32"/>
      <c r="JJ75" s="32"/>
      <c r="JK75" s="32"/>
      <c r="JL75" s="32"/>
      <c r="JM75" s="32"/>
      <c r="JN75" s="32"/>
      <c r="JO75" s="32"/>
      <c r="JP75" s="32"/>
      <c r="JQ75" s="32"/>
      <c r="JR75" s="32"/>
      <c r="JS75" s="32"/>
      <c r="JT75" s="32"/>
      <c r="JU75" s="32"/>
      <c r="JV75" s="32"/>
      <c r="JW75" s="32"/>
      <c r="JX75" s="32"/>
      <c r="JY75" s="32"/>
      <c r="JZ75" s="32"/>
      <c r="KA75" s="32"/>
      <c r="KB75" s="32"/>
      <c r="KC75" s="32"/>
      <c r="KD75" s="32"/>
      <c r="KE75" s="32"/>
      <c r="KF75" s="32"/>
      <c r="KG75" s="32"/>
      <c r="KH75" s="32"/>
      <c r="KI75" s="32"/>
      <c r="KJ75" s="32"/>
      <c r="KK75" s="32"/>
      <c r="KL75" s="32"/>
      <c r="KM75" s="32"/>
      <c r="KN75" s="32"/>
      <c r="KO75" s="32"/>
      <c r="KP75" s="32"/>
      <c r="KQ75" s="32"/>
      <c r="KR75" s="32"/>
      <c r="KS75" s="32"/>
      <c r="KT75" s="32"/>
      <c r="KU75" s="32"/>
      <c r="KV75" s="32"/>
      <c r="KW75" s="32"/>
      <c r="KX75" s="32"/>
      <c r="KY75" s="32"/>
      <c r="KZ75" s="32"/>
      <c r="LA75" s="32"/>
      <c r="LB75" s="32"/>
      <c r="LC75" s="32"/>
      <c r="LD75" s="32"/>
      <c r="LE75" s="32"/>
      <c r="LF75" s="32"/>
      <c r="LG75" s="32"/>
      <c r="LH75" s="32"/>
      <c r="LI75" s="32"/>
      <c r="LJ75" s="32"/>
      <c r="LK75" s="32"/>
      <c r="LL75" s="32"/>
      <c r="LM75" s="32"/>
      <c r="LN75" s="32"/>
      <c r="LO75" s="32"/>
      <c r="LP75" s="31">
        <v>1</v>
      </c>
      <c r="LQ75" s="30">
        <v>1</v>
      </c>
      <c r="LR75" s="30">
        <v>1</v>
      </c>
      <c r="LS75" s="30">
        <v>1</v>
      </c>
      <c r="LT75" s="30"/>
      <c r="LU75" s="30"/>
      <c r="LV75" s="30">
        <v>1</v>
      </c>
      <c r="LW75" s="30"/>
      <c r="LX75" s="30">
        <v>1</v>
      </c>
      <c r="LY75" s="30"/>
      <c r="LZ75" s="30">
        <v>1</v>
      </c>
      <c r="MA75" s="30">
        <v>1</v>
      </c>
      <c r="MB75" s="32"/>
      <c r="MC75" s="32"/>
      <c r="MD75" s="32">
        <v>1</v>
      </c>
      <c r="ME75" s="32">
        <v>1</v>
      </c>
      <c r="MF75" s="32">
        <v>1</v>
      </c>
      <c r="MG75" s="32"/>
      <c r="MH75" s="32"/>
      <c r="MI75" s="32"/>
      <c r="MJ75" s="32"/>
      <c r="MK75" s="32"/>
      <c r="ML75" s="32"/>
      <c r="MM75" s="32"/>
      <c r="MN75" s="32"/>
      <c r="MO75" s="32"/>
      <c r="MP75" s="32"/>
      <c r="MQ75" s="32"/>
      <c r="MR75" s="32"/>
      <c r="MS75" s="32"/>
      <c r="MT75" s="32"/>
      <c r="MU75" s="32"/>
      <c r="MV75" s="32"/>
      <c r="MW75" s="32"/>
      <c r="MX75" s="32"/>
      <c r="MY75" s="32"/>
      <c r="MZ75" s="32"/>
      <c r="NA75" s="32"/>
      <c r="NB75" s="32"/>
      <c r="NC75" s="32"/>
      <c r="ND75" s="32"/>
      <c r="NE75" s="32"/>
      <c r="NF75" s="32"/>
      <c r="NG75" s="32"/>
      <c r="NH75" s="32"/>
      <c r="NI75" s="32"/>
      <c r="NJ75" s="29"/>
      <c r="NK75" s="31">
        <v>1</v>
      </c>
      <c r="NL75" s="30"/>
      <c r="NM75" s="30"/>
      <c r="NN75" s="30"/>
      <c r="NO75" s="30"/>
      <c r="NP75" s="30"/>
      <c r="NQ75" s="29"/>
    </row>
    <row r="76" spans="1:381" ht="15.75" x14ac:dyDescent="0.25">
      <c r="A76" s="45">
        <f>'[1]Pielęgniarstwo I st.'!A76</f>
        <v>55</v>
      </c>
      <c r="B76" s="44" t="str">
        <f>'[1]Pielęgniarstwo I st.'!B76</f>
        <v>F</v>
      </c>
      <c r="C76" s="44" t="str">
        <f>'[1]Pielęgniarstwo I st.'!C76</f>
        <v>2025/2026</v>
      </c>
      <c r="D76" s="44">
        <f>'[1]Pielęgniarstwo I st.'!D76</f>
        <v>0</v>
      </c>
      <c r="E76" s="44">
        <f>'[1]Pielęgniarstwo I st.'!E76</f>
        <v>3</v>
      </c>
      <c r="F76" s="44" t="str">
        <f>'[1]Pielęgniarstwo I st.'!F76</f>
        <v>2027/2028</v>
      </c>
      <c r="G76" s="44" t="str">
        <f>'[1]Pielęgniarstwo I st.'!G76</f>
        <v>RPS</v>
      </c>
      <c r="H76" s="44" t="str">
        <f>'[1]Pielęgniarstwo I st.'!H76</f>
        <v>ze standardu</v>
      </c>
      <c r="I76" s="44" t="str">
        <f>'[1]Pielęgniarstwo I st.'!I76</f>
        <v>Opieka paliatywna - praktyka zawodowa</v>
      </c>
      <c r="J76" s="43">
        <f>'[1]Pielęgniarstwo I st.'!L76</f>
        <v>40</v>
      </c>
      <c r="K76" s="42">
        <f>'[1]Pielęgniarstwo I st.'!M76</f>
        <v>0</v>
      </c>
      <c r="L76" s="41">
        <f>'[1]Pielęgniarstwo I st.'!N76</f>
        <v>40</v>
      </c>
      <c r="M76" s="40">
        <f>'[1]Pielęgniarstwo I st.'!AA76+'[1]Pielęgniarstwo I st.'!AC76+'[1]Pielęgniarstwo I st.'!AX76+'[1]Pielęgniarstwo I st.'!AZ76</f>
        <v>0</v>
      </c>
      <c r="N76" s="39">
        <f>'[1]Pielęgniarstwo I st.'!O76</f>
        <v>40</v>
      </c>
      <c r="O76" s="38">
        <f>'[1]Pielęgniarstwo I st.'!P76</f>
        <v>2</v>
      </c>
      <c r="P76" s="37" t="str">
        <f>'[1]Pielęgniarstwo I st.'!U76</f>
        <v>zal</v>
      </c>
      <c r="Q76" s="36">
        <f t="shared" si="21"/>
        <v>0</v>
      </c>
      <c r="R76" s="35">
        <f t="shared" si="22"/>
        <v>11</v>
      </c>
      <c r="S76" s="34">
        <f t="shared" si="23"/>
        <v>1</v>
      </c>
      <c r="T76" s="31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29"/>
      <c r="AW76" s="33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2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2"/>
      <c r="CU76" s="31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29"/>
      <c r="EX76" s="33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29"/>
      <c r="GY76" s="31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2"/>
      <c r="HO76" s="31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29"/>
      <c r="IN76" s="33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  <c r="KS76" s="30"/>
      <c r="KT76" s="30"/>
      <c r="KU76" s="30"/>
      <c r="KV76" s="30"/>
      <c r="KW76" s="30"/>
      <c r="KX76" s="30"/>
      <c r="KY76" s="30"/>
      <c r="KZ76" s="30"/>
      <c r="LA76" s="30"/>
      <c r="LB76" s="30"/>
      <c r="LC76" s="30"/>
      <c r="LD76" s="30"/>
      <c r="LE76" s="30"/>
      <c r="LF76" s="30"/>
      <c r="LG76" s="30"/>
      <c r="LH76" s="30"/>
      <c r="LI76" s="30"/>
      <c r="LJ76" s="30"/>
      <c r="LK76" s="30"/>
      <c r="LL76" s="30"/>
      <c r="LM76" s="30"/>
      <c r="LN76" s="30"/>
      <c r="LO76" s="32"/>
      <c r="LP76" s="31">
        <v>1</v>
      </c>
      <c r="LQ76" s="30"/>
      <c r="LR76" s="30">
        <v>1</v>
      </c>
      <c r="LS76" s="30">
        <v>1</v>
      </c>
      <c r="LT76" s="30">
        <v>1</v>
      </c>
      <c r="LU76" s="30"/>
      <c r="LV76" s="30">
        <v>1</v>
      </c>
      <c r="LW76" s="30"/>
      <c r="LX76" s="30">
        <v>1</v>
      </c>
      <c r="LY76" s="30"/>
      <c r="LZ76" s="30"/>
      <c r="MA76" s="30"/>
      <c r="MB76" s="30"/>
      <c r="MC76" s="30"/>
      <c r="MD76" s="30">
        <v>1</v>
      </c>
      <c r="ME76" s="30">
        <v>1</v>
      </c>
      <c r="MF76" s="30">
        <v>1</v>
      </c>
      <c r="MG76" s="30"/>
      <c r="MH76" s="30"/>
      <c r="MI76" s="30"/>
      <c r="MJ76" s="30"/>
      <c r="MK76" s="30"/>
      <c r="ML76" s="30"/>
      <c r="MM76" s="30"/>
      <c r="MN76" s="30"/>
      <c r="MO76" s="30"/>
      <c r="MP76" s="30"/>
      <c r="MQ76" s="30"/>
      <c r="MR76" s="30"/>
      <c r="MS76" s="30"/>
      <c r="MT76" s="30"/>
      <c r="MU76" s="30"/>
      <c r="MV76" s="30"/>
      <c r="MW76" s="30"/>
      <c r="MX76" s="30"/>
      <c r="MY76" s="30"/>
      <c r="MZ76" s="30"/>
      <c r="NA76" s="30"/>
      <c r="NB76" s="30"/>
      <c r="NC76" s="30"/>
      <c r="ND76" s="30">
        <v>1</v>
      </c>
      <c r="NE76" s="30">
        <v>1</v>
      </c>
      <c r="NF76" s="30"/>
      <c r="NG76" s="30"/>
      <c r="NH76" s="30"/>
      <c r="NI76" s="30"/>
      <c r="NJ76" s="29"/>
      <c r="NK76" s="31">
        <v>1</v>
      </c>
      <c r="NL76" s="30"/>
      <c r="NM76" s="30"/>
      <c r="NN76" s="30"/>
      <c r="NO76" s="30"/>
      <c r="NP76" s="30"/>
      <c r="NQ76" s="29"/>
    </row>
    <row r="77" spans="1:381" ht="15.75" x14ac:dyDescent="0.25">
      <c r="A77" s="45">
        <f>'[1]Pielęgniarstwo I st.'!A77</f>
        <v>56</v>
      </c>
      <c r="B77" s="44" t="str">
        <f>'[1]Pielęgniarstwo I st.'!B77</f>
        <v>F</v>
      </c>
      <c r="C77" s="44" t="str">
        <f>'[1]Pielęgniarstwo I st.'!C77</f>
        <v>2025/2026</v>
      </c>
      <c r="D77" s="44">
        <f>'[1]Pielęgniarstwo I st.'!D77</f>
        <v>0</v>
      </c>
      <c r="E77" s="44">
        <f>'[1]Pielęgniarstwo I st.'!E77</f>
        <v>3</v>
      </c>
      <c r="F77" s="44" t="str">
        <f>'[1]Pielęgniarstwo I st.'!F77</f>
        <v>2027/2028</v>
      </c>
      <c r="G77" s="44" t="str">
        <f>'[1]Pielęgniarstwo I st.'!G77</f>
        <v>RPS</v>
      </c>
      <c r="H77" s="44" t="str">
        <f>'[1]Pielęgniarstwo I st.'!H77</f>
        <v>ze standardu</v>
      </c>
      <c r="I77" s="44" t="str">
        <f>'[1]Pielęgniarstwo I st.'!I77</f>
        <v>Medycyna ratunkowa i pielęgniarstwo ratunkowe - praktyka zawodowa</v>
      </c>
      <c r="J77" s="43">
        <f>'[1]Pielęgniarstwo I st.'!L77</f>
        <v>40</v>
      </c>
      <c r="K77" s="42">
        <f>'[1]Pielęgniarstwo I st.'!M77</f>
        <v>0</v>
      </c>
      <c r="L77" s="41">
        <f>'[1]Pielęgniarstwo I st.'!N77</f>
        <v>40</v>
      </c>
      <c r="M77" s="40">
        <f>'[1]Pielęgniarstwo I st.'!AA77+'[1]Pielęgniarstwo I st.'!AC77+'[1]Pielęgniarstwo I st.'!AX77+'[1]Pielęgniarstwo I st.'!AZ77</f>
        <v>0</v>
      </c>
      <c r="N77" s="39">
        <f>'[1]Pielęgniarstwo I st.'!O77</f>
        <v>40</v>
      </c>
      <c r="O77" s="38">
        <f>'[1]Pielęgniarstwo I st.'!P77</f>
        <v>2</v>
      </c>
      <c r="P77" s="37" t="str">
        <f>'[1]Pielęgniarstwo I st.'!U77</f>
        <v>zal</v>
      </c>
      <c r="Q77" s="36">
        <f t="shared" si="21"/>
        <v>0</v>
      </c>
      <c r="R77" s="35">
        <f t="shared" si="22"/>
        <v>15</v>
      </c>
      <c r="S77" s="34">
        <f t="shared" si="23"/>
        <v>1</v>
      </c>
      <c r="T77" s="31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29"/>
      <c r="AW77" s="33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2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2"/>
      <c r="CU77" s="31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29"/>
      <c r="EX77" s="33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29"/>
      <c r="GY77" s="31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2"/>
      <c r="HO77" s="31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29"/>
      <c r="IN77" s="33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  <c r="KS77" s="30"/>
      <c r="KT77" s="30"/>
      <c r="KU77" s="30"/>
      <c r="KV77" s="30"/>
      <c r="KW77" s="30"/>
      <c r="KX77" s="30"/>
      <c r="KY77" s="30"/>
      <c r="KZ77" s="30"/>
      <c r="LA77" s="30"/>
      <c r="LB77" s="30"/>
      <c r="LC77" s="30"/>
      <c r="LD77" s="30"/>
      <c r="LE77" s="30"/>
      <c r="LF77" s="30"/>
      <c r="LG77" s="30"/>
      <c r="LH77" s="30"/>
      <c r="LI77" s="30"/>
      <c r="LJ77" s="30"/>
      <c r="LK77" s="30"/>
      <c r="LL77" s="30"/>
      <c r="LM77" s="30"/>
      <c r="LN77" s="30"/>
      <c r="LO77" s="32"/>
      <c r="LP77" s="31">
        <v>1</v>
      </c>
      <c r="LQ77" s="30"/>
      <c r="LR77" s="30">
        <v>1</v>
      </c>
      <c r="LS77" s="30">
        <v>1</v>
      </c>
      <c r="LT77" s="30"/>
      <c r="LU77" s="30"/>
      <c r="LV77" s="30">
        <v>1</v>
      </c>
      <c r="LW77" s="30"/>
      <c r="LX77" s="30">
        <v>1</v>
      </c>
      <c r="LY77" s="30"/>
      <c r="LZ77" s="30"/>
      <c r="MA77" s="30"/>
      <c r="MB77" s="30"/>
      <c r="MC77" s="30"/>
      <c r="MD77" s="30"/>
      <c r="ME77" s="30"/>
      <c r="MF77" s="30">
        <v>1</v>
      </c>
      <c r="MG77" s="30"/>
      <c r="MH77" s="30">
        <v>1</v>
      </c>
      <c r="MI77" s="30">
        <v>1</v>
      </c>
      <c r="MJ77" s="30"/>
      <c r="MK77" s="30"/>
      <c r="ML77" s="30"/>
      <c r="MM77" s="30"/>
      <c r="MN77" s="30"/>
      <c r="MO77" s="30"/>
      <c r="MP77" s="30"/>
      <c r="MQ77" s="30"/>
      <c r="MR77" s="30"/>
      <c r="MS77" s="30"/>
      <c r="MT77" s="30">
        <v>1</v>
      </c>
      <c r="MU77" s="30">
        <v>1</v>
      </c>
      <c r="MV77" s="30">
        <v>1</v>
      </c>
      <c r="MW77" s="30">
        <v>1</v>
      </c>
      <c r="MX77" s="30">
        <v>1</v>
      </c>
      <c r="MY77" s="30">
        <v>1</v>
      </c>
      <c r="MZ77" s="30">
        <v>1</v>
      </c>
      <c r="NA77" s="30"/>
      <c r="NB77" s="30"/>
      <c r="NC77" s="30"/>
      <c r="ND77" s="30"/>
      <c r="NE77" s="30"/>
      <c r="NF77" s="30"/>
      <c r="NG77" s="30"/>
      <c r="NH77" s="30"/>
      <c r="NI77" s="30"/>
      <c r="NJ77" s="29"/>
      <c r="NK77" s="31">
        <v>1</v>
      </c>
      <c r="NL77" s="30"/>
      <c r="NM77" s="30"/>
      <c r="NN77" s="30"/>
      <c r="NO77" s="30"/>
      <c r="NP77" s="30"/>
      <c r="NQ77" s="29"/>
    </row>
    <row r="78" spans="1:381" ht="15.75" x14ac:dyDescent="0.25">
      <c r="A78" s="45">
        <f>'[1]Pielęgniarstwo I st.'!A78</f>
        <v>57</v>
      </c>
      <c r="B78" s="44" t="str">
        <f>'[1]Pielęgniarstwo I st.'!B78</f>
        <v>F</v>
      </c>
      <c r="C78" s="44" t="str">
        <f>'[1]Pielęgniarstwo I st.'!C78</f>
        <v>2025/2026</v>
      </c>
      <c r="D78" s="44">
        <f>'[1]Pielęgniarstwo I st.'!D78</f>
        <v>0</v>
      </c>
      <c r="E78" s="44">
        <f>'[1]Pielęgniarstwo I st.'!E78</f>
        <v>3</v>
      </c>
      <c r="F78" s="44" t="str">
        <f>'[1]Pielęgniarstwo I st.'!F78</f>
        <v>2027/2028</v>
      </c>
      <c r="G78" s="44" t="str">
        <f>'[1]Pielęgniarstwo I st.'!G78</f>
        <v>RPS</v>
      </c>
      <c r="H78" s="44" t="str">
        <f>'[1]Pielęgniarstwo I st.'!H78</f>
        <v>ze standardu</v>
      </c>
      <c r="I78" s="44" t="str">
        <f>'[1]Pielęgniarstwo I st.'!I78</f>
        <v>Praktyki zawodowe wybierane indywidualnie przez studenta</v>
      </c>
      <c r="J78" s="43">
        <f>'[1]Pielęgniarstwo I st.'!L78</f>
        <v>80</v>
      </c>
      <c r="K78" s="42">
        <f>'[1]Pielęgniarstwo I st.'!M78</f>
        <v>0</v>
      </c>
      <c r="L78" s="41">
        <f>'[1]Pielęgniarstwo I st.'!N78</f>
        <v>80</v>
      </c>
      <c r="M78" s="40">
        <f>'[1]Pielęgniarstwo I st.'!AA78+'[1]Pielęgniarstwo I st.'!AC78+'[1]Pielęgniarstwo I st.'!AX78+'[1]Pielęgniarstwo I st.'!AZ78</f>
        <v>0</v>
      </c>
      <c r="N78" s="39">
        <f>'[1]Pielęgniarstwo I st.'!O78</f>
        <v>80</v>
      </c>
      <c r="O78" s="38">
        <f>'[1]Pielęgniarstwo I st.'!P78</f>
        <v>3</v>
      </c>
      <c r="P78" s="37" t="str">
        <f>'[1]Pielęgniarstwo I st.'!U78</f>
        <v>zal</v>
      </c>
      <c r="Q78" s="36">
        <f t="shared" si="21"/>
        <v>0</v>
      </c>
      <c r="R78" s="35">
        <f t="shared" si="22"/>
        <v>11</v>
      </c>
      <c r="S78" s="34">
        <f t="shared" si="23"/>
        <v>0</v>
      </c>
      <c r="T78" s="31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29"/>
      <c r="AW78" s="33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2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2"/>
      <c r="CU78" s="31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29"/>
      <c r="EX78" s="33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29"/>
      <c r="GY78" s="31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2"/>
      <c r="HO78" s="31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29"/>
      <c r="IN78" s="33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  <c r="KS78" s="30"/>
      <c r="KT78" s="30"/>
      <c r="KU78" s="30"/>
      <c r="KV78" s="30"/>
      <c r="KW78" s="30"/>
      <c r="KX78" s="30"/>
      <c r="KY78" s="30"/>
      <c r="KZ78" s="30"/>
      <c r="LA78" s="30"/>
      <c r="LB78" s="30"/>
      <c r="LC78" s="30"/>
      <c r="LD78" s="30"/>
      <c r="LE78" s="30"/>
      <c r="LF78" s="30"/>
      <c r="LG78" s="30"/>
      <c r="LH78" s="30"/>
      <c r="LI78" s="30"/>
      <c r="LJ78" s="30"/>
      <c r="LK78" s="30"/>
      <c r="LL78" s="30"/>
      <c r="LM78" s="30"/>
      <c r="LN78" s="30"/>
      <c r="LO78" s="32"/>
      <c r="LP78" s="31">
        <v>1</v>
      </c>
      <c r="LQ78" s="30">
        <v>1</v>
      </c>
      <c r="LR78" s="30">
        <v>1</v>
      </c>
      <c r="LS78" s="30">
        <v>1</v>
      </c>
      <c r="LT78" s="30">
        <v>1</v>
      </c>
      <c r="LU78" s="30">
        <v>1</v>
      </c>
      <c r="LV78" s="30">
        <v>1</v>
      </c>
      <c r="LW78" s="30"/>
      <c r="LX78" s="30">
        <v>1</v>
      </c>
      <c r="LY78" s="30"/>
      <c r="LZ78" s="30">
        <v>1</v>
      </c>
      <c r="MA78" s="30"/>
      <c r="MB78" s="30"/>
      <c r="MC78" s="30"/>
      <c r="MD78" s="30">
        <v>1</v>
      </c>
      <c r="ME78" s="30"/>
      <c r="MF78" s="30">
        <v>1</v>
      </c>
      <c r="MG78" s="30"/>
      <c r="MH78" s="30"/>
      <c r="MI78" s="30"/>
      <c r="MJ78" s="30"/>
      <c r="MK78" s="30"/>
      <c r="ML78" s="30"/>
      <c r="MM78" s="30"/>
      <c r="MN78" s="30"/>
      <c r="MO78" s="30"/>
      <c r="MP78" s="30"/>
      <c r="MQ78" s="30"/>
      <c r="MR78" s="30"/>
      <c r="MS78" s="30"/>
      <c r="MT78" s="30"/>
      <c r="MU78" s="30"/>
      <c r="MV78" s="30"/>
      <c r="MW78" s="30"/>
      <c r="MX78" s="30"/>
      <c r="MY78" s="30"/>
      <c r="MZ78" s="30"/>
      <c r="NA78" s="30"/>
      <c r="NB78" s="30"/>
      <c r="NC78" s="30"/>
      <c r="ND78" s="30"/>
      <c r="NE78" s="30"/>
      <c r="NF78" s="30"/>
      <c r="NG78" s="30"/>
      <c r="NH78" s="30"/>
      <c r="NI78" s="30"/>
      <c r="NJ78" s="29"/>
      <c r="NK78" s="31"/>
      <c r="NL78" s="30"/>
      <c r="NM78" s="30"/>
      <c r="NN78" s="30"/>
      <c r="NO78" s="30"/>
      <c r="NP78" s="30"/>
      <c r="NQ78" s="29"/>
    </row>
    <row r="79" spans="1:381" ht="15.75" x14ac:dyDescent="0.25">
      <c r="A79" s="45">
        <f>'[1]Pielęgniarstwo I st.'!A79</f>
        <v>58</v>
      </c>
      <c r="B79" s="44">
        <f>'[1]Pielęgniarstwo I st.'!B79</f>
        <v>0</v>
      </c>
      <c r="C79" s="44" t="str">
        <f>'[1]Pielęgniarstwo I st.'!C79</f>
        <v>2025/2026</v>
      </c>
      <c r="D79" s="44">
        <f>'[1]Pielęgniarstwo I st.'!D79</f>
        <v>0</v>
      </c>
      <c r="E79" s="44">
        <f>'[1]Pielęgniarstwo I st.'!E79</f>
        <v>3</v>
      </c>
      <c r="F79" s="44" t="str">
        <f>'[1]Pielęgniarstwo I st.'!F79</f>
        <v>2027/2028</v>
      </c>
      <c r="G79" s="44" t="str">
        <f>'[1]Pielęgniarstwo I st.'!G79</f>
        <v>RPS</v>
      </c>
      <c r="H79" s="44" t="str">
        <f>'[1]Pielęgniarstwo I st.'!H79</f>
        <v>ze standardu</v>
      </c>
      <c r="I79" s="44" t="str">
        <f>'[1]Pielęgniarstwo I st.'!I79</f>
        <v>Wychowanie fizyczne</v>
      </c>
      <c r="J79" s="43">
        <f>'[1]Pielęgniarstwo I st.'!L79</f>
        <v>15</v>
      </c>
      <c r="K79" s="42">
        <f>'[1]Pielęgniarstwo I st.'!M79</f>
        <v>0</v>
      </c>
      <c r="L79" s="41">
        <f>'[1]Pielęgniarstwo I st.'!N79</f>
        <v>15</v>
      </c>
      <c r="M79" s="40">
        <f>'[1]Pielęgniarstwo I st.'!AA79+'[1]Pielęgniarstwo I st.'!AC79+'[1]Pielęgniarstwo I st.'!AX79+'[1]Pielęgniarstwo I st.'!AZ79</f>
        <v>0</v>
      </c>
      <c r="N79" s="39">
        <f>'[1]Pielęgniarstwo I st.'!O79</f>
        <v>15</v>
      </c>
      <c r="O79" s="38">
        <f>'[1]Pielęgniarstwo I st.'!P79</f>
        <v>0</v>
      </c>
      <c r="P79" s="37" t="str">
        <f>'[1]Pielęgniarstwo I st.'!U79</f>
        <v>zal</v>
      </c>
      <c r="Q79" s="36">
        <f t="shared" si="21"/>
        <v>1</v>
      </c>
      <c r="R79" s="35">
        <f t="shared" si="22"/>
        <v>1</v>
      </c>
      <c r="S79" s="34">
        <f t="shared" si="23"/>
        <v>1</v>
      </c>
      <c r="T79" s="31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29"/>
      <c r="AW79" s="33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>
        <v>1</v>
      </c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2"/>
      <c r="CU79" s="31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29"/>
      <c r="EX79" s="33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29"/>
      <c r="GY79" s="31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2"/>
      <c r="HO79" s="31"/>
      <c r="HP79" s="30"/>
      <c r="HQ79" s="30"/>
      <c r="HR79" s="30"/>
      <c r="HS79" s="30"/>
      <c r="HT79" s="30"/>
      <c r="HU79" s="30">
        <v>1</v>
      </c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29"/>
      <c r="IN79" s="33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  <c r="KS79" s="30"/>
      <c r="KT79" s="30"/>
      <c r="KU79" s="30"/>
      <c r="KV79" s="30"/>
      <c r="KW79" s="30"/>
      <c r="KX79" s="30"/>
      <c r="KY79" s="30"/>
      <c r="KZ79" s="30"/>
      <c r="LA79" s="30"/>
      <c r="LB79" s="30"/>
      <c r="LC79" s="30"/>
      <c r="LD79" s="30"/>
      <c r="LE79" s="30"/>
      <c r="LF79" s="30"/>
      <c r="LG79" s="30"/>
      <c r="LH79" s="30"/>
      <c r="LI79" s="30"/>
      <c r="LJ79" s="30"/>
      <c r="LK79" s="30"/>
      <c r="LL79" s="30"/>
      <c r="LM79" s="30"/>
      <c r="LN79" s="30"/>
      <c r="LO79" s="32"/>
      <c r="LP79" s="31"/>
      <c r="LQ79" s="30"/>
      <c r="LR79" s="30"/>
      <c r="LS79" s="30"/>
      <c r="LT79" s="30"/>
      <c r="LU79" s="30"/>
      <c r="LV79" s="30"/>
      <c r="LW79" s="30"/>
      <c r="LX79" s="30"/>
      <c r="LY79" s="30"/>
      <c r="LZ79" s="30"/>
      <c r="MA79" s="30"/>
      <c r="MB79" s="30"/>
      <c r="MC79" s="30"/>
      <c r="MD79" s="30"/>
      <c r="ME79" s="30"/>
      <c r="MF79" s="30"/>
      <c r="MG79" s="30"/>
      <c r="MH79" s="30"/>
      <c r="MI79" s="30"/>
      <c r="MJ79" s="30"/>
      <c r="MK79" s="30"/>
      <c r="ML79" s="30"/>
      <c r="MM79" s="30"/>
      <c r="MN79" s="30"/>
      <c r="MO79" s="30"/>
      <c r="MP79" s="30"/>
      <c r="MQ79" s="30"/>
      <c r="MR79" s="30"/>
      <c r="MS79" s="30"/>
      <c r="MT79" s="30"/>
      <c r="MU79" s="30"/>
      <c r="MV79" s="30"/>
      <c r="MW79" s="30"/>
      <c r="MX79" s="30"/>
      <c r="MY79" s="30"/>
      <c r="MZ79" s="30"/>
      <c r="NA79" s="30"/>
      <c r="NB79" s="30"/>
      <c r="NC79" s="30"/>
      <c r="ND79" s="30"/>
      <c r="NE79" s="30"/>
      <c r="NF79" s="30"/>
      <c r="NG79" s="30"/>
      <c r="NH79" s="30"/>
      <c r="NI79" s="30"/>
      <c r="NJ79" s="29"/>
      <c r="NK79" s="31"/>
      <c r="NL79" s="30"/>
      <c r="NM79" s="30"/>
      <c r="NN79" s="30"/>
      <c r="NO79" s="30"/>
      <c r="NP79" s="30">
        <v>1</v>
      </c>
      <c r="NQ79" s="29"/>
    </row>
    <row r="80" spans="1:381" ht="16.5" thickBot="1" x14ac:dyDescent="0.3">
      <c r="A80" s="28"/>
      <c r="B80" s="27"/>
      <c r="C80" s="22"/>
      <c r="D80" s="22"/>
      <c r="E80" s="27"/>
      <c r="F80" s="26"/>
      <c r="G80" s="26"/>
      <c r="H80" s="25"/>
      <c r="I80" s="24" t="s">
        <v>1</v>
      </c>
      <c r="J80" s="22">
        <f>'[1]Pielęgniarstwo I st.'!L80</f>
        <v>1705</v>
      </c>
      <c r="K80" s="22">
        <f>'[1]Pielęgniarstwo I st.'!M80</f>
        <v>175</v>
      </c>
      <c r="L80" s="22">
        <f>'[1]Pielęgniarstwo I st.'!N80</f>
        <v>1530</v>
      </c>
      <c r="M80" s="22">
        <f>'[1]Pielęgniarstwo I st.'!AA80+'[1]Pielęgniarstwo I st.'!AC80+'[1]Pielęgniarstwo I st.'!AX80+'[1]Pielęgniarstwo I st.'!AZ80</f>
        <v>305</v>
      </c>
      <c r="N80" s="22">
        <f>'[1]Pielęgniarstwo I st.'!O80</f>
        <v>1380</v>
      </c>
      <c r="O80" s="23">
        <f>'[1]Pielęgniarstwo I st.'!P80</f>
        <v>60</v>
      </c>
      <c r="P80" s="23">
        <f>'[1]Pielęgniarstwo I st.'!U80</f>
        <v>0</v>
      </c>
      <c r="Q80" s="22">
        <f t="shared" ref="Q80:CB80" si="24">SUM(Q62:Q79)</f>
        <v>69</v>
      </c>
      <c r="R80" s="22">
        <f t="shared" si="24"/>
        <v>187</v>
      </c>
      <c r="S80" s="21">
        <f t="shared" si="24"/>
        <v>23</v>
      </c>
      <c r="T80" s="20">
        <f t="shared" si="24"/>
        <v>0</v>
      </c>
      <c r="U80" s="20">
        <f t="shared" si="24"/>
        <v>0</v>
      </c>
      <c r="V80" s="20">
        <f t="shared" si="24"/>
        <v>0</v>
      </c>
      <c r="W80" s="20">
        <f t="shared" si="24"/>
        <v>0</v>
      </c>
      <c r="X80" s="20">
        <f t="shared" si="24"/>
        <v>0</v>
      </c>
      <c r="Y80" s="20">
        <f t="shared" si="24"/>
        <v>0</v>
      </c>
      <c r="Z80" s="20">
        <f t="shared" si="24"/>
        <v>0</v>
      </c>
      <c r="AA80" s="20">
        <f t="shared" si="24"/>
        <v>0</v>
      </c>
      <c r="AB80" s="20">
        <f t="shared" si="24"/>
        <v>0</v>
      </c>
      <c r="AC80" s="20">
        <f t="shared" si="24"/>
        <v>0</v>
      </c>
      <c r="AD80" s="20">
        <f t="shared" si="24"/>
        <v>0</v>
      </c>
      <c r="AE80" s="20">
        <f t="shared" si="24"/>
        <v>0</v>
      </c>
      <c r="AF80" s="20">
        <f t="shared" si="24"/>
        <v>0</v>
      </c>
      <c r="AG80" s="20">
        <f t="shared" si="24"/>
        <v>0</v>
      </c>
      <c r="AH80" s="20">
        <f t="shared" si="24"/>
        <v>0</v>
      </c>
      <c r="AI80" s="20">
        <f t="shared" si="24"/>
        <v>0</v>
      </c>
      <c r="AJ80" s="20">
        <f t="shared" si="24"/>
        <v>0</v>
      </c>
      <c r="AK80" s="20">
        <f t="shared" si="24"/>
        <v>0</v>
      </c>
      <c r="AL80" s="20">
        <f t="shared" si="24"/>
        <v>0</v>
      </c>
      <c r="AM80" s="20">
        <f t="shared" si="24"/>
        <v>0</v>
      </c>
      <c r="AN80" s="20">
        <f t="shared" si="24"/>
        <v>0</v>
      </c>
      <c r="AO80" s="20">
        <f t="shared" si="24"/>
        <v>0</v>
      </c>
      <c r="AP80" s="20">
        <f t="shared" si="24"/>
        <v>0</v>
      </c>
      <c r="AQ80" s="20">
        <f t="shared" si="24"/>
        <v>0</v>
      </c>
      <c r="AR80" s="20">
        <f t="shared" si="24"/>
        <v>0</v>
      </c>
      <c r="AS80" s="20">
        <f t="shared" si="24"/>
        <v>0</v>
      </c>
      <c r="AT80" s="20">
        <f t="shared" si="24"/>
        <v>0</v>
      </c>
      <c r="AU80" s="20">
        <f t="shared" si="24"/>
        <v>0</v>
      </c>
      <c r="AV80" s="20">
        <f t="shared" si="24"/>
        <v>0</v>
      </c>
      <c r="AW80" s="20">
        <f t="shared" si="24"/>
        <v>0</v>
      </c>
      <c r="AX80" s="20">
        <f t="shared" si="24"/>
        <v>0</v>
      </c>
      <c r="AY80" s="20">
        <f t="shared" si="24"/>
        <v>0</v>
      </c>
      <c r="AZ80" s="20">
        <f t="shared" si="24"/>
        <v>0</v>
      </c>
      <c r="BA80" s="20">
        <f t="shared" si="24"/>
        <v>0</v>
      </c>
      <c r="BB80" s="20">
        <f t="shared" si="24"/>
        <v>0</v>
      </c>
      <c r="BC80" s="20">
        <f t="shared" si="24"/>
        <v>0</v>
      </c>
      <c r="BD80" s="20">
        <f t="shared" si="24"/>
        <v>0</v>
      </c>
      <c r="BE80" s="20">
        <f t="shared" si="24"/>
        <v>0</v>
      </c>
      <c r="BF80" s="20">
        <f t="shared" si="24"/>
        <v>0</v>
      </c>
      <c r="BG80" s="20">
        <f t="shared" si="24"/>
        <v>0</v>
      </c>
      <c r="BH80" s="20">
        <f t="shared" si="24"/>
        <v>0</v>
      </c>
      <c r="BI80" s="20">
        <f t="shared" si="24"/>
        <v>0</v>
      </c>
      <c r="BJ80" s="20">
        <f t="shared" si="24"/>
        <v>0</v>
      </c>
      <c r="BK80" s="20">
        <f t="shared" si="24"/>
        <v>0</v>
      </c>
      <c r="BL80" s="20">
        <f t="shared" si="24"/>
        <v>0</v>
      </c>
      <c r="BM80" s="20">
        <f t="shared" si="24"/>
        <v>0</v>
      </c>
      <c r="BN80" s="20">
        <f t="shared" si="24"/>
        <v>0</v>
      </c>
      <c r="BO80" s="20">
        <f t="shared" si="24"/>
        <v>0</v>
      </c>
      <c r="BP80" s="20">
        <f t="shared" si="24"/>
        <v>0</v>
      </c>
      <c r="BQ80" s="20">
        <f t="shared" si="24"/>
        <v>1</v>
      </c>
      <c r="BR80" s="20">
        <f t="shared" si="24"/>
        <v>0</v>
      </c>
      <c r="BS80" s="20">
        <f t="shared" si="24"/>
        <v>0</v>
      </c>
      <c r="BT80" s="20">
        <f t="shared" si="24"/>
        <v>0</v>
      </c>
      <c r="BU80" s="20">
        <f t="shared" si="24"/>
        <v>0</v>
      </c>
      <c r="BV80" s="20">
        <f t="shared" si="24"/>
        <v>0</v>
      </c>
      <c r="BW80" s="20">
        <f t="shared" si="24"/>
        <v>0</v>
      </c>
      <c r="BX80" s="20">
        <f t="shared" si="24"/>
        <v>0</v>
      </c>
      <c r="BY80" s="20">
        <f t="shared" si="24"/>
        <v>0</v>
      </c>
      <c r="BZ80" s="20">
        <f t="shared" si="24"/>
        <v>0</v>
      </c>
      <c r="CA80" s="20">
        <f t="shared" si="24"/>
        <v>0</v>
      </c>
      <c r="CB80" s="20">
        <f t="shared" si="24"/>
        <v>0</v>
      </c>
      <c r="CC80" s="20">
        <f t="shared" ref="CC80:EN80" si="25">SUM(CC62:CC79)</f>
        <v>0</v>
      </c>
      <c r="CD80" s="20">
        <f t="shared" si="25"/>
        <v>0</v>
      </c>
      <c r="CE80" s="20">
        <f t="shared" si="25"/>
        <v>0</v>
      </c>
      <c r="CF80" s="20">
        <f t="shared" si="25"/>
        <v>0</v>
      </c>
      <c r="CG80" s="20">
        <f t="shared" si="25"/>
        <v>0</v>
      </c>
      <c r="CH80" s="20">
        <f t="shared" si="25"/>
        <v>0</v>
      </c>
      <c r="CI80" s="20">
        <f t="shared" si="25"/>
        <v>0</v>
      </c>
      <c r="CJ80" s="20">
        <f t="shared" si="25"/>
        <v>0</v>
      </c>
      <c r="CK80" s="20">
        <f t="shared" si="25"/>
        <v>0</v>
      </c>
      <c r="CL80" s="20">
        <f t="shared" si="25"/>
        <v>0</v>
      </c>
      <c r="CM80" s="20">
        <f t="shared" si="25"/>
        <v>0</v>
      </c>
      <c r="CN80" s="20">
        <f t="shared" si="25"/>
        <v>0</v>
      </c>
      <c r="CO80" s="20">
        <f t="shared" si="25"/>
        <v>0</v>
      </c>
      <c r="CP80" s="20">
        <f t="shared" si="25"/>
        <v>0</v>
      </c>
      <c r="CQ80" s="20">
        <f t="shared" si="25"/>
        <v>0</v>
      </c>
      <c r="CR80" s="20">
        <f t="shared" si="25"/>
        <v>0</v>
      </c>
      <c r="CS80" s="20">
        <f t="shared" si="25"/>
        <v>0</v>
      </c>
      <c r="CT80" s="20">
        <f t="shared" si="25"/>
        <v>0</v>
      </c>
      <c r="CU80" s="20">
        <f t="shared" si="25"/>
        <v>0</v>
      </c>
      <c r="CV80" s="20">
        <f t="shared" si="25"/>
        <v>0</v>
      </c>
      <c r="CW80" s="20">
        <f t="shared" si="25"/>
        <v>0</v>
      </c>
      <c r="CX80" s="20">
        <f t="shared" si="25"/>
        <v>0</v>
      </c>
      <c r="CY80" s="20">
        <f t="shared" si="25"/>
        <v>0</v>
      </c>
      <c r="CZ80" s="20">
        <f t="shared" si="25"/>
        <v>0</v>
      </c>
      <c r="DA80" s="20">
        <f t="shared" si="25"/>
        <v>0</v>
      </c>
      <c r="DB80" s="20">
        <f t="shared" si="25"/>
        <v>0</v>
      </c>
      <c r="DC80" s="20">
        <f t="shared" si="25"/>
        <v>0</v>
      </c>
      <c r="DD80" s="20">
        <f t="shared" si="25"/>
        <v>0</v>
      </c>
      <c r="DE80" s="20">
        <f t="shared" si="25"/>
        <v>0</v>
      </c>
      <c r="DF80" s="20">
        <f t="shared" si="25"/>
        <v>0</v>
      </c>
      <c r="DG80" s="20">
        <f t="shared" si="25"/>
        <v>0</v>
      </c>
      <c r="DH80" s="20">
        <f t="shared" si="25"/>
        <v>0</v>
      </c>
      <c r="DI80" s="20">
        <f t="shared" si="25"/>
        <v>0</v>
      </c>
      <c r="DJ80" s="20">
        <f t="shared" si="25"/>
        <v>1</v>
      </c>
      <c r="DK80" s="20">
        <f t="shared" si="25"/>
        <v>1</v>
      </c>
      <c r="DL80" s="20">
        <f t="shared" si="25"/>
        <v>1</v>
      </c>
      <c r="DM80" s="20">
        <f t="shared" si="25"/>
        <v>1</v>
      </c>
      <c r="DN80" s="20">
        <f t="shared" si="25"/>
        <v>1</v>
      </c>
      <c r="DO80" s="20">
        <f t="shared" si="25"/>
        <v>1</v>
      </c>
      <c r="DP80" s="20">
        <f t="shared" si="25"/>
        <v>1</v>
      </c>
      <c r="DQ80" s="20">
        <f t="shared" si="25"/>
        <v>0</v>
      </c>
      <c r="DR80" s="20">
        <f t="shared" si="25"/>
        <v>0</v>
      </c>
      <c r="DS80" s="20">
        <f t="shared" si="25"/>
        <v>0</v>
      </c>
      <c r="DT80" s="20">
        <f t="shared" si="25"/>
        <v>0</v>
      </c>
      <c r="DU80" s="20">
        <f t="shared" si="25"/>
        <v>0</v>
      </c>
      <c r="DV80" s="20">
        <f t="shared" si="25"/>
        <v>0</v>
      </c>
      <c r="DW80" s="20">
        <f t="shared" si="25"/>
        <v>0</v>
      </c>
      <c r="DX80" s="20">
        <f t="shared" si="25"/>
        <v>0</v>
      </c>
      <c r="DY80" s="20">
        <f t="shared" si="25"/>
        <v>0</v>
      </c>
      <c r="DZ80" s="20">
        <f t="shared" si="25"/>
        <v>0</v>
      </c>
      <c r="EA80" s="20">
        <f t="shared" si="25"/>
        <v>0</v>
      </c>
      <c r="EB80" s="20">
        <f t="shared" si="25"/>
        <v>0</v>
      </c>
      <c r="EC80" s="20">
        <f t="shared" si="25"/>
        <v>0</v>
      </c>
      <c r="ED80" s="20">
        <f t="shared" si="25"/>
        <v>0</v>
      </c>
      <c r="EE80" s="20">
        <f t="shared" si="25"/>
        <v>0</v>
      </c>
      <c r="EF80" s="20">
        <f t="shared" si="25"/>
        <v>0</v>
      </c>
      <c r="EG80" s="20">
        <f t="shared" si="25"/>
        <v>0</v>
      </c>
      <c r="EH80" s="20">
        <f t="shared" si="25"/>
        <v>0</v>
      </c>
      <c r="EI80" s="20">
        <f t="shared" si="25"/>
        <v>0</v>
      </c>
      <c r="EJ80" s="20">
        <f t="shared" si="25"/>
        <v>0</v>
      </c>
      <c r="EK80" s="20">
        <f t="shared" si="25"/>
        <v>0</v>
      </c>
      <c r="EL80" s="20">
        <f t="shared" si="25"/>
        <v>0</v>
      </c>
      <c r="EM80" s="20">
        <f t="shared" si="25"/>
        <v>0</v>
      </c>
      <c r="EN80" s="20">
        <f t="shared" si="25"/>
        <v>0</v>
      </c>
      <c r="EO80" s="20">
        <f t="shared" ref="EO80:GZ80" si="26">SUM(EO62:EO79)</f>
        <v>0</v>
      </c>
      <c r="EP80" s="20">
        <f t="shared" si="26"/>
        <v>0</v>
      </c>
      <c r="EQ80" s="20">
        <f t="shared" si="26"/>
        <v>0</v>
      </c>
      <c r="ER80" s="20">
        <f t="shared" si="26"/>
        <v>0</v>
      </c>
      <c r="ES80" s="20">
        <f t="shared" si="26"/>
        <v>0</v>
      </c>
      <c r="ET80" s="20">
        <f t="shared" si="26"/>
        <v>0</v>
      </c>
      <c r="EU80" s="20">
        <f t="shared" si="26"/>
        <v>0</v>
      </c>
      <c r="EV80" s="20">
        <f t="shared" si="26"/>
        <v>0</v>
      </c>
      <c r="EW80" s="20">
        <f t="shared" si="26"/>
        <v>0</v>
      </c>
      <c r="EX80" s="20">
        <f t="shared" si="26"/>
        <v>2</v>
      </c>
      <c r="EY80" s="20">
        <f t="shared" si="26"/>
        <v>4</v>
      </c>
      <c r="EZ80" s="20">
        <f t="shared" si="26"/>
        <v>3</v>
      </c>
      <c r="FA80" s="20">
        <f t="shared" si="26"/>
        <v>4</v>
      </c>
      <c r="FB80" s="20">
        <f t="shared" si="26"/>
        <v>5</v>
      </c>
      <c r="FC80" s="20">
        <f t="shared" si="26"/>
        <v>5</v>
      </c>
      <c r="FD80" s="20">
        <f t="shared" si="26"/>
        <v>4</v>
      </c>
      <c r="FE80" s="20">
        <f t="shared" si="26"/>
        <v>5</v>
      </c>
      <c r="FF80" s="20">
        <f t="shared" si="26"/>
        <v>5</v>
      </c>
      <c r="FG80" s="20">
        <f t="shared" si="26"/>
        <v>5</v>
      </c>
      <c r="FH80" s="20">
        <f t="shared" si="26"/>
        <v>0</v>
      </c>
      <c r="FI80" s="20">
        <f t="shared" si="26"/>
        <v>0</v>
      </c>
      <c r="FJ80" s="20">
        <f t="shared" si="26"/>
        <v>0</v>
      </c>
      <c r="FK80" s="20">
        <f t="shared" si="26"/>
        <v>0</v>
      </c>
      <c r="FL80" s="20">
        <f t="shared" si="26"/>
        <v>0</v>
      </c>
      <c r="FM80" s="20">
        <f t="shared" si="26"/>
        <v>0</v>
      </c>
      <c r="FN80" s="20">
        <f t="shared" si="26"/>
        <v>0</v>
      </c>
      <c r="FO80" s="20">
        <f t="shared" si="26"/>
        <v>0</v>
      </c>
      <c r="FP80" s="20">
        <f t="shared" si="26"/>
        <v>0</v>
      </c>
      <c r="FQ80" s="20">
        <f t="shared" si="26"/>
        <v>1</v>
      </c>
      <c r="FR80" s="20">
        <f t="shared" si="26"/>
        <v>1</v>
      </c>
      <c r="FS80" s="20">
        <f t="shared" si="26"/>
        <v>1</v>
      </c>
      <c r="FT80" s="20">
        <f t="shared" si="26"/>
        <v>0</v>
      </c>
      <c r="FU80" s="20">
        <f t="shared" si="26"/>
        <v>0</v>
      </c>
      <c r="FV80" s="20">
        <f t="shared" si="26"/>
        <v>0</v>
      </c>
      <c r="FW80" s="20">
        <f t="shared" si="26"/>
        <v>0</v>
      </c>
      <c r="FX80" s="20">
        <f t="shared" si="26"/>
        <v>2</v>
      </c>
      <c r="FY80" s="20">
        <f t="shared" si="26"/>
        <v>1</v>
      </c>
      <c r="FZ80" s="20">
        <f t="shared" si="26"/>
        <v>1</v>
      </c>
      <c r="GA80" s="20">
        <f t="shared" si="26"/>
        <v>1</v>
      </c>
      <c r="GB80" s="20">
        <f t="shared" si="26"/>
        <v>0</v>
      </c>
      <c r="GC80" s="20">
        <f t="shared" si="26"/>
        <v>0</v>
      </c>
      <c r="GD80" s="20">
        <f t="shared" si="26"/>
        <v>0</v>
      </c>
      <c r="GE80" s="20">
        <f t="shared" si="26"/>
        <v>0</v>
      </c>
      <c r="GF80" s="20">
        <f t="shared" si="26"/>
        <v>0</v>
      </c>
      <c r="GG80" s="20">
        <f t="shared" si="26"/>
        <v>0</v>
      </c>
      <c r="GH80" s="20">
        <f t="shared" si="26"/>
        <v>0</v>
      </c>
      <c r="GI80" s="20">
        <f t="shared" si="26"/>
        <v>1</v>
      </c>
      <c r="GJ80" s="20">
        <f t="shared" si="26"/>
        <v>1</v>
      </c>
      <c r="GK80" s="20">
        <f t="shared" si="26"/>
        <v>1</v>
      </c>
      <c r="GL80" s="20">
        <f t="shared" si="26"/>
        <v>1</v>
      </c>
      <c r="GM80" s="20">
        <f t="shared" si="26"/>
        <v>1</v>
      </c>
      <c r="GN80" s="20">
        <f t="shared" si="26"/>
        <v>0</v>
      </c>
      <c r="GO80" s="20">
        <f t="shared" si="26"/>
        <v>0</v>
      </c>
      <c r="GP80" s="20">
        <f t="shared" si="26"/>
        <v>0</v>
      </c>
      <c r="GQ80" s="20">
        <f t="shared" si="26"/>
        <v>0</v>
      </c>
      <c r="GR80" s="20">
        <f t="shared" si="26"/>
        <v>0</v>
      </c>
      <c r="GS80" s="20">
        <f t="shared" si="26"/>
        <v>1</v>
      </c>
      <c r="GT80" s="20">
        <f t="shared" si="26"/>
        <v>1</v>
      </c>
      <c r="GU80" s="20">
        <f t="shared" si="26"/>
        <v>1</v>
      </c>
      <c r="GV80" s="20">
        <f t="shared" si="26"/>
        <v>1</v>
      </c>
      <c r="GW80" s="20">
        <f t="shared" si="26"/>
        <v>1</v>
      </c>
      <c r="GX80" s="20">
        <f t="shared" si="26"/>
        <v>1</v>
      </c>
      <c r="GY80" s="20">
        <f t="shared" si="26"/>
        <v>0</v>
      </c>
      <c r="GZ80" s="20">
        <f t="shared" si="26"/>
        <v>0</v>
      </c>
      <c r="HA80" s="20">
        <f t="shared" ref="HA80:JL80" si="27">SUM(HA62:HA79)</f>
        <v>0</v>
      </c>
      <c r="HB80" s="20">
        <f t="shared" si="27"/>
        <v>0</v>
      </c>
      <c r="HC80" s="20">
        <f t="shared" si="27"/>
        <v>0</v>
      </c>
      <c r="HD80" s="20">
        <f t="shared" si="27"/>
        <v>0</v>
      </c>
      <c r="HE80" s="20">
        <f t="shared" si="27"/>
        <v>0</v>
      </c>
      <c r="HF80" s="20">
        <f t="shared" si="27"/>
        <v>0</v>
      </c>
      <c r="HG80" s="20">
        <f t="shared" si="27"/>
        <v>0</v>
      </c>
      <c r="HH80" s="20">
        <f t="shared" si="27"/>
        <v>0</v>
      </c>
      <c r="HI80" s="20">
        <f t="shared" si="27"/>
        <v>0</v>
      </c>
      <c r="HJ80" s="20">
        <f t="shared" si="27"/>
        <v>0</v>
      </c>
      <c r="HK80" s="20">
        <f t="shared" si="27"/>
        <v>0</v>
      </c>
      <c r="HL80" s="20">
        <f t="shared" si="27"/>
        <v>0</v>
      </c>
      <c r="HM80" s="20">
        <f t="shared" si="27"/>
        <v>0</v>
      </c>
      <c r="HN80" s="20">
        <f t="shared" si="27"/>
        <v>0</v>
      </c>
      <c r="HO80" s="20">
        <f t="shared" si="27"/>
        <v>0</v>
      </c>
      <c r="HP80" s="20">
        <f t="shared" si="27"/>
        <v>0</v>
      </c>
      <c r="HQ80" s="20">
        <f t="shared" si="27"/>
        <v>0</v>
      </c>
      <c r="HR80" s="20">
        <f t="shared" si="27"/>
        <v>0</v>
      </c>
      <c r="HS80" s="20">
        <f t="shared" si="27"/>
        <v>0</v>
      </c>
      <c r="HT80" s="20">
        <f t="shared" si="27"/>
        <v>0</v>
      </c>
      <c r="HU80" s="20">
        <f t="shared" si="27"/>
        <v>1</v>
      </c>
      <c r="HV80" s="20">
        <f t="shared" si="27"/>
        <v>0</v>
      </c>
      <c r="HW80" s="20">
        <f t="shared" si="27"/>
        <v>0</v>
      </c>
      <c r="HX80" s="20">
        <f t="shared" si="27"/>
        <v>0</v>
      </c>
      <c r="HY80" s="20">
        <f t="shared" si="27"/>
        <v>0</v>
      </c>
      <c r="HZ80" s="20">
        <f t="shared" si="27"/>
        <v>0</v>
      </c>
      <c r="IA80" s="20">
        <f t="shared" si="27"/>
        <v>0</v>
      </c>
      <c r="IB80" s="20">
        <f t="shared" si="27"/>
        <v>0</v>
      </c>
      <c r="IC80" s="20">
        <f t="shared" si="27"/>
        <v>0</v>
      </c>
      <c r="ID80" s="20">
        <f t="shared" si="27"/>
        <v>0</v>
      </c>
      <c r="IE80" s="20">
        <f t="shared" si="27"/>
        <v>0</v>
      </c>
      <c r="IF80" s="20">
        <f t="shared" si="27"/>
        <v>0</v>
      </c>
      <c r="IG80" s="20">
        <f t="shared" si="27"/>
        <v>0</v>
      </c>
      <c r="IH80" s="20">
        <f t="shared" si="27"/>
        <v>0</v>
      </c>
      <c r="II80" s="20">
        <f t="shared" si="27"/>
        <v>0</v>
      </c>
      <c r="IJ80" s="20">
        <f t="shared" si="27"/>
        <v>0</v>
      </c>
      <c r="IK80" s="20">
        <f t="shared" si="27"/>
        <v>0</v>
      </c>
      <c r="IL80" s="20">
        <f t="shared" si="27"/>
        <v>0</v>
      </c>
      <c r="IM80" s="20">
        <f t="shared" si="27"/>
        <v>0</v>
      </c>
      <c r="IN80" s="20">
        <f t="shared" si="27"/>
        <v>0</v>
      </c>
      <c r="IO80" s="20">
        <f t="shared" si="27"/>
        <v>0</v>
      </c>
      <c r="IP80" s="20">
        <f t="shared" si="27"/>
        <v>0</v>
      </c>
      <c r="IQ80" s="20">
        <f t="shared" si="27"/>
        <v>0</v>
      </c>
      <c r="IR80" s="20">
        <f t="shared" si="27"/>
        <v>0</v>
      </c>
      <c r="IS80" s="20">
        <f t="shared" si="27"/>
        <v>0</v>
      </c>
      <c r="IT80" s="20">
        <f t="shared" si="27"/>
        <v>0</v>
      </c>
      <c r="IU80" s="20">
        <f t="shared" si="27"/>
        <v>0</v>
      </c>
      <c r="IV80" s="20">
        <f t="shared" si="27"/>
        <v>0</v>
      </c>
      <c r="IW80" s="20">
        <f t="shared" si="27"/>
        <v>0</v>
      </c>
      <c r="IX80" s="20">
        <f t="shared" si="27"/>
        <v>0</v>
      </c>
      <c r="IY80" s="20">
        <f t="shared" si="27"/>
        <v>0</v>
      </c>
      <c r="IZ80" s="20">
        <f t="shared" si="27"/>
        <v>0</v>
      </c>
      <c r="JA80" s="20">
        <f t="shared" si="27"/>
        <v>0</v>
      </c>
      <c r="JB80" s="20">
        <f t="shared" si="27"/>
        <v>0</v>
      </c>
      <c r="JC80" s="20">
        <f t="shared" si="27"/>
        <v>0</v>
      </c>
      <c r="JD80" s="20">
        <f t="shared" si="27"/>
        <v>0</v>
      </c>
      <c r="JE80" s="20">
        <f t="shared" si="27"/>
        <v>0</v>
      </c>
      <c r="JF80" s="20">
        <f t="shared" si="27"/>
        <v>0</v>
      </c>
      <c r="JG80" s="20">
        <f t="shared" si="27"/>
        <v>0</v>
      </c>
      <c r="JH80" s="20">
        <f t="shared" si="27"/>
        <v>0</v>
      </c>
      <c r="JI80" s="20">
        <f t="shared" si="27"/>
        <v>0</v>
      </c>
      <c r="JJ80" s="20">
        <f t="shared" si="27"/>
        <v>0</v>
      </c>
      <c r="JK80" s="20">
        <f t="shared" si="27"/>
        <v>0</v>
      </c>
      <c r="JL80" s="20">
        <f t="shared" si="27"/>
        <v>0</v>
      </c>
      <c r="JM80" s="20">
        <f t="shared" ref="JM80:LX80" si="28">SUM(JM62:JM79)</f>
        <v>0</v>
      </c>
      <c r="JN80" s="20">
        <f t="shared" si="28"/>
        <v>0</v>
      </c>
      <c r="JO80" s="20">
        <f t="shared" si="28"/>
        <v>0</v>
      </c>
      <c r="JP80" s="20">
        <f t="shared" si="28"/>
        <v>0</v>
      </c>
      <c r="JQ80" s="20">
        <f t="shared" si="28"/>
        <v>0</v>
      </c>
      <c r="JR80" s="20">
        <f t="shared" si="28"/>
        <v>0</v>
      </c>
      <c r="JS80" s="20">
        <f t="shared" si="28"/>
        <v>0</v>
      </c>
      <c r="JT80" s="20">
        <f t="shared" si="28"/>
        <v>0</v>
      </c>
      <c r="JU80" s="20">
        <f t="shared" si="28"/>
        <v>0</v>
      </c>
      <c r="JV80" s="20">
        <f t="shared" si="28"/>
        <v>0</v>
      </c>
      <c r="JW80" s="20">
        <f t="shared" si="28"/>
        <v>0</v>
      </c>
      <c r="JX80" s="20">
        <f t="shared" si="28"/>
        <v>0</v>
      </c>
      <c r="JY80" s="20">
        <f t="shared" si="28"/>
        <v>0</v>
      </c>
      <c r="JZ80" s="20">
        <f t="shared" si="28"/>
        <v>0</v>
      </c>
      <c r="KA80" s="20">
        <f t="shared" si="28"/>
        <v>0</v>
      </c>
      <c r="KB80" s="20">
        <f t="shared" si="28"/>
        <v>0</v>
      </c>
      <c r="KC80" s="20">
        <f t="shared" si="28"/>
        <v>0</v>
      </c>
      <c r="KD80" s="20">
        <f t="shared" si="28"/>
        <v>0</v>
      </c>
      <c r="KE80" s="20">
        <f t="shared" si="28"/>
        <v>0</v>
      </c>
      <c r="KF80" s="20">
        <f t="shared" si="28"/>
        <v>0</v>
      </c>
      <c r="KG80" s="20">
        <f t="shared" si="28"/>
        <v>2</v>
      </c>
      <c r="KH80" s="20">
        <f t="shared" si="28"/>
        <v>0</v>
      </c>
      <c r="KI80" s="20">
        <f t="shared" si="28"/>
        <v>0</v>
      </c>
      <c r="KJ80" s="20">
        <f t="shared" si="28"/>
        <v>2</v>
      </c>
      <c r="KK80" s="20">
        <f t="shared" si="28"/>
        <v>2</v>
      </c>
      <c r="KL80" s="20">
        <f t="shared" si="28"/>
        <v>2</v>
      </c>
      <c r="KM80" s="20">
        <f t="shared" si="28"/>
        <v>2</v>
      </c>
      <c r="KN80" s="20">
        <f t="shared" si="28"/>
        <v>2</v>
      </c>
      <c r="KO80" s="20">
        <f t="shared" si="28"/>
        <v>2</v>
      </c>
      <c r="KP80" s="20">
        <f t="shared" si="28"/>
        <v>2</v>
      </c>
      <c r="KQ80" s="20">
        <f t="shared" si="28"/>
        <v>0</v>
      </c>
      <c r="KR80" s="20">
        <f t="shared" si="28"/>
        <v>0</v>
      </c>
      <c r="KS80" s="20">
        <f t="shared" si="28"/>
        <v>0</v>
      </c>
      <c r="KT80" s="20">
        <f t="shared" si="28"/>
        <v>0</v>
      </c>
      <c r="KU80" s="20">
        <f t="shared" si="28"/>
        <v>0</v>
      </c>
      <c r="KV80" s="20">
        <f t="shared" si="28"/>
        <v>0</v>
      </c>
      <c r="KW80" s="20">
        <f t="shared" si="28"/>
        <v>0</v>
      </c>
      <c r="KX80" s="20">
        <f t="shared" si="28"/>
        <v>0</v>
      </c>
      <c r="KY80" s="20">
        <f t="shared" si="28"/>
        <v>0</v>
      </c>
      <c r="KZ80" s="20">
        <f t="shared" si="28"/>
        <v>0</v>
      </c>
      <c r="LA80" s="20">
        <f t="shared" si="28"/>
        <v>0</v>
      </c>
      <c r="LB80" s="20">
        <f t="shared" si="28"/>
        <v>0</v>
      </c>
      <c r="LC80" s="20">
        <f t="shared" si="28"/>
        <v>0</v>
      </c>
      <c r="LD80" s="20">
        <f t="shared" si="28"/>
        <v>0</v>
      </c>
      <c r="LE80" s="20">
        <f t="shared" si="28"/>
        <v>0</v>
      </c>
      <c r="LF80" s="20">
        <f t="shared" si="28"/>
        <v>0</v>
      </c>
      <c r="LG80" s="20">
        <f t="shared" si="28"/>
        <v>0</v>
      </c>
      <c r="LH80" s="20">
        <f t="shared" si="28"/>
        <v>0</v>
      </c>
      <c r="LI80" s="20">
        <f t="shared" si="28"/>
        <v>0</v>
      </c>
      <c r="LJ80" s="20">
        <f t="shared" si="28"/>
        <v>0</v>
      </c>
      <c r="LK80" s="20">
        <f t="shared" si="28"/>
        <v>0</v>
      </c>
      <c r="LL80" s="20">
        <f t="shared" si="28"/>
        <v>0</v>
      </c>
      <c r="LM80" s="20">
        <f t="shared" si="28"/>
        <v>0</v>
      </c>
      <c r="LN80" s="20">
        <f t="shared" si="28"/>
        <v>0</v>
      </c>
      <c r="LO80" s="20">
        <f t="shared" si="28"/>
        <v>0</v>
      </c>
      <c r="LP80" s="20">
        <f t="shared" si="28"/>
        <v>13</v>
      </c>
      <c r="LQ80" s="20">
        <f t="shared" si="28"/>
        <v>5</v>
      </c>
      <c r="LR80" s="20">
        <f t="shared" si="28"/>
        <v>13</v>
      </c>
      <c r="LS80" s="20">
        <f t="shared" si="28"/>
        <v>13</v>
      </c>
      <c r="LT80" s="20">
        <f t="shared" si="28"/>
        <v>9</v>
      </c>
      <c r="LU80" s="20">
        <f t="shared" si="28"/>
        <v>5</v>
      </c>
      <c r="LV80" s="20">
        <f t="shared" si="28"/>
        <v>13</v>
      </c>
      <c r="LW80" s="20">
        <f t="shared" si="28"/>
        <v>0</v>
      </c>
      <c r="LX80" s="20">
        <f t="shared" si="28"/>
        <v>13</v>
      </c>
      <c r="LY80" s="20">
        <f t="shared" ref="LY80:OJ80" si="29">SUM(LY62:LY79)</f>
        <v>4</v>
      </c>
      <c r="LZ80" s="20">
        <f t="shared" si="29"/>
        <v>9</v>
      </c>
      <c r="MA80" s="20">
        <f t="shared" si="29"/>
        <v>2</v>
      </c>
      <c r="MB80" s="20">
        <f t="shared" si="29"/>
        <v>2</v>
      </c>
      <c r="MC80" s="20">
        <f t="shared" si="29"/>
        <v>2</v>
      </c>
      <c r="MD80" s="20">
        <f t="shared" si="29"/>
        <v>11</v>
      </c>
      <c r="ME80" s="20">
        <f t="shared" si="29"/>
        <v>8</v>
      </c>
      <c r="MF80" s="20">
        <f t="shared" si="29"/>
        <v>13</v>
      </c>
      <c r="MG80" s="20">
        <f t="shared" si="29"/>
        <v>0</v>
      </c>
      <c r="MH80" s="20">
        <f t="shared" si="29"/>
        <v>4</v>
      </c>
      <c r="MI80" s="20">
        <f t="shared" si="29"/>
        <v>1</v>
      </c>
      <c r="MJ80" s="20">
        <f t="shared" si="29"/>
        <v>0</v>
      </c>
      <c r="MK80" s="20">
        <f t="shared" si="29"/>
        <v>0</v>
      </c>
      <c r="ML80" s="20">
        <f t="shared" si="29"/>
        <v>0</v>
      </c>
      <c r="MM80" s="20">
        <f t="shared" si="29"/>
        <v>0</v>
      </c>
      <c r="MN80" s="20">
        <f t="shared" si="29"/>
        <v>0</v>
      </c>
      <c r="MO80" s="20">
        <f t="shared" si="29"/>
        <v>0</v>
      </c>
      <c r="MP80" s="20">
        <f t="shared" si="29"/>
        <v>0</v>
      </c>
      <c r="MQ80" s="20">
        <f t="shared" si="29"/>
        <v>2</v>
      </c>
      <c r="MR80" s="20">
        <f t="shared" si="29"/>
        <v>0</v>
      </c>
      <c r="MS80" s="20">
        <f t="shared" si="29"/>
        <v>0</v>
      </c>
      <c r="MT80" s="20">
        <f t="shared" si="29"/>
        <v>2</v>
      </c>
      <c r="MU80" s="20">
        <f t="shared" si="29"/>
        <v>2</v>
      </c>
      <c r="MV80" s="20">
        <f t="shared" si="29"/>
        <v>2</v>
      </c>
      <c r="MW80" s="20">
        <f t="shared" si="29"/>
        <v>2</v>
      </c>
      <c r="MX80" s="20">
        <f t="shared" si="29"/>
        <v>2</v>
      </c>
      <c r="MY80" s="20">
        <f t="shared" si="29"/>
        <v>2</v>
      </c>
      <c r="MZ80" s="20">
        <f t="shared" si="29"/>
        <v>2</v>
      </c>
      <c r="NA80" s="20">
        <f t="shared" si="29"/>
        <v>2</v>
      </c>
      <c r="NB80" s="20">
        <f t="shared" si="29"/>
        <v>2</v>
      </c>
      <c r="NC80" s="20">
        <f t="shared" si="29"/>
        <v>4</v>
      </c>
      <c r="ND80" s="20">
        <f t="shared" si="29"/>
        <v>2</v>
      </c>
      <c r="NE80" s="20">
        <f t="shared" si="29"/>
        <v>2</v>
      </c>
      <c r="NF80" s="20">
        <f t="shared" si="29"/>
        <v>0</v>
      </c>
      <c r="NG80" s="20">
        <f t="shared" si="29"/>
        <v>0</v>
      </c>
      <c r="NH80" s="20">
        <f t="shared" si="29"/>
        <v>0</v>
      </c>
      <c r="NI80" s="20">
        <f t="shared" si="29"/>
        <v>1</v>
      </c>
      <c r="NJ80" s="20">
        <f t="shared" si="29"/>
        <v>1</v>
      </c>
      <c r="NK80" s="20">
        <f t="shared" si="29"/>
        <v>13</v>
      </c>
      <c r="NL80" s="20">
        <f t="shared" si="29"/>
        <v>1</v>
      </c>
      <c r="NM80" s="20">
        <f t="shared" si="29"/>
        <v>3</v>
      </c>
      <c r="NN80" s="20">
        <f t="shared" si="29"/>
        <v>1</v>
      </c>
      <c r="NO80" s="20">
        <f t="shared" si="29"/>
        <v>1</v>
      </c>
      <c r="NP80" s="20">
        <f t="shared" si="29"/>
        <v>2</v>
      </c>
      <c r="NQ80" s="20">
        <f t="shared" si="29"/>
        <v>2</v>
      </c>
    </row>
    <row r="81" spans="1:381" ht="15.75" thickBot="1" x14ac:dyDescent="0.3">
      <c r="A81" s="19" t="s">
        <v>0</v>
      </c>
      <c r="B81" s="13"/>
      <c r="C81" s="13"/>
      <c r="D81" s="13"/>
      <c r="E81" s="13"/>
      <c r="F81" s="13"/>
      <c r="G81" s="13"/>
      <c r="H81" s="18"/>
      <c r="I81" s="17"/>
      <c r="J81" s="16">
        <f t="shared" ref="J81:O81" si="30">SUM(J20:J43,J45:J60,J62:J79)</f>
        <v>5241</v>
      </c>
      <c r="K81" s="16">
        <f t="shared" si="30"/>
        <v>461</v>
      </c>
      <c r="L81" s="16">
        <f t="shared" si="30"/>
        <v>4780</v>
      </c>
      <c r="M81" s="16">
        <f t="shared" si="30"/>
        <v>1100</v>
      </c>
      <c r="N81" s="16">
        <f t="shared" si="30"/>
        <v>4065</v>
      </c>
      <c r="O81" s="16">
        <f t="shared" si="30"/>
        <v>180</v>
      </c>
      <c r="P81" s="15">
        <f t="shared" ref="P81:CA81" si="31">SUM(P20:P43,P45:P60,P62:P79,)</f>
        <v>0</v>
      </c>
      <c r="Q81" s="15">
        <f t="shared" si="31"/>
        <v>287</v>
      </c>
      <c r="R81" s="15">
        <f t="shared" si="31"/>
        <v>537</v>
      </c>
      <c r="S81" s="14">
        <f t="shared" si="31"/>
        <v>90</v>
      </c>
      <c r="T81" s="13">
        <f t="shared" si="31"/>
        <v>1</v>
      </c>
      <c r="U81" s="13">
        <f t="shared" si="31"/>
        <v>1</v>
      </c>
      <c r="V81" s="13">
        <f t="shared" si="31"/>
        <v>1</v>
      </c>
      <c r="W81" s="13">
        <f t="shared" si="31"/>
        <v>1</v>
      </c>
      <c r="X81" s="13">
        <f t="shared" si="31"/>
        <v>1</v>
      </c>
      <c r="Y81" s="13">
        <f t="shared" si="31"/>
        <v>1</v>
      </c>
      <c r="Z81" s="13">
        <f t="shared" si="31"/>
        <v>1</v>
      </c>
      <c r="AA81" s="13">
        <f t="shared" si="31"/>
        <v>1</v>
      </c>
      <c r="AB81" s="13">
        <f t="shared" si="31"/>
        <v>1</v>
      </c>
      <c r="AC81" s="13">
        <f t="shared" si="31"/>
        <v>1</v>
      </c>
      <c r="AD81" s="13">
        <f t="shared" si="31"/>
        <v>1</v>
      </c>
      <c r="AE81" s="13">
        <f t="shared" si="31"/>
        <v>1</v>
      </c>
      <c r="AF81" s="13">
        <f t="shared" si="31"/>
        <v>1</v>
      </c>
      <c r="AG81" s="13">
        <f t="shared" si="31"/>
        <v>1</v>
      </c>
      <c r="AH81" s="13">
        <f t="shared" si="31"/>
        <v>1</v>
      </c>
      <c r="AI81" s="13">
        <f t="shared" si="31"/>
        <v>2</v>
      </c>
      <c r="AJ81" s="13">
        <f t="shared" si="31"/>
        <v>2</v>
      </c>
      <c r="AK81" s="13">
        <f t="shared" si="31"/>
        <v>2</v>
      </c>
      <c r="AL81" s="13">
        <f t="shared" si="31"/>
        <v>1</v>
      </c>
      <c r="AM81" s="13">
        <f t="shared" si="31"/>
        <v>1</v>
      </c>
      <c r="AN81" s="13">
        <f t="shared" si="31"/>
        <v>1</v>
      </c>
      <c r="AO81" s="13">
        <f t="shared" si="31"/>
        <v>1</v>
      </c>
      <c r="AP81" s="13">
        <f t="shared" si="31"/>
        <v>1</v>
      </c>
      <c r="AQ81" s="13">
        <f t="shared" si="31"/>
        <v>1</v>
      </c>
      <c r="AR81" s="13">
        <f t="shared" si="31"/>
        <v>1</v>
      </c>
      <c r="AS81" s="13">
        <f t="shared" si="31"/>
        <v>1</v>
      </c>
      <c r="AT81" s="13">
        <f t="shared" si="31"/>
        <v>1</v>
      </c>
      <c r="AU81" s="13">
        <f t="shared" si="31"/>
        <v>1</v>
      </c>
      <c r="AV81" s="13">
        <f t="shared" si="31"/>
        <v>1</v>
      </c>
      <c r="AW81" s="13">
        <f t="shared" si="31"/>
        <v>1</v>
      </c>
      <c r="AX81" s="13">
        <f t="shared" si="31"/>
        <v>1</v>
      </c>
      <c r="AY81" s="13">
        <f t="shared" si="31"/>
        <v>1</v>
      </c>
      <c r="AZ81" s="13">
        <f t="shared" si="31"/>
        <v>1</v>
      </c>
      <c r="BA81" s="13">
        <f t="shared" si="31"/>
        <v>1</v>
      </c>
      <c r="BB81" s="13">
        <f t="shared" si="31"/>
        <v>1</v>
      </c>
      <c r="BC81" s="13">
        <f t="shared" si="31"/>
        <v>1</v>
      </c>
      <c r="BD81" s="13">
        <f t="shared" si="31"/>
        <v>1</v>
      </c>
      <c r="BE81" s="13">
        <f t="shared" si="31"/>
        <v>1</v>
      </c>
      <c r="BF81" s="13">
        <f t="shared" si="31"/>
        <v>1</v>
      </c>
      <c r="BG81" s="13">
        <f t="shared" si="31"/>
        <v>1</v>
      </c>
      <c r="BH81" s="13">
        <f t="shared" si="31"/>
        <v>1</v>
      </c>
      <c r="BI81" s="13">
        <f t="shared" si="31"/>
        <v>1</v>
      </c>
      <c r="BJ81" s="13">
        <f t="shared" si="31"/>
        <v>1</v>
      </c>
      <c r="BK81" s="13">
        <f t="shared" si="31"/>
        <v>1</v>
      </c>
      <c r="BL81" s="13">
        <f t="shared" si="31"/>
        <v>1</v>
      </c>
      <c r="BM81" s="13">
        <f t="shared" si="31"/>
        <v>1</v>
      </c>
      <c r="BN81" s="13">
        <f t="shared" si="31"/>
        <v>1</v>
      </c>
      <c r="BO81" s="13">
        <f t="shared" si="31"/>
        <v>1</v>
      </c>
      <c r="BP81" s="13">
        <f t="shared" si="31"/>
        <v>1</v>
      </c>
      <c r="BQ81" s="13">
        <f t="shared" si="31"/>
        <v>4</v>
      </c>
      <c r="BR81" s="13">
        <f t="shared" si="31"/>
        <v>0</v>
      </c>
      <c r="BS81" s="13">
        <f t="shared" si="31"/>
        <v>1</v>
      </c>
      <c r="BT81" s="13">
        <f t="shared" si="31"/>
        <v>1</v>
      </c>
      <c r="BU81" s="13">
        <f t="shared" si="31"/>
        <v>1</v>
      </c>
      <c r="BV81" s="13">
        <f t="shared" si="31"/>
        <v>1</v>
      </c>
      <c r="BW81" s="13">
        <f t="shared" si="31"/>
        <v>1</v>
      </c>
      <c r="BX81" s="13">
        <f t="shared" si="31"/>
        <v>1</v>
      </c>
      <c r="BY81" s="13">
        <f t="shared" si="31"/>
        <v>1</v>
      </c>
      <c r="BZ81" s="13">
        <f t="shared" si="31"/>
        <v>1</v>
      </c>
      <c r="CA81" s="13">
        <f t="shared" si="31"/>
        <v>1</v>
      </c>
      <c r="CB81" s="13">
        <f t="shared" ref="CB81:EM81" si="32">SUM(CB20:CB43,CB45:CB60,CB62:CB79,)</f>
        <v>1</v>
      </c>
      <c r="CC81" s="13">
        <f t="shared" si="32"/>
        <v>1</v>
      </c>
      <c r="CD81" s="13">
        <f t="shared" si="32"/>
        <v>1</v>
      </c>
      <c r="CE81" s="13">
        <f t="shared" si="32"/>
        <v>1</v>
      </c>
      <c r="CF81" s="13">
        <f t="shared" si="32"/>
        <v>1</v>
      </c>
      <c r="CG81" s="13">
        <f t="shared" si="32"/>
        <v>1</v>
      </c>
      <c r="CH81" s="13">
        <f t="shared" si="32"/>
        <v>1</v>
      </c>
      <c r="CI81" s="13">
        <f t="shared" si="32"/>
        <v>1</v>
      </c>
      <c r="CJ81" s="13">
        <f t="shared" si="32"/>
        <v>1</v>
      </c>
      <c r="CK81" s="13">
        <f t="shared" si="32"/>
        <v>1</v>
      </c>
      <c r="CL81" s="13">
        <f t="shared" si="32"/>
        <v>1</v>
      </c>
      <c r="CM81" s="13">
        <f t="shared" si="32"/>
        <v>1</v>
      </c>
      <c r="CN81" s="13">
        <f t="shared" si="32"/>
        <v>1</v>
      </c>
      <c r="CO81" s="13">
        <f t="shared" si="32"/>
        <v>1</v>
      </c>
      <c r="CP81" s="13">
        <f t="shared" si="32"/>
        <v>1</v>
      </c>
      <c r="CQ81" s="13">
        <f t="shared" si="32"/>
        <v>1</v>
      </c>
      <c r="CR81" s="13">
        <f t="shared" si="32"/>
        <v>1</v>
      </c>
      <c r="CS81" s="13">
        <f t="shared" si="32"/>
        <v>1</v>
      </c>
      <c r="CT81" s="13">
        <f t="shared" si="32"/>
        <v>1</v>
      </c>
      <c r="CU81" s="13">
        <f t="shared" si="32"/>
        <v>1</v>
      </c>
      <c r="CV81" s="13">
        <f t="shared" si="32"/>
        <v>1</v>
      </c>
      <c r="CW81" s="13">
        <f t="shared" si="32"/>
        <v>1</v>
      </c>
      <c r="CX81" s="13">
        <f t="shared" si="32"/>
        <v>1</v>
      </c>
      <c r="CY81" s="13">
        <f t="shared" si="32"/>
        <v>1</v>
      </c>
      <c r="CZ81" s="13">
        <f t="shared" si="32"/>
        <v>1</v>
      </c>
      <c r="DA81" s="13">
        <f t="shared" si="32"/>
        <v>1</v>
      </c>
      <c r="DB81" s="13">
        <f t="shared" si="32"/>
        <v>1</v>
      </c>
      <c r="DC81" s="13">
        <f t="shared" si="32"/>
        <v>1</v>
      </c>
      <c r="DD81" s="13">
        <f t="shared" si="32"/>
        <v>2</v>
      </c>
      <c r="DE81" s="13">
        <f t="shared" si="32"/>
        <v>1</v>
      </c>
      <c r="DF81" s="13">
        <f t="shared" si="32"/>
        <v>1</v>
      </c>
      <c r="DG81" s="13">
        <f t="shared" si="32"/>
        <v>1</v>
      </c>
      <c r="DH81" s="13">
        <f t="shared" si="32"/>
        <v>1</v>
      </c>
      <c r="DI81" s="13">
        <f t="shared" si="32"/>
        <v>0</v>
      </c>
      <c r="DJ81" s="13">
        <f t="shared" si="32"/>
        <v>1</v>
      </c>
      <c r="DK81" s="13">
        <f t="shared" si="32"/>
        <v>1</v>
      </c>
      <c r="DL81" s="13">
        <f t="shared" si="32"/>
        <v>1</v>
      </c>
      <c r="DM81" s="13">
        <f t="shared" si="32"/>
        <v>1</v>
      </c>
      <c r="DN81" s="13">
        <f t="shared" si="32"/>
        <v>1</v>
      </c>
      <c r="DO81" s="13">
        <f t="shared" si="32"/>
        <v>1</v>
      </c>
      <c r="DP81" s="13">
        <f t="shared" si="32"/>
        <v>1</v>
      </c>
      <c r="DQ81" s="13">
        <f t="shared" si="32"/>
        <v>1</v>
      </c>
      <c r="DR81" s="13">
        <f t="shared" si="32"/>
        <v>1</v>
      </c>
      <c r="DS81" s="13">
        <f t="shared" si="32"/>
        <v>1</v>
      </c>
      <c r="DT81" s="13">
        <f t="shared" si="32"/>
        <v>1</v>
      </c>
      <c r="DU81" s="13">
        <f t="shared" si="32"/>
        <v>1</v>
      </c>
      <c r="DV81" s="13">
        <f t="shared" si="32"/>
        <v>1</v>
      </c>
      <c r="DW81" s="13">
        <f t="shared" si="32"/>
        <v>1</v>
      </c>
      <c r="DX81" s="13">
        <f t="shared" si="32"/>
        <v>1</v>
      </c>
      <c r="DY81" s="13">
        <f t="shared" si="32"/>
        <v>1</v>
      </c>
      <c r="DZ81" s="13">
        <f t="shared" si="32"/>
        <v>1</v>
      </c>
      <c r="EA81" s="13">
        <f t="shared" si="32"/>
        <v>1</v>
      </c>
      <c r="EB81" s="13">
        <f t="shared" si="32"/>
        <v>1</v>
      </c>
      <c r="EC81" s="13">
        <f t="shared" si="32"/>
        <v>1</v>
      </c>
      <c r="ED81" s="13">
        <f t="shared" si="32"/>
        <v>1</v>
      </c>
      <c r="EE81" s="13">
        <f t="shared" si="32"/>
        <v>1</v>
      </c>
      <c r="EF81" s="13">
        <f t="shared" si="32"/>
        <v>1</v>
      </c>
      <c r="EG81" s="13">
        <f t="shared" si="32"/>
        <v>1</v>
      </c>
      <c r="EH81" s="13">
        <f t="shared" si="32"/>
        <v>1</v>
      </c>
      <c r="EI81" s="13">
        <f t="shared" si="32"/>
        <v>1</v>
      </c>
      <c r="EJ81" s="13">
        <f t="shared" si="32"/>
        <v>1</v>
      </c>
      <c r="EK81" s="13">
        <f t="shared" si="32"/>
        <v>1</v>
      </c>
      <c r="EL81" s="13">
        <f t="shared" si="32"/>
        <v>1</v>
      </c>
      <c r="EM81" s="13">
        <f t="shared" si="32"/>
        <v>1</v>
      </c>
      <c r="EN81" s="13">
        <f t="shared" ref="EN81:GY81" si="33">SUM(EN20:EN43,EN45:EN60,EN62:EN79,)</f>
        <v>1</v>
      </c>
      <c r="EO81" s="13">
        <f t="shared" si="33"/>
        <v>1</v>
      </c>
      <c r="EP81" s="13">
        <f t="shared" si="33"/>
        <v>1</v>
      </c>
      <c r="EQ81" s="13">
        <f t="shared" si="33"/>
        <v>1</v>
      </c>
      <c r="ER81" s="13">
        <f t="shared" si="33"/>
        <v>1</v>
      </c>
      <c r="ES81" s="13">
        <f t="shared" si="33"/>
        <v>1</v>
      </c>
      <c r="ET81" s="13">
        <f t="shared" si="33"/>
        <v>1</v>
      </c>
      <c r="EU81" s="13">
        <f t="shared" si="33"/>
        <v>1</v>
      </c>
      <c r="EV81" s="13">
        <f t="shared" si="33"/>
        <v>1</v>
      </c>
      <c r="EW81" s="13">
        <f t="shared" si="33"/>
        <v>1</v>
      </c>
      <c r="EX81" s="13">
        <f t="shared" si="33"/>
        <v>8</v>
      </c>
      <c r="EY81" s="13">
        <f t="shared" si="33"/>
        <v>9</v>
      </c>
      <c r="EZ81" s="13">
        <f t="shared" si="33"/>
        <v>8</v>
      </c>
      <c r="FA81" s="13">
        <f t="shared" si="33"/>
        <v>9</v>
      </c>
      <c r="FB81" s="13">
        <f t="shared" si="33"/>
        <v>11</v>
      </c>
      <c r="FC81" s="13">
        <f t="shared" si="33"/>
        <v>11</v>
      </c>
      <c r="FD81" s="13">
        <f t="shared" si="33"/>
        <v>10</v>
      </c>
      <c r="FE81" s="13">
        <f t="shared" si="33"/>
        <v>12</v>
      </c>
      <c r="FF81" s="13">
        <f t="shared" si="33"/>
        <v>12</v>
      </c>
      <c r="FG81" s="13">
        <f t="shared" si="33"/>
        <v>12</v>
      </c>
      <c r="FH81" s="13">
        <f t="shared" si="33"/>
        <v>2</v>
      </c>
      <c r="FI81" s="13">
        <f t="shared" si="33"/>
        <v>2</v>
      </c>
      <c r="FJ81" s="13">
        <f t="shared" si="33"/>
        <v>2</v>
      </c>
      <c r="FK81" s="13">
        <f t="shared" si="33"/>
        <v>2</v>
      </c>
      <c r="FL81" s="13">
        <f t="shared" si="33"/>
        <v>2</v>
      </c>
      <c r="FM81" s="13">
        <f t="shared" si="33"/>
        <v>2</v>
      </c>
      <c r="FN81" s="13">
        <f t="shared" si="33"/>
        <v>2</v>
      </c>
      <c r="FO81" s="13">
        <f t="shared" si="33"/>
        <v>1</v>
      </c>
      <c r="FP81" s="13">
        <f t="shared" si="33"/>
        <v>1</v>
      </c>
      <c r="FQ81" s="13">
        <f t="shared" si="33"/>
        <v>1</v>
      </c>
      <c r="FR81" s="13">
        <f t="shared" si="33"/>
        <v>1</v>
      </c>
      <c r="FS81" s="13">
        <f t="shared" si="33"/>
        <v>1</v>
      </c>
      <c r="FT81" s="13">
        <f t="shared" si="33"/>
        <v>1</v>
      </c>
      <c r="FU81" s="13">
        <f t="shared" si="33"/>
        <v>1</v>
      </c>
      <c r="FV81" s="13">
        <f t="shared" si="33"/>
        <v>1</v>
      </c>
      <c r="FW81" s="13">
        <f t="shared" si="33"/>
        <v>1</v>
      </c>
      <c r="FX81" s="13">
        <f t="shared" si="33"/>
        <v>2</v>
      </c>
      <c r="FY81" s="13">
        <f t="shared" si="33"/>
        <v>1</v>
      </c>
      <c r="FZ81" s="13">
        <f t="shared" si="33"/>
        <v>1</v>
      </c>
      <c r="GA81" s="13">
        <f t="shared" si="33"/>
        <v>1</v>
      </c>
      <c r="GB81" s="13">
        <f t="shared" si="33"/>
        <v>0</v>
      </c>
      <c r="GC81" s="13">
        <f t="shared" si="33"/>
        <v>0</v>
      </c>
      <c r="GD81" s="13">
        <f t="shared" si="33"/>
        <v>0</v>
      </c>
      <c r="GE81" s="13">
        <f t="shared" si="33"/>
        <v>0</v>
      </c>
      <c r="GF81" s="13">
        <f t="shared" si="33"/>
        <v>0</v>
      </c>
      <c r="GG81" s="13">
        <f t="shared" si="33"/>
        <v>0</v>
      </c>
      <c r="GH81" s="13">
        <f t="shared" si="33"/>
        <v>0</v>
      </c>
      <c r="GI81" s="13">
        <f t="shared" si="33"/>
        <v>1</v>
      </c>
      <c r="GJ81" s="13">
        <f t="shared" si="33"/>
        <v>1</v>
      </c>
      <c r="GK81" s="13">
        <f t="shared" si="33"/>
        <v>1</v>
      </c>
      <c r="GL81" s="13">
        <f t="shared" si="33"/>
        <v>1</v>
      </c>
      <c r="GM81" s="13">
        <f t="shared" si="33"/>
        <v>1</v>
      </c>
      <c r="GN81" s="13">
        <f t="shared" si="33"/>
        <v>2</v>
      </c>
      <c r="GO81" s="13">
        <f t="shared" si="33"/>
        <v>2</v>
      </c>
      <c r="GP81" s="13">
        <f t="shared" si="33"/>
        <v>2</v>
      </c>
      <c r="GQ81" s="13">
        <f t="shared" si="33"/>
        <v>1</v>
      </c>
      <c r="GR81" s="13">
        <f t="shared" si="33"/>
        <v>0</v>
      </c>
      <c r="GS81" s="13">
        <f t="shared" si="33"/>
        <v>1</v>
      </c>
      <c r="GT81" s="13">
        <f t="shared" si="33"/>
        <v>1</v>
      </c>
      <c r="GU81" s="13">
        <f t="shared" si="33"/>
        <v>1</v>
      </c>
      <c r="GV81" s="13">
        <f t="shared" si="33"/>
        <v>1</v>
      </c>
      <c r="GW81" s="13">
        <f t="shared" si="33"/>
        <v>1</v>
      </c>
      <c r="GX81" s="13">
        <f t="shared" si="33"/>
        <v>1</v>
      </c>
      <c r="GY81" s="13">
        <f t="shared" si="33"/>
        <v>1</v>
      </c>
      <c r="GZ81" s="13">
        <f t="shared" ref="GZ81:JK81" si="34">SUM(GZ20:GZ43,GZ45:GZ60,GZ62:GZ79,)</f>
        <v>1</v>
      </c>
      <c r="HA81" s="13">
        <f t="shared" si="34"/>
        <v>1</v>
      </c>
      <c r="HB81" s="13">
        <f t="shared" si="34"/>
        <v>1</v>
      </c>
      <c r="HC81" s="13">
        <f t="shared" si="34"/>
        <v>1</v>
      </c>
      <c r="HD81" s="13">
        <f t="shared" si="34"/>
        <v>1</v>
      </c>
      <c r="HE81" s="13">
        <f t="shared" si="34"/>
        <v>2</v>
      </c>
      <c r="HF81" s="13">
        <f t="shared" si="34"/>
        <v>2</v>
      </c>
      <c r="HG81" s="13">
        <f t="shared" si="34"/>
        <v>2</v>
      </c>
      <c r="HH81" s="13">
        <f t="shared" si="34"/>
        <v>1</v>
      </c>
      <c r="HI81" s="13">
        <f t="shared" si="34"/>
        <v>1</v>
      </c>
      <c r="HJ81" s="13">
        <f t="shared" si="34"/>
        <v>1</v>
      </c>
      <c r="HK81" s="13">
        <f t="shared" si="34"/>
        <v>1</v>
      </c>
      <c r="HL81" s="13">
        <f t="shared" si="34"/>
        <v>1</v>
      </c>
      <c r="HM81" s="13">
        <f t="shared" si="34"/>
        <v>1</v>
      </c>
      <c r="HN81" s="13">
        <f t="shared" si="34"/>
        <v>1</v>
      </c>
      <c r="HO81" s="13">
        <f t="shared" si="34"/>
        <v>1</v>
      </c>
      <c r="HP81" s="13">
        <f t="shared" si="34"/>
        <v>1</v>
      </c>
      <c r="HQ81" s="13">
        <f t="shared" si="34"/>
        <v>1</v>
      </c>
      <c r="HR81" s="13">
        <f t="shared" si="34"/>
        <v>1</v>
      </c>
      <c r="HS81" s="13">
        <f t="shared" si="34"/>
        <v>1</v>
      </c>
      <c r="HT81" s="13">
        <f t="shared" si="34"/>
        <v>1</v>
      </c>
      <c r="HU81" s="13">
        <f t="shared" si="34"/>
        <v>4</v>
      </c>
      <c r="HV81" s="13">
        <f t="shared" si="34"/>
        <v>1</v>
      </c>
      <c r="HW81" s="13">
        <f t="shared" si="34"/>
        <v>1</v>
      </c>
      <c r="HX81" s="13">
        <f t="shared" si="34"/>
        <v>1</v>
      </c>
      <c r="HY81" s="13">
        <f t="shared" si="34"/>
        <v>1</v>
      </c>
      <c r="HZ81" s="13">
        <f t="shared" si="34"/>
        <v>1</v>
      </c>
      <c r="IA81" s="13">
        <f t="shared" si="34"/>
        <v>1</v>
      </c>
      <c r="IB81" s="13">
        <f t="shared" si="34"/>
        <v>1</v>
      </c>
      <c r="IC81" s="13">
        <f t="shared" si="34"/>
        <v>1</v>
      </c>
      <c r="ID81" s="13">
        <f t="shared" si="34"/>
        <v>1</v>
      </c>
      <c r="IE81" s="13">
        <f t="shared" si="34"/>
        <v>1</v>
      </c>
      <c r="IF81" s="13">
        <f t="shared" si="34"/>
        <v>1</v>
      </c>
      <c r="IG81" s="13">
        <f t="shared" si="34"/>
        <v>1</v>
      </c>
      <c r="IH81" s="13">
        <f t="shared" si="34"/>
        <v>1</v>
      </c>
      <c r="II81" s="13">
        <f t="shared" si="34"/>
        <v>1</v>
      </c>
      <c r="IJ81" s="13">
        <f t="shared" si="34"/>
        <v>1</v>
      </c>
      <c r="IK81" s="13">
        <f t="shared" si="34"/>
        <v>1</v>
      </c>
      <c r="IL81" s="13">
        <f t="shared" si="34"/>
        <v>2</v>
      </c>
      <c r="IM81" s="13">
        <f t="shared" si="34"/>
        <v>2</v>
      </c>
      <c r="IN81" s="13">
        <f t="shared" si="34"/>
        <v>2</v>
      </c>
      <c r="IO81" s="13">
        <f t="shared" si="34"/>
        <v>2</v>
      </c>
      <c r="IP81" s="13">
        <f t="shared" si="34"/>
        <v>2</v>
      </c>
      <c r="IQ81" s="13">
        <f t="shared" si="34"/>
        <v>2</v>
      </c>
      <c r="IR81" s="13">
        <f t="shared" si="34"/>
        <v>2</v>
      </c>
      <c r="IS81" s="13">
        <f t="shared" si="34"/>
        <v>2</v>
      </c>
      <c r="IT81" s="13">
        <f t="shared" si="34"/>
        <v>2</v>
      </c>
      <c r="IU81" s="13">
        <f t="shared" si="34"/>
        <v>2</v>
      </c>
      <c r="IV81" s="13">
        <f t="shared" si="34"/>
        <v>2</v>
      </c>
      <c r="IW81" s="13">
        <f t="shared" si="34"/>
        <v>2</v>
      </c>
      <c r="IX81" s="13">
        <f t="shared" si="34"/>
        <v>2</v>
      </c>
      <c r="IY81" s="13">
        <f t="shared" si="34"/>
        <v>2</v>
      </c>
      <c r="IZ81" s="13">
        <f t="shared" si="34"/>
        <v>2</v>
      </c>
      <c r="JA81" s="13">
        <f t="shared" si="34"/>
        <v>2</v>
      </c>
      <c r="JB81" s="13">
        <f t="shared" si="34"/>
        <v>2</v>
      </c>
      <c r="JC81" s="13">
        <f t="shared" si="34"/>
        <v>2</v>
      </c>
      <c r="JD81" s="13">
        <f t="shared" si="34"/>
        <v>2</v>
      </c>
      <c r="JE81" s="13">
        <f t="shared" si="34"/>
        <v>2</v>
      </c>
      <c r="JF81" s="13">
        <f t="shared" si="34"/>
        <v>2</v>
      </c>
      <c r="JG81" s="13">
        <f t="shared" si="34"/>
        <v>2</v>
      </c>
      <c r="JH81" s="13">
        <f t="shared" si="34"/>
        <v>2</v>
      </c>
      <c r="JI81" s="13">
        <f t="shared" si="34"/>
        <v>2</v>
      </c>
      <c r="JJ81" s="13">
        <f t="shared" si="34"/>
        <v>2</v>
      </c>
      <c r="JK81" s="13">
        <f t="shared" si="34"/>
        <v>2</v>
      </c>
      <c r="JL81" s="13">
        <f t="shared" ref="JL81:LW81" si="35">SUM(JL20:JL43,JL45:JL60,JL62:JL79,)</f>
        <v>2</v>
      </c>
      <c r="JM81" s="13">
        <f t="shared" si="35"/>
        <v>2</v>
      </c>
      <c r="JN81" s="13">
        <f t="shared" si="35"/>
        <v>2</v>
      </c>
      <c r="JO81" s="13">
        <f t="shared" si="35"/>
        <v>2</v>
      </c>
      <c r="JP81" s="13">
        <f t="shared" si="35"/>
        <v>2</v>
      </c>
      <c r="JQ81" s="13">
        <f t="shared" si="35"/>
        <v>2</v>
      </c>
      <c r="JR81" s="13">
        <f t="shared" si="35"/>
        <v>2</v>
      </c>
      <c r="JS81" s="13">
        <f t="shared" si="35"/>
        <v>2</v>
      </c>
      <c r="JT81" s="13">
        <f t="shared" si="35"/>
        <v>2</v>
      </c>
      <c r="JU81" s="13">
        <f t="shared" si="35"/>
        <v>2</v>
      </c>
      <c r="JV81" s="13">
        <f t="shared" si="35"/>
        <v>2</v>
      </c>
      <c r="JW81" s="13">
        <f t="shared" si="35"/>
        <v>2</v>
      </c>
      <c r="JX81" s="13">
        <f t="shared" si="35"/>
        <v>2</v>
      </c>
      <c r="JY81" s="13">
        <f t="shared" si="35"/>
        <v>2</v>
      </c>
      <c r="JZ81" s="13">
        <f t="shared" si="35"/>
        <v>2</v>
      </c>
      <c r="KA81" s="13">
        <f t="shared" si="35"/>
        <v>2</v>
      </c>
      <c r="KB81" s="13">
        <f t="shared" si="35"/>
        <v>2</v>
      </c>
      <c r="KC81" s="13">
        <f t="shared" si="35"/>
        <v>2</v>
      </c>
      <c r="KD81" s="13">
        <f t="shared" si="35"/>
        <v>2</v>
      </c>
      <c r="KE81" s="13">
        <f t="shared" si="35"/>
        <v>1</v>
      </c>
      <c r="KF81" s="13">
        <f t="shared" si="35"/>
        <v>1</v>
      </c>
      <c r="KG81" s="13">
        <f t="shared" si="35"/>
        <v>2</v>
      </c>
      <c r="KH81" s="13">
        <f t="shared" si="35"/>
        <v>1</v>
      </c>
      <c r="KI81" s="13">
        <f t="shared" si="35"/>
        <v>1</v>
      </c>
      <c r="KJ81" s="13">
        <f t="shared" si="35"/>
        <v>2</v>
      </c>
      <c r="KK81" s="13">
        <f t="shared" si="35"/>
        <v>2</v>
      </c>
      <c r="KL81" s="13">
        <f t="shared" si="35"/>
        <v>2</v>
      </c>
      <c r="KM81" s="13">
        <f t="shared" si="35"/>
        <v>2</v>
      </c>
      <c r="KN81" s="13">
        <f t="shared" si="35"/>
        <v>2</v>
      </c>
      <c r="KO81" s="13">
        <f t="shared" si="35"/>
        <v>2</v>
      </c>
      <c r="KP81" s="13">
        <f t="shared" si="35"/>
        <v>2</v>
      </c>
      <c r="KQ81" s="13">
        <f t="shared" si="35"/>
        <v>1</v>
      </c>
      <c r="KR81" s="13">
        <f t="shared" si="35"/>
        <v>1</v>
      </c>
      <c r="KS81" s="13">
        <f t="shared" si="35"/>
        <v>1</v>
      </c>
      <c r="KT81" s="13">
        <f t="shared" si="35"/>
        <v>1</v>
      </c>
      <c r="KU81" s="13">
        <f t="shared" si="35"/>
        <v>1</v>
      </c>
      <c r="KV81" s="13">
        <f t="shared" si="35"/>
        <v>1</v>
      </c>
      <c r="KW81" s="13">
        <f t="shared" si="35"/>
        <v>1</v>
      </c>
      <c r="KX81" s="13">
        <f t="shared" si="35"/>
        <v>1</v>
      </c>
      <c r="KY81" s="13">
        <f t="shared" si="35"/>
        <v>1</v>
      </c>
      <c r="KZ81" s="13">
        <f t="shared" si="35"/>
        <v>1</v>
      </c>
      <c r="LA81" s="13">
        <f t="shared" si="35"/>
        <v>1</v>
      </c>
      <c r="LB81" s="13">
        <f t="shared" si="35"/>
        <v>1</v>
      </c>
      <c r="LC81" s="13">
        <f t="shared" si="35"/>
        <v>1</v>
      </c>
      <c r="LD81" s="13">
        <f t="shared" si="35"/>
        <v>1</v>
      </c>
      <c r="LE81" s="13">
        <f t="shared" si="35"/>
        <v>1</v>
      </c>
      <c r="LF81" s="13">
        <f t="shared" si="35"/>
        <v>1</v>
      </c>
      <c r="LG81" s="13">
        <f t="shared" si="35"/>
        <v>1</v>
      </c>
      <c r="LH81" s="13">
        <f t="shared" si="35"/>
        <v>1</v>
      </c>
      <c r="LI81" s="13">
        <f t="shared" si="35"/>
        <v>1</v>
      </c>
      <c r="LJ81" s="13">
        <f t="shared" si="35"/>
        <v>1</v>
      </c>
      <c r="LK81" s="13">
        <f t="shared" si="35"/>
        <v>1</v>
      </c>
      <c r="LL81" s="13">
        <f t="shared" si="35"/>
        <v>1</v>
      </c>
      <c r="LM81" s="13">
        <f t="shared" si="35"/>
        <v>1</v>
      </c>
      <c r="LN81" s="13">
        <f t="shared" si="35"/>
        <v>1</v>
      </c>
      <c r="LO81" s="13">
        <f t="shared" si="35"/>
        <v>1</v>
      </c>
      <c r="LP81" s="13">
        <f t="shared" si="35"/>
        <v>24</v>
      </c>
      <c r="LQ81" s="13">
        <f t="shared" si="35"/>
        <v>14</v>
      </c>
      <c r="LR81" s="13">
        <f t="shared" si="35"/>
        <v>24</v>
      </c>
      <c r="LS81" s="13">
        <f t="shared" si="35"/>
        <v>23</v>
      </c>
      <c r="LT81" s="13">
        <f t="shared" si="35"/>
        <v>16</v>
      </c>
      <c r="LU81" s="13">
        <f t="shared" si="35"/>
        <v>11</v>
      </c>
      <c r="LV81" s="13">
        <f t="shared" si="35"/>
        <v>23</v>
      </c>
      <c r="LW81" s="13">
        <f t="shared" si="35"/>
        <v>2</v>
      </c>
      <c r="LX81" s="13">
        <f t="shared" ref="LX81:NQ81" si="36">SUM(LX20:LX43,LX45:LX60,LX62:LX79,)</f>
        <v>23</v>
      </c>
      <c r="LY81" s="13">
        <f t="shared" si="36"/>
        <v>12</v>
      </c>
      <c r="LZ81" s="13">
        <f t="shared" si="36"/>
        <v>19</v>
      </c>
      <c r="MA81" s="13">
        <f t="shared" si="36"/>
        <v>4</v>
      </c>
      <c r="MB81" s="13">
        <f t="shared" si="36"/>
        <v>9</v>
      </c>
      <c r="MC81" s="13">
        <f t="shared" si="36"/>
        <v>10</v>
      </c>
      <c r="MD81" s="13">
        <f t="shared" si="36"/>
        <v>21</v>
      </c>
      <c r="ME81" s="13">
        <f t="shared" si="36"/>
        <v>18</v>
      </c>
      <c r="MF81" s="13">
        <f t="shared" si="36"/>
        <v>23</v>
      </c>
      <c r="MG81" s="13">
        <f t="shared" si="36"/>
        <v>4</v>
      </c>
      <c r="MH81" s="13">
        <f t="shared" si="36"/>
        <v>10</v>
      </c>
      <c r="MI81" s="13">
        <f t="shared" si="36"/>
        <v>3</v>
      </c>
      <c r="MJ81" s="13">
        <f t="shared" si="36"/>
        <v>2</v>
      </c>
      <c r="MK81" s="13">
        <f t="shared" si="36"/>
        <v>2</v>
      </c>
      <c r="ML81" s="13">
        <f t="shared" si="36"/>
        <v>2</v>
      </c>
      <c r="MM81" s="13">
        <f t="shared" si="36"/>
        <v>2</v>
      </c>
      <c r="MN81" s="13">
        <f t="shared" si="36"/>
        <v>2</v>
      </c>
      <c r="MO81" s="13">
        <f t="shared" si="36"/>
        <v>2</v>
      </c>
      <c r="MP81" s="13">
        <f t="shared" si="36"/>
        <v>2</v>
      </c>
      <c r="MQ81" s="13">
        <f t="shared" si="36"/>
        <v>2</v>
      </c>
      <c r="MR81" s="13">
        <f t="shared" si="36"/>
        <v>4</v>
      </c>
      <c r="MS81" s="13">
        <f t="shared" si="36"/>
        <v>4</v>
      </c>
      <c r="MT81" s="13">
        <f t="shared" si="36"/>
        <v>2</v>
      </c>
      <c r="MU81" s="13">
        <f t="shared" si="36"/>
        <v>2</v>
      </c>
      <c r="MV81" s="13">
        <f t="shared" si="36"/>
        <v>2</v>
      </c>
      <c r="MW81" s="13">
        <f t="shared" si="36"/>
        <v>2</v>
      </c>
      <c r="MX81" s="13">
        <f t="shared" si="36"/>
        <v>2</v>
      </c>
      <c r="MY81" s="13">
        <f t="shared" si="36"/>
        <v>2</v>
      </c>
      <c r="MZ81" s="13">
        <f t="shared" si="36"/>
        <v>2</v>
      </c>
      <c r="NA81" s="13">
        <f t="shared" si="36"/>
        <v>2</v>
      </c>
      <c r="NB81" s="13">
        <f t="shared" si="36"/>
        <v>2</v>
      </c>
      <c r="NC81" s="13">
        <f t="shared" si="36"/>
        <v>12</v>
      </c>
      <c r="ND81" s="13">
        <f t="shared" si="36"/>
        <v>2</v>
      </c>
      <c r="NE81" s="13">
        <f t="shared" si="36"/>
        <v>2</v>
      </c>
      <c r="NF81" s="13">
        <f t="shared" si="36"/>
        <v>2</v>
      </c>
      <c r="NG81" s="13">
        <f t="shared" si="36"/>
        <v>2</v>
      </c>
      <c r="NH81" s="13">
        <f t="shared" si="36"/>
        <v>2</v>
      </c>
      <c r="NI81" s="13">
        <f t="shared" si="36"/>
        <v>1</v>
      </c>
      <c r="NJ81" s="13">
        <f t="shared" si="36"/>
        <v>1</v>
      </c>
      <c r="NK81" s="13">
        <f t="shared" si="36"/>
        <v>32</v>
      </c>
      <c r="NL81" s="13">
        <f t="shared" si="36"/>
        <v>9</v>
      </c>
      <c r="NM81" s="13">
        <f t="shared" si="36"/>
        <v>11</v>
      </c>
      <c r="NN81" s="13">
        <f t="shared" si="36"/>
        <v>5</v>
      </c>
      <c r="NO81" s="13">
        <f t="shared" si="36"/>
        <v>7</v>
      </c>
      <c r="NP81" s="13">
        <f t="shared" si="36"/>
        <v>10</v>
      </c>
      <c r="NQ81" s="13">
        <f t="shared" si="36"/>
        <v>17</v>
      </c>
    </row>
    <row r="82" spans="1:381" ht="15.75" thickBot="1" x14ac:dyDescent="0.3">
      <c r="A82" s="2"/>
      <c r="B82" s="1"/>
      <c r="C82" s="1"/>
      <c r="D82" s="1"/>
      <c r="E82" s="12"/>
      <c r="F82" s="1"/>
      <c r="G82" s="1"/>
      <c r="H82" s="11"/>
      <c r="I82" s="10"/>
      <c r="J82" s="9"/>
      <c r="K82" s="9"/>
      <c r="L82" s="9"/>
      <c r="M82" s="9"/>
      <c r="N82" s="9"/>
      <c r="O82" s="9"/>
      <c r="P82" s="8"/>
      <c r="Q82" s="7"/>
      <c r="R82" s="6"/>
      <c r="S82" s="5"/>
      <c r="T82" s="4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2"/>
      <c r="NL82" s="1"/>
      <c r="NM82" s="1"/>
      <c r="NN82" s="1"/>
      <c r="NO82" s="1"/>
      <c r="NP82" s="1"/>
      <c r="NQ82" s="1"/>
    </row>
  </sheetData>
  <mergeCells count="394">
    <mergeCell ref="A15:A19"/>
    <mergeCell ref="B15:B19"/>
    <mergeCell ref="C15:C19"/>
    <mergeCell ref="D15:D19"/>
    <mergeCell ref="E15:E19"/>
    <mergeCell ref="NK18:NK19"/>
    <mergeCell ref="MN18:MN19"/>
    <mergeCell ref="MO18:MO19"/>
    <mergeCell ref="MP18:MP19"/>
    <mergeCell ref="MQ18:MQ19"/>
    <mergeCell ref="MU18:MU19"/>
    <mergeCell ref="LT18:LT19"/>
    <mergeCell ref="LU18:LU19"/>
    <mergeCell ref="LV18:LV19"/>
    <mergeCell ref="LW18:LW19"/>
    <mergeCell ref="LX18:LX19"/>
    <mergeCell ref="LY18:LY19"/>
    <mergeCell ref="NL18:NL19"/>
    <mergeCell ref="NM18:NM19"/>
    <mergeCell ref="LZ18:LZ19"/>
    <mergeCell ref="MA18:MA19"/>
    <mergeCell ref="NJ18:NJ19"/>
    <mergeCell ref="MJ18:MJ19"/>
    <mergeCell ref="MK18:MK19"/>
    <mergeCell ref="ML18:ML19"/>
    <mergeCell ref="MM18:MM19"/>
    <mergeCell ref="LS18:LS19"/>
    <mergeCell ref="JP18:JP19"/>
    <mergeCell ref="JQ18:JQ19"/>
    <mergeCell ref="JR18:JR19"/>
    <mergeCell ref="JS18:JS19"/>
    <mergeCell ref="JT18:JT19"/>
    <mergeCell ref="MR18:MR19"/>
    <mergeCell ref="MS18:MS19"/>
    <mergeCell ref="MT18:MT19"/>
    <mergeCell ref="KA18:KA19"/>
    <mergeCell ref="JH18:JH19"/>
    <mergeCell ref="JA18:JA19"/>
    <mergeCell ref="JB18:JB19"/>
    <mergeCell ref="JC18:JC19"/>
    <mergeCell ref="JD18:JD19"/>
    <mergeCell ref="JE18:JE19"/>
    <mergeCell ref="JF18:JF19"/>
    <mergeCell ref="JO18:JO19"/>
    <mergeCell ref="JU18:JU19"/>
    <mergeCell ref="JV18:JV19"/>
    <mergeCell ref="JW18:JW19"/>
    <mergeCell ref="JX18:JX19"/>
    <mergeCell ref="JY18:JY19"/>
    <mergeCell ref="JZ18:JZ19"/>
    <mergeCell ref="JG18:JG19"/>
    <mergeCell ref="IR18:IR19"/>
    <mergeCell ref="IS18:IS19"/>
    <mergeCell ref="IT18:IT19"/>
    <mergeCell ref="IU18:IU19"/>
    <mergeCell ref="IV18:IV19"/>
    <mergeCell ref="IW18:IW19"/>
    <mergeCell ref="IX18:IX19"/>
    <mergeCell ref="IY18:IY19"/>
    <mergeCell ref="IZ18:IZ19"/>
    <mergeCell ref="II18:II19"/>
    <mergeCell ref="IJ18:IJ19"/>
    <mergeCell ref="IK18:IK19"/>
    <mergeCell ref="IL18:IL19"/>
    <mergeCell ref="IM18:IM19"/>
    <mergeCell ref="ID18:ID19"/>
    <mergeCell ref="HV18:HV19"/>
    <mergeCell ref="HW18:HW19"/>
    <mergeCell ref="HX18:HX19"/>
    <mergeCell ref="HY18:HY19"/>
    <mergeCell ref="HZ18:HZ19"/>
    <mergeCell ref="IE18:IE19"/>
    <mergeCell ref="IF18:IF19"/>
    <mergeCell ref="IG18:IG19"/>
    <mergeCell ref="IH18:IH19"/>
    <mergeCell ref="FG18:FG19"/>
    <mergeCell ref="FH18:FH19"/>
    <mergeCell ref="FI18:FI19"/>
    <mergeCell ref="FJ18:FJ19"/>
    <mergeCell ref="FK18:FK19"/>
    <mergeCell ref="FL18:FL19"/>
    <mergeCell ref="HS18:HS19"/>
    <mergeCell ref="HT18:HT19"/>
    <mergeCell ref="HU18:HU19"/>
    <mergeCell ref="GY18:GY19"/>
    <mergeCell ref="GZ18:GZ19"/>
    <mergeCell ref="HA18:HA19"/>
    <mergeCell ref="HO18:HO19"/>
    <mergeCell ref="HH18:HH19"/>
    <mergeCell ref="HI18:HI19"/>
    <mergeCell ref="HJ18:HJ19"/>
    <mergeCell ref="FR18:FR19"/>
    <mergeCell ref="GX18:GX19"/>
    <mergeCell ref="HP18:HP19"/>
    <mergeCell ref="HQ18:HQ19"/>
    <mergeCell ref="HB18:HB19"/>
    <mergeCell ref="HC18:HC19"/>
    <mergeCell ref="HD18:HD19"/>
    <mergeCell ref="HE18:HE19"/>
    <mergeCell ref="HF18:HF19"/>
    <mergeCell ref="HG18:HG19"/>
    <mergeCell ref="HK18:HK19"/>
    <mergeCell ref="HL18:HL19"/>
    <mergeCell ref="HM18:HM19"/>
    <mergeCell ref="HN18:HN19"/>
    <mergeCell ref="EH18:EH19"/>
    <mergeCell ref="EI18:EI19"/>
    <mergeCell ref="EX18:EX19"/>
    <mergeCell ref="EY18:EY19"/>
    <mergeCell ref="EZ18:EZ19"/>
    <mergeCell ref="EB18:EB19"/>
    <mergeCell ref="EC18:EC19"/>
    <mergeCell ref="ED18:ED19"/>
    <mergeCell ref="EE18:EE19"/>
    <mergeCell ref="EF18:EF19"/>
    <mergeCell ref="DT18:DT19"/>
    <mergeCell ref="DU18:DU19"/>
    <mergeCell ref="EG18:EG19"/>
    <mergeCell ref="DV18:DV19"/>
    <mergeCell ref="DW18:DW19"/>
    <mergeCell ref="DX18:DX19"/>
    <mergeCell ref="DY18:DY19"/>
    <mergeCell ref="DZ18:DZ19"/>
    <mergeCell ref="EA18:EA19"/>
    <mergeCell ref="DK18:DK19"/>
    <mergeCell ref="DL18:DL19"/>
    <mergeCell ref="DM18:DM19"/>
    <mergeCell ref="DN18:DN19"/>
    <mergeCell ref="DO18:DO19"/>
    <mergeCell ref="DP18:DP19"/>
    <mergeCell ref="DQ18:DQ19"/>
    <mergeCell ref="DR18:DR19"/>
    <mergeCell ref="DS18:DS19"/>
    <mergeCell ref="DB18:DB19"/>
    <mergeCell ref="DC18:DC19"/>
    <mergeCell ref="DD18:DD19"/>
    <mergeCell ref="DE18:DE19"/>
    <mergeCell ref="DF18:DF19"/>
    <mergeCell ref="DG18:DG19"/>
    <mergeCell ref="DH18:DH19"/>
    <mergeCell ref="DI18:DI19"/>
    <mergeCell ref="DJ18:DJ19"/>
    <mergeCell ref="CW18:CW19"/>
    <mergeCell ref="CE18:CE19"/>
    <mergeCell ref="CF18:CF19"/>
    <mergeCell ref="CG18:CG19"/>
    <mergeCell ref="CH18:CH19"/>
    <mergeCell ref="CX18:CX19"/>
    <mergeCell ref="CY18:CY19"/>
    <mergeCell ref="CZ18:CZ19"/>
    <mergeCell ref="DA18:DA19"/>
    <mergeCell ref="CA18:CA19"/>
    <mergeCell ref="CB18:CB19"/>
    <mergeCell ref="CI18:CI19"/>
    <mergeCell ref="CJ18:CJ19"/>
    <mergeCell ref="CK18:CK19"/>
    <mergeCell ref="CL18:CL19"/>
    <mergeCell ref="CM18:CM19"/>
    <mergeCell ref="CN18:CN19"/>
    <mergeCell ref="BL18:BL19"/>
    <mergeCell ref="BM18:BM19"/>
    <mergeCell ref="BN18:BN19"/>
    <mergeCell ref="BO18:BO19"/>
    <mergeCell ref="BP18:BP19"/>
    <mergeCell ref="BQ18:BQ19"/>
    <mergeCell ref="BR18:BR19"/>
    <mergeCell ref="BS18:BS19"/>
    <mergeCell ref="BT18:BT19"/>
    <mergeCell ref="F15:F19"/>
    <mergeCell ref="G15:G19"/>
    <mergeCell ref="H15:H19"/>
    <mergeCell ref="I15:I19"/>
    <mergeCell ref="NK17:NQ17"/>
    <mergeCell ref="LP17:NJ17"/>
    <mergeCell ref="L17:L19"/>
    <mergeCell ref="M17:M19"/>
    <mergeCell ref="N17:N19"/>
    <mergeCell ref="Q17:Q19"/>
    <mergeCell ref="AZ18:AZ19"/>
    <mergeCell ref="BA18:BA19"/>
    <mergeCell ref="BB18:BB19"/>
    <mergeCell ref="BC18:BC19"/>
    <mergeCell ref="BD18:BD19"/>
    <mergeCell ref="BE18:BE19"/>
    <mergeCell ref="CO18:CO19"/>
    <mergeCell ref="CP18:CP19"/>
    <mergeCell ref="BF18:BF19"/>
    <mergeCell ref="BG18:BG19"/>
    <mergeCell ref="BH18:BH19"/>
    <mergeCell ref="BI18:BI19"/>
    <mergeCell ref="BJ18:BJ19"/>
    <mergeCell ref="BK18:BK19"/>
    <mergeCell ref="AJ18:AJ19"/>
    <mergeCell ref="AA18:AA19"/>
    <mergeCell ref="AB18:AB19"/>
    <mergeCell ref="AC18:AC19"/>
    <mergeCell ref="AD18:AD19"/>
    <mergeCell ref="AE18:AE19"/>
    <mergeCell ref="AF18:AF19"/>
    <mergeCell ref="R17:R19"/>
    <mergeCell ref="X18:X19"/>
    <mergeCell ref="Y18:Y19"/>
    <mergeCell ref="Z18:Z19"/>
    <mergeCell ref="T18:T19"/>
    <mergeCell ref="U18:U19"/>
    <mergeCell ref="V18:V19"/>
    <mergeCell ref="W18:W19"/>
    <mergeCell ref="AK18:AK19"/>
    <mergeCell ref="AL18:AL19"/>
    <mergeCell ref="AM18:AM19"/>
    <mergeCell ref="AN18:AN19"/>
    <mergeCell ref="T17:AV17"/>
    <mergeCell ref="AO18:AO19"/>
    <mergeCell ref="AP18:AP19"/>
    <mergeCell ref="AQ18:AQ19"/>
    <mergeCell ref="J15:P15"/>
    <mergeCell ref="Q15:S16"/>
    <mergeCell ref="J16:N16"/>
    <mergeCell ref="O16:O19"/>
    <mergeCell ref="P16:P19"/>
    <mergeCell ref="J17:J19"/>
    <mergeCell ref="K17:K19"/>
    <mergeCell ref="AR18:AR19"/>
    <mergeCell ref="AS18:AS19"/>
    <mergeCell ref="AT18:AT19"/>
    <mergeCell ref="AU18:AU19"/>
    <mergeCell ref="AV18:AV19"/>
    <mergeCell ref="S17:S19"/>
    <mergeCell ref="AG18:AG19"/>
    <mergeCell ref="AH18:AH19"/>
    <mergeCell ref="AI18:AI19"/>
    <mergeCell ref="IC18:IC19"/>
    <mergeCell ref="HO17:IM17"/>
    <mergeCell ref="EJ18:EJ19"/>
    <mergeCell ref="EK18:EK19"/>
    <mergeCell ref="EL18:EL19"/>
    <mergeCell ref="EM18:EM19"/>
    <mergeCell ref="EN18:EN19"/>
    <mergeCell ref="GD18:GD19"/>
    <mergeCell ref="GE18:GE19"/>
    <mergeCell ref="GF18:GF19"/>
    <mergeCell ref="GG18:GG19"/>
    <mergeCell ref="GH18:GH19"/>
    <mergeCell ref="EX17:GX17"/>
    <mergeCell ref="GI18:GI19"/>
    <mergeCell ref="GJ18:GJ19"/>
    <mergeCell ref="GK18:GK19"/>
    <mergeCell ref="GL18:GL19"/>
    <mergeCell ref="CU17:EW17"/>
    <mergeCell ref="GA18:GA19"/>
    <mergeCell ref="GB18:GB19"/>
    <mergeCell ref="GC18:GC19"/>
    <mergeCell ref="GY17:HN17"/>
    <mergeCell ref="CU18:CU19"/>
    <mergeCell ref="CV18:CV19"/>
    <mergeCell ref="EO18:EO19"/>
    <mergeCell ref="EP18:EP19"/>
    <mergeCell ref="EQ18:EQ19"/>
    <mergeCell ref="ER18:ER19"/>
    <mergeCell ref="ES18:ES19"/>
    <mergeCell ref="ET18:ET19"/>
    <mergeCell ref="AW17:CT17"/>
    <mergeCell ref="IA18:IA19"/>
    <mergeCell ref="IB18:IB19"/>
    <mergeCell ref="CC18:CC19"/>
    <mergeCell ref="CD18:CD19"/>
    <mergeCell ref="CQ18:CQ19"/>
    <mergeCell ref="CR18:CR19"/>
    <mergeCell ref="CS18:CS19"/>
    <mergeCell ref="CT18:CT19"/>
    <mergeCell ref="AY18:AY19"/>
    <mergeCell ref="AX18:AX19"/>
    <mergeCell ref="AW18:AW19"/>
    <mergeCell ref="BU18:BU19"/>
    <mergeCell ref="BV18:BV19"/>
    <mergeCell ref="BW18:BW19"/>
    <mergeCell ref="BX18:BX19"/>
    <mergeCell ref="BY18:BY19"/>
    <mergeCell ref="BZ18:BZ19"/>
    <mergeCell ref="HR18:HR19"/>
    <mergeCell ref="GM18:GM19"/>
    <mergeCell ref="GN18:GN19"/>
    <mergeCell ref="GO18:GO19"/>
    <mergeCell ref="GP18:GP19"/>
    <mergeCell ref="GQ18:GQ19"/>
    <mergeCell ref="GR18:GR19"/>
    <mergeCell ref="EU18:EU19"/>
    <mergeCell ref="EV18:EV19"/>
    <mergeCell ref="EW18:EW19"/>
    <mergeCell ref="FS18:FS19"/>
    <mergeCell ref="FT18:FT19"/>
    <mergeCell ref="FU18:FU19"/>
    <mergeCell ref="FA18:FA19"/>
    <mergeCell ref="FB18:FB19"/>
    <mergeCell ref="FC18:FC19"/>
    <mergeCell ref="FD18:FD19"/>
    <mergeCell ref="FE18:FE19"/>
    <mergeCell ref="FF18:FF19"/>
    <mergeCell ref="FM18:FM19"/>
    <mergeCell ref="FN18:FN19"/>
    <mergeCell ref="FO18:FO19"/>
    <mergeCell ref="FP18:FP19"/>
    <mergeCell ref="FQ18:FQ19"/>
    <mergeCell ref="IN17:LO17"/>
    <mergeCell ref="KT18:KT19"/>
    <mergeCell ref="KU18:KU19"/>
    <mergeCell ref="KV18:KV19"/>
    <mergeCell ref="KW18:KW19"/>
    <mergeCell ref="KX18:KX19"/>
    <mergeCell ref="KY18:KY19"/>
    <mergeCell ref="KG18:KG19"/>
    <mergeCell ref="KH18:KH19"/>
    <mergeCell ref="KI18:KI19"/>
    <mergeCell ref="KJ18:KJ19"/>
    <mergeCell ref="KK18:KK19"/>
    <mergeCell ref="KL18:KL19"/>
    <mergeCell ref="KP18:KP19"/>
    <mergeCell ref="JI18:JI19"/>
    <mergeCell ref="JJ18:JJ19"/>
    <mergeCell ref="JK18:JK19"/>
    <mergeCell ref="JL18:JL19"/>
    <mergeCell ref="JM18:JM19"/>
    <mergeCell ref="JN18:JN19"/>
    <mergeCell ref="IN18:IN19"/>
    <mergeCell ref="IO18:IO19"/>
    <mergeCell ref="IP18:IP19"/>
    <mergeCell ref="IQ18:IQ19"/>
    <mergeCell ref="FV18:FV19"/>
    <mergeCell ref="FW18:FW19"/>
    <mergeCell ref="FX18:FX19"/>
    <mergeCell ref="FY18:FY19"/>
    <mergeCell ref="FZ18:FZ19"/>
    <mergeCell ref="LG18:LG19"/>
    <mergeCell ref="LH18:LH19"/>
    <mergeCell ref="LI18:LI19"/>
    <mergeCell ref="LJ18:LJ19"/>
    <mergeCell ref="KZ18:KZ19"/>
    <mergeCell ref="LA18:LA19"/>
    <mergeCell ref="LB18:LB19"/>
    <mergeCell ref="LC18:LC19"/>
    <mergeCell ref="LD18:LD19"/>
    <mergeCell ref="LE18:LE19"/>
    <mergeCell ref="LF18:LF19"/>
    <mergeCell ref="KM18:KM19"/>
    <mergeCell ref="KN18:KN19"/>
    <mergeCell ref="KO18:KO19"/>
    <mergeCell ref="GS18:GS19"/>
    <mergeCell ref="GT18:GT19"/>
    <mergeCell ref="GU18:GU19"/>
    <mergeCell ref="GV18:GV19"/>
    <mergeCell ref="GW18:GW19"/>
    <mergeCell ref="MH18:MH19"/>
    <mergeCell ref="MI18:MI19"/>
    <mergeCell ref="KR18:KR19"/>
    <mergeCell ref="KS18:KS19"/>
    <mergeCell ref="KB18:KB19"/>
    <mergeCell ref="KC18:KC19"/>
    <mergeCell ref="KD18:KD19"/>
    <mergeCell ref="KE18:KE19"/>
    <mergeCell ref="KF18:KF19"/>
    <mergeCell ref="MB18:MB19"/>
    <mergeCell ref="MC18:MC19"/>
    <mergeCell ref="MD18:MD19"/>
    <mergeCell ref="ME18:ME19"/>
    <mergeCell ref="MF18:MF19"/>
    <mergeCell ref="MG18:MG19"/>
    <mergeCell ref="KQ18:KQ19"/>
    <mergeCell ref="LK18:LK19"/>
    <mergeCell ref="LL18:LL19"/>
    <mergeCell ref="LM18:LM19"/>
    <mergeCell ref="LN18:LN19"/>
    <mergeCell ref="LO18:LO19"/>
    <mergeCell ref="LP18:LP19"/>
    <mergeCell ref="LQ18:LQ19"/>
    <mergeCell ref="LR18:LR19"/>
    <mergeCell ref="ND18:ND19"/>
    <mergeCell ref="NQ18:NQ19"/>
    <mergeCell ref="NO18:NO19"/>
    <mergeCell ref="NP18:NP19"/>
    <mergeCell ref="NI18:NI19"/>
    <mergeCell ref="NR17:OD17"/>
    <mergeCell ref="MV18:MV19"/>
    <mergeCell ref="MW18:MW19"/>
    <mergeCell ref="MX18:MX19"/>
    <mergeCell ref="MY18:MY19"/>
    <mergeCell ref="MZ18:MZ19"/>
    <mergeCell ref="NA18:NA19"/>
    <mergeCell ref="NB18:NB19"/>
    <mergeCell ref="NC18:NC19"/>
    <mergeCell ref="NE18:NE19"/>
    <mergeCell ref="NF18:NF19"/>
    <mergeCell ref="NG18:NG19"/>
    <mergeCell ref="NH18:NH19"/>
    <mergeCell ref="NN18:NN19"/>
  </mergeCells>
  <conditionalFormatting sqref="O20:O43">
    <cfRule type="containsText" dxfId="5" priority="7" operator="containsText" text=",">
      <formula>NOT(ISERROR(SEARCH(",",O20)))</formula>
    </cfRule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45:O60">
    <cfRule type="containsText" dxfId="4" priority="4" operator="containsText" text=",">
      <formula>NOT(ISERROR(SEARCH(",",O45)))</formula>
    </cfRule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O62:O79">
    <cfRule type="containsText" dxfId="3" priority="1" operator="containsText" text=",">
      <formula>NOT(ISERROR(SEARCH(",",O62)))</formula>
    </cfRule>
    <cfRule type="colorScale" priority="2">
      <colorScale>
        <cfvo type="num" val="&quot;*,*&quot;"/>
        <cfvo type="max"/>
        <color rgb="FFFF7128"/>
        <color rgb="FFFFEF9C"/>
      </colorScale>
    </cfRule>
  </conditionalFormatting>
  <conditionalFormatting sqref="T20:GX43 T45:GX60 T62:GX79">
    <cfRule type="cellIs" dxfId="2" priority="3" operator="equal">
      <formula>1</formula>
    </cfRule>
  </conditionalFormatting>
  <conditionalFormatting sqref="GY20:NJ43 GY45:NJ60 GY62:NJ79">
    <cfRule type="cellIs" dxfId="1" priority="6" operator="equal">
      <formula>1</formula>
    </cfRule>
  </conditionalFormatting>
  <conditionalFormatting sqref="NK20:NQ43 NK45:NQ60 NK62:NQ79">
    <cfRule type="cellIs" dxfId="0" priority="5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43 T45:NQ79" xr:uid="{00000000-0002-0000-0400-000002000000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2:O79 O20:O43 O45:O60" xr:uid="{00000000-0002-0000-0400-00000100000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3 P45:P79" xr:uid="{00000000-0002-0000-0400-000000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2025-03-07T09:02:16Z</dcterms:created>
  <dcterms:modified xsi:type="dcterms:W3CDTF">2025-06-05T07:45:55Z</dcterms:modified>
</cp:coreProperties>
</file>