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lany kształcenia\Pielęgniarstwo\PL 1 st. niestacjonarne\"/>
    </mc:Choice>
  </mc:AlternateContent>
  <xr:revisionPtr revIDLastSave="0" documentId="13_ncr:1_{9AD3B762-272A-4C38-91EA-0BCFDA7BBF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ROK" sheetId="1" r:id="rId1"/>
    <sheet name="II ROK" sheetId="2" r:id="rId2"/>
    <sheet name="III ROK" sheetId="3" r:id="rId3"/>
    <sheet name="IV ROK" sheetId="4" r:id="rId4"/>
  </sheets>
  <definedNames>
    <definedName name="_xlnm.Print_Area" localSheetId="0">'I ROK'!$A$1:$AO$45</definedName>
    <definedName name="Rodzaj_zajęć" localSheetId="1">'II ROK'!$A$4:$A$6</definedName>
    <definedName name="Rodzaje_zajec" localSheetId="1">'II ROK'!$A$4:$A$6</definedName>
    <definedName name="Rodzaje_zajęć">'II ROK'!$A$4:$A$6</definedName>
    <definedName name="RodzajeZajec">'II ROK'!$A$4:$A$6</definedName>
    <definedName name="RodzajZajęć">'II ROK'!$A$4:$A$5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6" i="2" l="1"/>
  <c r="AO30" i="4"/>
  <c r="S30" i="4"/>
  <c r="AN30" i="4" s="1"/>
  <c r="R30" i="4"/>
  <c r="D29" i="4"/>
  <c r="AO32" i="3"/>
  <c r="AK32" i="3"/>
  <c r="AN32" i="3" s="1"/>
  <c r="AJ32" i="3"/>
  <c r="S32" i="3"/>
  <c r="R32" i="3"/>
  <c r="AO31" i="3"/>
  <c r="AK31" i="3"/>
  <c r="AJ31" i="3"/>
  <c r="S31" i="3"/>
  <c r="R31" i="3"/>
  <c r="AO30" i="3"/>
  <c r="AK30" i="3"/>
  <c r="AJ30" i="3"/>
  <c r="S30" i="3"/>
  <c r="R30" i="3"/>
  <c r="AO29" i="3"/>
  <c r="AK29" i="3"/>
  <c r="AJ29" i="3"/>
  <c r="S29" i="3"/>
  <c r="R29" i="3"/>
  <c r="AO28" i="3"/>
  <c r="AK28" i="3"/>
  <c r="AJ28" i="3"/>
  <c r="S28" i="3"/>
  <c r="R28" i="3"/>
  <c r="AN31" i="3" l="1"/>
  <c r="AN30" i="3"/>
  <c r="AN29" i="3"/>
  <c r="AN28" i="3"/>
  <c r="AO32" i="2"/>
  <c r="AK32" i="2"/>
  <c r="AJ32" i="2"/>
  <c r="S32" i="2"/>
  <c r="R32" i="2"/>
  <c r="AO31" i="2"/>
  <c r="AK31" i="2"/>
  <c r="AJ31" i="2"/>
  <c r="S31" i="2"/>
  <c r="R31" i="2"/>
  <c r="AO30" i="2"/>
  <c r="AK30" i="2"/>
  <c r="AJ30" i="2"/>
  <c r="S30" i="2"/>
  <c r="R30" i="2"/>
  <c r="AO28" i="2"/>
  <c r="AK28" i="2"/>
  <c r="AJ28" i="2"/>
  <c r="S28" i="2"/>
  <c r="R28" i="2"/>
  <c r="AO39" i="1"/>
  <c r="AK39" i="1"/>
  <c r="AN39" i="1" s="1"/>
  <c r="AJ39" i="1"/>
  <c r="S39" i="1"/>
  <c r="R39" i="1"/>
  <c r="AO37" i="1"/>
  <c r="AK37" i="1"/>
  <c r="AJ37" i="1"/>
  <c r="S37" i="1"/>
  <c r="R37" i="1"/>
  <c r="AO26" i="4"/>
  <c r="AO27" i="4"/>
  <c r="AO24" i="4"/>
  <c r="D25" i="4"/>
  <c r="D35" i="4" s="1"/>
  <c r="U35" i="4"/>
  <c r="Q35" i="4"/>
  <c r="K35" i="4"/>
  <c r="F35" i="4"/>
  <c r="E35" i="4"/>
  <c r="AM36" i="3"/>
  <c r="AI36" i="3"/>
  <c r="AH36" i="3"/>
  <c r="AE36" i="3"/>
  <c r="AC36" i="3"/>
  <c r="V36" i="3"/>
  <c r="U36" i="3"/>
  <c r="AO36" i="3" s="1"/>
  <c r="P36" i="3"/>
  <c r="Q36" i="3"/>
  <c r="M36" i="3"/>
  <c r="K36" i="3"/>
  <c r="D36" i="3"/>
  <c r="AM34" i="2"/>
  <c r="AE34" i="2"/>
  <c r="U34" i="2"/>
  <c r="M34" i="2"/>
  <c r="AN32" i="2" l="1"/>
  <c r="AN31" i="2"/>
  <c r="AN30" i="2"/>
  <c r="AN28" i="2"/>
  <c r="AN37" i="1"/>
  <c r="AO19" i="4"/>
  <c r="S19" i="4"/>
  <c r="R19" i="4"/>
  <c r="AO21" i="3"/>
  <c r="AK21" i="3"/>
  <c r="AJ21" i="3"/>
  <c r="S21" i="3"/>
  <c r="R21" i="3"/>
  <c r="AK19" i="3"/>
  <c r="S19" i="3"/>
  <c r="R19" i="3"/>
  <c r="AO19" i="2"/>
  <c r="AK19" i="2"/>
  <c r="AJ19" i="2"/>
  <c r="S19" i="2"/>
  <c r="R19" i="2"/>
  <c r="AO31" i="1"/>
  <c r="AK31" i="1"/>
  <c r="AJ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AK27" i="1"/>
  <c r="AJ27" i="1"/>
  <c r="S27" i="1"/>
  <c r="R27" i="1"/>
  <c r="AN31" i="1" l="1"/>
  <c r="AN28" i="1"/>
  <c r="AN21" i="3"/>
  <c r="AN29" i="1"/>
  <c r="AN19" i="4"/>
  <c r="AN19" i="2"/>
  <c r="AN27" i="1"/>
  <c r="AN30" i="1"/>
  <c r="S21" i="4" l="1"/>
  <c r="AK35" i="3"/>
  <c r="AK25" i="3"/>
  <c r="AK24" i="3"/>
  <c r="AK23" i="3"/>
  <c r="S26" i="3"/>
  <c r="S25" i="3"/>
  <c r="S24" i="3"/>
  <c r="S23" i="3"/>
  <c r="AK22" i="2"/>
  <c r="AN22" i="2" s="1"/>
  <c r="AK24" i="2"/>
  <c r="AJ22" i="2"/>
  <c r="AJ24" i="2"/>
  <c r="AO24" i="2"/>
  <c r="AO25" i="2"/>
  <c r="AO22" i="2"/>
  <c r="AO22" i="4"/>
  <c r="AO23" i="4"/>
  <c r="AO28" i="4"/>
  <c r="AO31" i="4"/>
  <c r="AO33" i="4"/>
  <c r="AO34" i="4"/>
  <c r="S22" i="4"/>
  <c r="AN22" i="4" s="1"/>
  <c r="S23" i="4"/>
  <c r="AN23" i="4" s="1"/>
  <c r="S24" i="4"/>
  <c r="AN24" i="4" s="1"/>
  <c r="S26" i="4"/>
  <c r="AN26" i="4" s="1"/>
  <c r="S27" i="4"/>
  <c r="AN27" i="4" s="1"/>
  <c r="S28" i="4"/>
  <c r="AN28" i="4" s="1"/>
  <c r="S31" i="4"/>
  <c r="AN31" i="4" s="1"/>
  <c r="S33" i="4"/>
  <c r="AN33" i="4" s="1"/>
  <c r="S34" i="4"/>
  <c r="AN34" i="4" s="1"/>
  <c r="R22" i="4"/>
  <c r="R23" i="4"/>
  <c r="R24" i="4"/>
  <c r="R26" i="4"/>
  <c r="R27" i="4"/>
  <c r="R28" i="4"/>
  <c r="R31" i="4"/>
  <c r="R33" i="4"/>
  <c r="R34" i="4"/>
  <c r="AO24" i="3"/>
  <c r="AO25" i="3"/>
  <c r="AO26" i="3"/>
  <c r="AO34" i="3"/>
  <c r="AO35" i="3"/>
  <c r="AK26" i="3"/>
  <c r="AK34" i="3"/>
  <c r="AJ24" i="3"/>
  <c r="AJ25" i="3"/>
  <c r="AJ26" i="3"/>
  <c r="AJ34" i="3"/>
  <c r="AJ35" i="3"/>
  <c r="S34" i="3"/>
  <c r="S35" i="3"/>
  <c r="R24" i="3"/>
  <c r="R25" i="3"/>
  <c r="R26" i="3"/>
  <c r="R34" i="3"/>
  <c r="R35" i="3"/>
  <c r="AO20" i="1"/>
  <c r="AO21" i="1"/>
  <c r="AO22" i="1"/>
  <c r="AO23" i="1"/>
  <c r="AO24" i="1"/>
  <c r="AO25" i="1"/>
  <c r="AO33" i="1"/>
  <c r="AO34" i="1"/>
  <c r="AO35" i="1"/>
  <c r="AK20" i="1"/>
  <c r="AK21" i="1"/>
  <c r="AK22" i="1"/>
  <c r="AK23" i="1"/>
  <c r="AK24" i="1"/>
  <c r="AK25" i="1"/>
  <c r="AK33" i="1"/>
  <c r="AK34" i="1"/>
  <c r="AK35" i="1"/>
  <c r="AJ20" i="1"/>
  <c r="AJ21" i="1"/>
  <c r="AJ22" i="1"/>
  <c r="AJ23" i="1"/>
  <c r="AJ24" i="1"/>
  <c r="AJ25" i="1"/>
  <c r="AJ33" i="1"/>
  <c r="AJ34" i="1"/>
  <c r="AJ35" i="1"/>
  <c r="S20" i="1"/>
  <c r="S21" i="1"/>
  <c r="S22" i="1"/>
  <c r="S23" i="1"/>
  <c r="S24" i="1"/>
  <c r="S25" i="1"/>
  <c r="S33" i="1"/>
  <c r="S34" i="1"/>
  <c r="S35" i="1"/>
  <c r="R20" i="1"/>
  <c r="R21" i="1"/>
  <c r="R22" i="1"/>
  <c r="R23" i="1"/>
  <c r="R24" i="1"/>
  <c r="R25" i="1"/>
  <c r="R33" i="1"/>
  <c r="R34" i="1"/>
  <c r="R35" i="1"/>
  <c r="AO27" i="2"/>
  <c r="AK25" i="2"/>
  <c r="AK27" i="2"/>
  <c r="AK33" i="2"/>
  <c r="AJ25" i="2"/>
  <c r="AJ27" i="2"/>
  <c r="AJ33" i="2"/>
  <c r="S24" i="2"/>
  <c r="S25" i="2"/>
  <c r="S27" i="2"/>
  <c r="S33" i="2"/>
  <c r="R24" i="2"/>
  <c r="R25" i="2"/>
  <c r="R27" i="2"/>
  <c r="R33" i="2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V34" i="2"/>
  <c r="W34" i="2"/>
  <c r="X34" i="2"/>
  <c r="Y34" i="2"/>
  <c r="Z34" i="2"/>
  <c r="AA34" i="2"/>
  <c r="AB34" i="2"/>
  <c r="AC34" i="2"/>
  <c r="AD34" i="2"/>
  <c r="AF34" i="2"/>
  <c r="AG34" i="2"/>
  <c r="AH34" i="2"/>
  <c r="AI34" i="2"/>
  <c r="D34" i="2"/>
  <c r="Y40" i="1"/>
  <c r="AA40" i="1"/>
  <c r="Z40" i="1"/>
  <c r="AB40" i="1"/>
  <c r="AC40" i="1"/>
  <c r="AD40" i="1"/>
  <c r="AE40" i="1"/>
  <c r="AF40" i="1"/>
  <c r="AG40" i="1"/>
  <c r="AH40" i="1"/>
  <c r="AI40" i="1"/>
  <c r="AM40" i="1"/>
  <c r="D40" i="1"/>
  <c r="E40" i="1"/>
  <c r="R23" i="3"/>
  <c r="F40" i="1"/>
  <c r="G40" i="1"/>
  <c r="H40" i="1"/>
  <c r="I40" i="1"/>
  <c r="J40" i="1"/>
  <c r="K40" i="1"/>
  <c r="L40" i="1"/>
  <c r="M40" i="1"/>
  <c r="N40" i="1"/>
  <c r="O40" i="1"/>
  <c r="P40" i="1"/>
  <c r="Q40" i="1"/>
  <c r="W40" i="1"/>
  <c r="X40" i="1"/>
  <c r="S21" i="2"/>
  <c r="R21" i="2"/>
  <c r="AK21" i="2"/>
  <c r="AJ21" i="2"/>
  <c r="AO21" i="2"/>
  <c r="AJ23" i="3"/>
  <c r="R21" i="4"/>
  <c r="T35" i="4"/>
  <c r="P35" i="4"/>
  <c r="O35" i="4"/>
  <c r="N35" i="4"/>
  <c r="M35" i="4"/>
  <c r="L35" i="4"/>
  <c r="J35" i="4"/>
  <c r="I35" i="4"/>
  <c r="H35" i="4"/>
  <c r="G35" i="4"/>
  <c r="AO21" i="4"/>
  <c r="AG36" i="3"/>
  <c r="AF36" i="3"/>
  <c r="AD36" i="3"/>
  <c r="AB36" i="3"/>
  <c r="AA36" i="3"/>
  <c r="Z36" i="3"/>
  <c r="Y36" i="3"/>
  <c r="X36" i="3"/>
  <c r="W36" i="3"/>
  <c r="O36" i="3"/>
  <c r="N36" i="3"/>
  <c r="L36" i="3"/>
  <c r="J36" i="3"/>
  <c r="I36" i="3"/>
  <c r="H36" i="3"/>
  <c r="G36" i="3"/>
  <c r="F36" i="3"/>
  <c r="E36" i="3"/>
  <c r="AO23" i="3"/>
  <c r="E34" i="2"/>
  <c r="F34" i="2"/>
  <c r="G34" i="2"/>
  <c r="H34" i="2"/>
  <c r="I34" i="2"/>
  <c r="J34" i="2"/>
  <c r="K34" i="2"/>
  <c r="L34" i="2"/>
  <c r="N34" i="2"/>
  <c r="O34" i="2"/>
  <c r="P34" i="2"/>
  <c r="Q34" i="2"/>
  <c r="V40" i="1"/>
  <c r="U40" i="1"/>
  <c r="AO19" i="1"/>
  <c r="AK19" i="1"/>
  <c r="AJ19" i="1"/>
  <c r="S19" i="1"/>
  <c r="R19" i="1"/>
  <c r="S34" i="2" l="1"/>
  <c r="AO35" i="4"/>
  <c r="AK40" i="1"/>
  <c r="S40" i="1"/>
  <c r="AN40" i="1" s="1"/>
  <c r="AJ34" i="2"/>
  <c r="AK34" i="2"/>
  <c r="R34" i="2"/>
  <c r="AN27" i="2"/>
  <c r="AJ36" i="3"/>
  <c r="R36" i="3"/>
  <c r="AN35" i="3"/>
  <c r="S36" i="3"/>
  <c r="AK36" i="3"/>
  <c r="AN22" i="1"/>
  <c r="R35" i="4"/>
  <c r="AN21" i="4"/>
  <c r="AN35" i="4" s="1"/>
  <c r="S35" i="4"/>
  <c r="AN26" i="3"/>
  <c r="AN25" i="2"/>
  <c r="AN20" i="1"/>
  <c r="AN24" i="2"/>
  <c r="AN25" i="1"/>
  <c r="AN21" i="1"/>
  <c r="AN25" i="3"/>
  <c r="AN21" i="2"/>
  <c r="AN34" i="3"/>
  <c r="AN24" i="3"/>
  <c r="AN24" i="1"/>
  <c r="AN34" i="1"/>
  <c r="AN35" i="1"/>
  <c r="AJ40" i="1"/>
  <c r="AN33" i="1"/>
  <c r="AO40" i="1"/>
  <c r="AN23" i="1"/>
  <c r="AN19" i="1"/>
  <c r="AO34" i="2"/>
  <c r="R40" i="1"/>
  <c r="AN23" i="3"/>
  <c r="AN36" i="3" l="1"/>
  <c r="AN34" i="2"/>
</calcChain>
</file>

<file path=xl/sharedStrings.xml><?xml version="1.0" encoding="utf-8"?>
<sst xmlns="http://schemas.openxmlformats.org/spreadsheetml/2006/main" count="422" uniqueCount="117">
  <si>
    <t>samokształcenie</t>
  </si>
  <si>
    <t>forma zakończenia semestru</t>
  </si>
  <si>
    <t>RAZEM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</si>
  <si>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</si>
  <si>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</si>
  <si>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</si>
  <si>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</si>
  <si>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</si>
  <si>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</si>
  <si>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</si>
  <si>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</si>
  <si>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</si>
  <si>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</si>
  <si>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</si>
  <si>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</si>
  <si>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</si>
  <si>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</si>
  <si>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</si>
  <si>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</si>
  <si>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</si>
  <si>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</si>
  <si>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</si>
  <si>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</si>
  <si>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</si>
  <si>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</si>
  <si>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</si>
  <si>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</si>
  <si>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</si>
  <si>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</si>
  <si>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Rok studiów 1</t>
  </si>
  <si>
    <t>Forma studiów niestacjonarne</t>
  </si>
  <si>
    <t>Anatomia</t>
  </si>
  <si>
    <t>EGZ</t>
  </si>
  <si>
    <t>Biochemia i biofizyka</t>
  </si>
  <si>
    <t>ZAL</t>
  </si>
  <si>
    <t>Mikrobiologia i parazytologia</t>
  </si>
  <si>
    <t>Fizjologia</t>
  </si>
  <si>
    <t>Patologia</t>
  </si>
  <si>
    <t xml:space="preserve">Farmakologia </t>
  </si>
  <si>
    <t>Genetyka</t>
  </si>
  <si>
    <t>Podstawy pielęgniarstwa</t>
  </si>
  <si>
    <t>Etyka zawodu pielęgniarki</t>
  </si>
  <si>
    <t>Promocja zdrowia</t>
  </si>
  <si>
    <t>Badanie fizykalne</t>
  </si>
  <si>
    <t>Podstawy rehabilitacji</t>
  </si>
  <si>
    <t>Podstawy ratownictwa medycznego</t>
  </si>
  <si>
    <t>Chirurgia i pielęgniarstwo chirurgiczne</t>
  </si>
  <si>
    <t>Język angielski</t>
  </si>
  <si>
    <t>Prawo medyczne</t>
  </si>
  <si>
    <t>Psychologia</t>
  </si>
  <si>
    <t>Socjologia</t>
  </si>
  <si>
    <t>Pedagogika</t>
  </si>
  <si>
    <t>Zdrowie publiczne</t>
  </si>
  <si>
    <t>Zakażenia szpitalne</t>
  </si>
  <si>
    <t>Pediatria i pielęgniarstwo pediatryczne</t>
  </si>
  <si>
    <t>Pielęgniarstwo w opiece długoterminowej</t>
  </si>
  <si>
    <t>Geriatria i pielęgniarstwo geriatryczne</t>
  </si>
  <si>
    <t>Rok studiów 3</t>
  </si>
  <si>
    <t>Rok studiów 4</t>
  </si>
  <si>
    <t>Rok studiów 2</t>
  </si>
  <si>
    <t>Anestezjologia i pielęgniarstwo w stanach zagrożenia życia</t>
  </si>
  <si>
    <t>Neurologia i pielęgniarstwo neurologiczne</t>
  </si>
  <si>
    <t>Psychiatria i pielęgniarstwo psychiatryczne</t>
  </si>
  <si>
    <t>Podstawowa opieka zdrowotna</t>
  </si>
  <si>
    <t>Seminarium dyplomowe</t>
  </si>
  <si>
    <t xml:space="preserve">Dietetyka </t>
  </si>
  <si>
    <t>Radiologia</t>
  </si>
  <si>
    <t>Organizacja pracy pielęgniarskiej</t>
  </si>
  <si>
    <t>wolnego wyboru / fakultatywne</t>
  </si>
  <si>
    <t>Zajęcia fakultatyywne do wyboru: język migowy lub współpraca w zespołach opieki zdrowotnej</t>
  </si>
  <si>
    <t xml:space="preserve">Opieka paliatywna </t>
  </si>
  <si>
    <t xml:space="preserve">EGZAMIN DYPLOMOWY </t>
  </si>
  <si>
    <t>Systemy informacji w ochronie zdrowia</t>
  </si>
  <si>
    <t>A. Nauki podstawowe</t>
  </si>
  <si>
    <t>D. Nauki w zakresie opieki specjalistycznej</t>
  </si>
  <si>
    <t>Podstawy pielęgniarstwa - praktyka zawodowa</t>
  </si>
  <si>
    <t>Pediatria i pielęgniarstwo pediatryczne - praktyki zawodowe</t>
  </si>
  <si>
    <t>Choroby wewnętrzne i pielęgniarstwo internistyczne - praktyki zawodowe</t>
  </si>
  <si>
    <t>Chirurgia i pielęgniarstwo chirurgiczne - praktyki zawodowe</t>
  </si>
  <si>
    <t>Geriatria i pielęgniarstwo geriatryczne - praktyki zawodowe</t>
  </si>
  <si>
    <t>Anestezjologia i pielęgniarstwo w stanach zagrożenia życia - praktyka zawodowa</t>
  </si>
  <si>
    <t>Położnictwo, ginekologia i pielęgniarstwo położniczo-ginekologiczne - praktyka zawodowa</t>
  </si>
  <si>
    <t>Neurologia i pielęgniarstwo neurologiczne - praktyka zawodowa</t>
  </si>
  <si>
    <t>Pielęgniarstwo w opiece długoterminowej - praktyka zawodowa</t>
  </si>
  <si>
    <t>Podstawowa opieka zdrowotna - praktyka zawodowa</t>
  </si>
  <si>
    <t>Psychiatria i pielęgniarstwo psychiatryczne - praktyka zawodowa</t>
  </si>
  <si>
    <t>Opieka paliatywna - praktyka zawodowa</t>
  </si>
  <si>
    <t xml:space="preserve">Położnictwo, ginekologia i pielęgniarstwo położniczo-ginekologiczne </t>
  </si>
  <si>
    <t>Szczegółowy program studiów na rok akademicki 2022/2023</t>
  </si>
  <si>
    <t xml:space="preserve">Sporządził: </t>
  </si>
  <si>
    <t>dr  Anna Rozensztrauch, dr A. Kołtuniuk, dr Aleksandra Lisowska, mgr Andrzej Pawlak</t>
  </si>
  <si>
    <t xml:space="preserve">Sporządził </t>
  </si>
  <si>
    <t>Szczegółowy program studiów na rok akademicki  2023/2024</t>
  </si>
  <si>
    <t>Szczegółowy program studiów na rok akademicki 2024/2025</t>
  </si>
  <si>
    <t>Badania naukowe w pielęgniarstwie - część teoretyczna</t>
  </si>
  <si>
    <t>Badania naukowe w pielęgniarstwie - część praktyczna</t>
  </si>
  <si>
    <t xml:space="preserve">Szczegółowy program studiów na rok akademicki 2025/2026 </t>
  </si>
  <si>
    <t>zajęcia wychowania fizycznego (WF)</t>
  </si>
  <si>
    <t>zajęcia wychowania fizycznego  (WF)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</si>
  <si>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2022/2023</t>
    </r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</si>
  <si>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</si>
  <si>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r>
      <t xml:space="preserve">Kierunek </t>
    </r>
    <r>
      <rPr>
        <b/>
        <sz val="12"/>
        <color rgb="FFC00000"/>
        <rFont val="Arial"/>
        <family val="2"/>
        <charset val="238"/>
      </rPr>
      <t>PIELĘGNIARSTWO</t>
    </r>
    <r>
      <rPr>
        <b/>
        <sz val="11"/>
        <color rgb="FFC00000"/>
        <rFont val="Arial"/>
        <family val="2"/>
        <charset val="238"/>
      </rPr>
      <t xml:space="preserve"> I stopień</t>
    </r>
  </si>
  <si>
    <t>dr  A. Rozensztrauch, dr A. Kołtuniuk, dr A. Lisowska, mgr A. Pawlak</t>
  </si>
  <si>
    <t>uchwała Senatu nr 2446 z dnia 29.06.2022</t>
  </si>
  <si>
    <t>B. Nauki społeczne i humanistyczne</t>
  </si>
  <si>
    <t>C. Nauki w zakresie podstaw opieki pielęgniarskiej</t>
  </si>
  <si>
    <t>F. Praktyki zawodowe</t>
  </si>
  <si>
    <t>A.Nauki podstawowe</t>
  </si>
  <si>
    <t>dr hab.  A. Kołcz, prof.. Uczelni</t>
  </si>
  <si>
    <t xml:space="preserve"> dr hab.  A. Kołcz prof. uczelni</t>
  </si>
  <si>
    <t>dr hab.  A. Kołcz, prof. uczelni</t>
  </si>
  <si>
    <t xml:space="preserve"> dr hab.  Anna Kołcz, prof. uczelni</t>
  </si>
  <si>
    <t xml:space="preserve">Choroby wewnętrzne i pielęgniarstwo internistyczne </t>
  </si>
  <si>
    <t>zmiana:uchwała Senatu nr 2566 z dnia 29.11.2023</t>
  </si>
  <si>
    <t>wyodrębniono CSM z PP - 07.2024</t>
  </si>
  <si>
    <t>Wydział Pielęgniarstwa i Położnictwa</t>
  </si>
  <si>
    <t>zm nazwy wydziału: uchwała Senatu nr 2686 z dnia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</si>
</sst>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1">
    <xf numFmtId="0" fontId="0" fillId="0" borderId="0" xfId="0"/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164" fontId="1" fillId="2" borderId="4" xfId="0" applyNumberFormat="1" applyFont="1" applyFill="1" applyBorder="1"/>
    <xf numFmtId="164" fontId="1" fillId="2" borderId="5" xfId="0" applyNumberFormat="1" applyFont="1" applyFill="1" applyBorder="1"/>
    <xf numFmtId="0" fontId="1" fillId="2" borderId="5" xfId="0" applyFont="1" applyFill="1" applyBorder="1"/>
    <xf numFmtId="164" fontId="1" fillId="2" borderId="6" xfId="0" applyNumberFormat="1" applyFont="1" applyFill="1" applyBorder="1"/>
    <xf numFmtId="164" fontId="1" fillId="2" borderId="2" xfId="0" applyNumberFormat="1" applyFont="1" applyFill="1" applyBorder="1"/>
    <xf numFmtId="164" fontId="1" fillId="2" borderId="4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5" xfId="0" applyFont="1" applyFill="1" applyBorder="1" applyAlignment="1"/>
    <xf numFmtId="164" fontId="1" fillId="2" borderId="4" xfId="0" applyNumberFormat="1" applyFont="1" applyFill="1" applyBorder="1" applyAlignment="1">
      <alignment horizontal="left"/>
    </xf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164" fontId="1" fillId="2" borderId="4" xfId="0" applyNumberFormat="1" applyFont="1" applyFill="1" applyBorder="1" applyAlignment="1"/>
    <xf numFmtId="164" fontId="1" fillId="2" borderId="5" xfId="0" applyNumberFormat="1" applyFont="1" applyFill="1" applyBorder="1" applyAlignment="1"/>
    <xf numFmtId="164" fontId="1" fillId="2" borderId="6" xfId="0" applyNumberFormat="1" applyFont="1" applyFill="1" applyBorder="1" applyAlignment="1"/>
    <xf numFmtId="0" fontId="0" fillId="2" borderId="0" xfId="0" applyFill="1" applyAlignment="1"/>
    <xf numFmtId="0" fontId="0" fillId="2" borderId="0" xfId="0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0" borderId="0" xfId="0" applyFont="1" applyFill="1" applyAlignment="1"/>
    <xf numFmtId="14" fontId="1" fillId="0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27" xfId="0" applyNumberFormat="1" applyFont="1" applyFill="1" applyBorder="1"/>
    <xf numFmtId="164" fontId="1" fillId="2" borderId="28" xfId="0" applyNumberFormat="1" applyFont="1" applyFill="1" applyBorder="1"/>
    <xf numFmtId="164" fontId="1" fillId="2" borderId="29" xfId="0" applyNumberFormat="1" applyFont="1" applyFill="1" applyBorder="1"/>
    <xf numFmtId="164" fontId="1" fillId="2" borderId="5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/>
    </xf>
    <xf numFmtId="164" fontId="12" fillId="2" borderId="5" xfId="0" applyNumberFormat="1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164" fontId="1" fillId="2" borderId="27" xfId="0" applyNumberFormat="1" applyFont="1" applyFill="1" applyBorder="1" applyAlignment="1">
      <alignment horizontal="left"/>
    </xf>
    <xf numFmtId="164" fontId="1" fillId="2" borderId="28" xfId="0" applyNumberFormat="1" applyFont="1" applyFill="1" applyBorder="1" applyAlignment="1">
      <alignment horizontal="left"/>
    </xf>
    <xf numFmtId="164" fontId="1" fillId="2" borderId="29" xfId="0" applyNumberFormat="1" applyFont="1" applyFill="1" applyBorder="1" applyAlignment="1">
      <alignment horizontal="left"/>
    </xf>
    <xf numFmtId="0" fontId="1" fillId="2" borderId="4" xfId="0" applyFont="1" applyFill="1" applyBorder="1" applyAlignment="1"/>
    <xf numFmtId="164" fontId="1" fillId="2" borderId="28" xfId="0" applyNumberFormat="1" applyFont="1" applyFill="1" applyBorder="1" applyAlignment="1">
      <alignment horizontal="center"/>
    </xf>
    <xf numFmtId="164" fontId="1" fillId="2" borderId="29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/>
    <xf numFmtId="0" fontId="14" fillId="0" borderId="0" xfId="0" applyFont="1" applyFill="1" applyAlignment="1">
      <alignment horizontal="center" vertical="center"/>
    </xf>
    <xf numFmtId="0" fontId="7" fillId="0" borderId="0" xfId="0" applyFont="1"/>
    <xf numFmtId="0" fontId="13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7" xfId="0" applyFont="1" applyFill="1" applyBorder="1" applyAlignment="1">
      <alignment horizontal="center" textRotation="90"/>
    </xf>
    <xf numFmtId="0" fontId="1" fillId="2" borderId="38" xfId="0" applyFont="1" applyFill="1" applyBorder="1" applyAlignment="1">
      <alignment horizontal="center" textRotation="90"/>
    </xf>
    <xf numFmtId="0" fontId="1" fillId="2" borderId="30" xfId="0" applyFont="1" applyFill="1" applyBorder="1" applyAlignment="1">
      <alignment horizontal="center" textRotation="90"/>
    </xf>
    <xf numFmtId="0" fontId="2" fillId="2" borderId="30" xfId="0" applyFont="1" applyFill="1" applyBorder="1" applyAlignment="1">
      <alignment horizontal="center" textRotation="90"/>
    </xf>
    <xf numFmtId="0" fontId="2" fillId="2" borderId="19" xfId="0" applyFont="1" applyFill="1" applyBorder="1" applyAlignment="1">
      <alignment horizontal="center" textRotation="90"/>
    </xf>
    <xf numFmtId="164" fontId="1" fillId="2" borderId="34" xfId="0" applyNumberFormat="1" applyFont="1" applyFill="1" applyBorder="1"/>
    <xf numFmtId="164" fontId="1" fillId="2" borderId="31" xfId="0" applyNumberFormat="1" applyFont="1" applyFill="1" applyBorder="1"/>
    <xf numFmtId="0" fontId="1" fillId="2" borderId="31" xfId="0" applyFont="1" applyFill="1" applyBorder="1"/>
    <xf numFmtId="164" fontId="1" fillId="2" borderId="7" xfId="0" applyNumberFormat="1" applyFont="1" applyFill="1" applyBorder="1"/>
    <xf numFmtId="164" fontId="1" fillId="2" borderId="44" xfId="0" applyNumberFormat="1" applyFont="1" applyFill="1" applyBorder="1"/>
    <xf numFmtId="0" fontId="1" fillId="2" borderId="45" xfId="0" applyFont="1" applyFill="1" applyBorder="1" applyAlignment="1">
      <alignment horizontal="center" vertical="center"/>
    </xf>
    <xf numFmtId="164" fontId="1" fillId="2" borderId="18" xfId="0" applyNumberFormat="1" applyFont="1" applyFill="1" applyBorder="1"/>
    <xf numFmtId="0" fontId="1" fillId="2" borderId="31" xfId="0" applyFont="1" applyFill="1" applyBorder="1" applyAlignment="1">
      <alignment horizontal="center" vertical="center"/>
    </xf>
    <xf numFmtId="164" fontId="1" fillId="2" borderId="37" xfId="0" applyNumberFormat="1" applyFont="1" applyFill="1" applyBorder="1"/>
    <xf numFmtId="164" fontId="1" fillId="2" borderId="47" xfId="0" applyNumberFormat="1" applyFont="1" applyFill="1" applyBorder="1"/>
    <xf numFmtId="164" fontId="1" fillId="2" borderId="45" xfId="0" applyNumberFormat="1" applyFont="1" applyFill="1" applyBorder="1"/>
    <xf numFmtId="0" fontId="1" fillId="2" borderId="45" xfId="0" applyFont="1" applyFill="1" applyBorder="1"/>
    <xf numFmtId="164" fontId="1" fillId="2" borderId="48" xfId="0" applyNumberFormat="1" applyFont="1" applyFill="1" applyBorder="1"/>
    <xf numFmtId="164" fontId="2" fillId="2" borderId="13" xfId="0" applyNumberFormat="1" applyFont="1" applyFill="1" applyBorder="1"/>
    <xf numFmtId="0" fontId="1" fillId="2" borderId="50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 wrapText="1"/>
    </xf>
    <xf numFmtId="164" fontId="1" fillId="2" borderId="49" xfId="0" applyNumberFormat="1" applyFont="1" applyFill="1" applyBorder="1"/>
    <xf numFmtId="164" fontId="1" fillId="2" borderId="51" xfId="0" applyNumberFormat="1" applyFont="1" applyFill="1" applyBorder="1"/>
    <xf numFmtId="164" fontId="1" fillId="2" borderId="50" xfId="0" applyNumberFormat="1" applyFont="1" applyFill="1" applyBorder="1"/>
    <xf numFmtId="0" fontId="1" fillId="2" borderId="50" xfId="0" applyFont="1" applyFill="1" applyBorder="1"/>
    <xf numFmtId="164" fontId="1" fillId="2" borderId="52" xfId="0" applyNumberFormat="1" applyFont="1" applyFill="1" applyBorder="1"/>
    <xf numFmtId="164" fontId="1" fillId="2" borderId="33" xfId="0" applyNumberFormat="1" applyFont="1" applyFill="1" applyBorder="1"/>
    <xf numFmtId="164" fontId="1" fillId="2" borderId="35" xfId="0" applyNumberFormat="1" applyFont="1" applyFill="1" applyBorder="1"/>
    <xf numFmtId="164" fontId="1" fillId="2" borderId="10" xfId="0" applyNumberFormat="1" applyFont="1" applyFill="1" applyBorder="1"/>
    <xf numFmtId="164" fontId="2" fillId="2" borderId="53" xfId="0" applyNumberFormat="1" applyFont="1" applyFill="1" applyBorder="1"/>
    <xf numFmtId="164" fontId="2" fillId="2" borderId="54" xfId="0" applyNumberFormat="1" applyFont="1" applyFill="1" applyBorder="1"/>
    <xf numFmtId="164" fontId="2" fillId="2" borderId="55" xfId="0" applyNumberFormat="1" applyFont="1" applyFill="1" applyBorder="1"/>
    <xf numFmtId="164" fontId="2" fillId="2" borderId="56" xfId="0" applyNumberFormat="1" applyFont="1" applyFill="1" applyBorder="1"/>
    <xf numFmtId="164" fontId="2" fillId="2" borderId="57" xfId="0" applyNumberFormat="1" applyFont="1" applyFill="1" applyBorder="1"/>
    <xf numFmtId="164" fontId="2" fillId="2" borderId="46" xfId="0" applyNumberFormat="1" applyFont="1" applyFill="1" applyBorder="1"/>
    <xf numFmtId="164" fontId="1" fillId="2" borderId="58" xfId="0" applyNumberFormat="1" applyFont="1" applyFill="1" applyBorder="1"/>
    <xf numFmtId="164" fontId="2" fillId="2" borderId="41" xfId="0" applyNumberFormat="1" applyFont="1" applyFill="1" applyBorder="1"/>
    <xf numFmtId="164" fontId="2" fillId="2" borderId="37" xfId="0" applyNumberFormat="1" applyFont="1" applyFill="1" applyBorder="1"/>
    <xf numFmtId="164" fontId="1" fillId="2" borderId="59" xfId="0" applyNumberFormat="1" applyFont="1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left"/>
    </xf>
    <xf numFmtId="164" fontId="1" fillId="2" borderId="34" xfId="0" applyNumberFormat="1" applyFont="1" applyFill="1" applyBorder="1" applyAlignment="1">
      <alignment horizontal="left"/>
    </xf>
    <xf numFmtId="164" fontId="1" fillId="2" borderId="31" xfId="0" applyNumberFormat="1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164" fontId="1" fillId="2" borderId="7" xfId="0" applyNumberFormat="1" applyFont="1" applyFill="1" applyBorder="1" applyAlignment="1">
      <alignment horizontal="left"/>
    </xf>
    <xf numFmtId="164" fontId="1" fillId="2" borderId="23" xfId="0" applyNumberFormat="1" applyFont="1" applyFill="1" applyBorder="1" applyAlignment="1">
      <alignment horizontal="left"/>
    </xf>
    <xf numFmtId="164" fontId="1" fillId="2" borderId="60" xfId="0" applyNumberFormat="1" applyFont="1" applyFill="1" applyBorder="1" applyAlignment="1">
      <alignment horizontal="left"/>
    </xf>
    <xf numFmtId="164" fontId="1" fillId="2" borderId="40" xfId="0" applyNumberFormat="1" applyFont="1" applyFill="1" applyBorder="1" applyAlignment="1">
      <alignment horizontal="left"/>
    </xf>
    <xf numFmtId="0" fontId="1" fillId="2" borderId="40" xfId="0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13" xfId="0" applyFont="1" applyFill="1" applyBorder="1" applyAlignment="1">
      <alignment horizontal="center" vertical="center" wrapText="1"/>
    </xf>
    <xf numFmtId="164" fontId="13" fillId="2" borderId="34" xfId="0" applyNumberFormat="1" applyFont="1" applyFill="1" applyBorder="1" applyAlignment="1">
      <alignment horizontal="left"/>
    </xf>
    <xf numFmtId="0" fontId="1" fillId="2" borderId="31" xfId="0" applyFont="1" applyFill="1" applyBorder="1" applyAlignment="1"/>
    <xf numFmtId="164" fontId="1" fillId="2" borderId="44" xfId="0" applyNumberFormat="1" applyFont="1" applyFill="1" applyBorder="1" applyAlignment="1">
      <alignment horizontal="left"/>
    </xf>
    <xf numFmtId="164" fontId="1" fillId="2" borderId="47" xfId="0" applyNumberFormat="1" applyFont="1" applyFill="1" applyBorder="1" applyAlignment="1">
      <alignment horizontal="left"/>
    </xf>
    <xf numFmtId="164" fontId="1" fillId="2" borderId="45" xfId="0" applyNumberFormat="1" applyFont="1" applyFill="1" applyBorder="1" applyAlignment="1">
      <alignment horizontal="left"/>
    </xf>
    <xf numFmtId="0" fontId="1" fillId="2" borderId="45" xfId="0" applyFont="1" applyFill="1" applyBorder="1" applyAlignment="1">
      <alignment horizontal="left"/>
    </xf>
    <xf numFmtId="164" fontId="1" fillId="2" borderId="48" xfId="0" applyNumberFormat="1" applyFont="1" applyFill="1" applyBorder="1" applyAlignment="1">
      <alignment horizontal="left"/>
    </xf>
    <xf numFmtId="0" fontId="1" fillId="2" borderId="45" xfId="0" applyFont="1" applyFill="1" applyBorder="1" applyAlignment="1"/>
    <xf numFmtId="164" fontId="1" fillId="2" borderId="33" xfId="0" applyNumberFormat="1" applyFont="1" applyFill="1" applyBorder="1" applyAlignment="1">
      <alignment horizontal="left"/>
    </xf>
    <xf numFmtId="164" fontId="1" fillId="2" borderId="35" xfId="0" applyNumberFormat="1" applyFont="1" applyFill="1" applyBorder="1" applyAlignment="1">
      <alignment horizontal="left"/>
    </xf>
    <xf numFmtId="164" fontId="13" fillId="2" borderId="35" xfId="0" applyNumberFormat="1" applyFont="1" applyFill="1" applyBorder="1" applyAlignment="1">
      <alignment horizontal="left"/>
    </xf>
    <xf numFmtId="164" fontId="1" fillId="2" borderId="61" xfId="0" applyNumberFormat="1" applyFont="1" applyFill="1" applyBorder="1" applyAlignment="1">
      <alignment horizontal="left"/>
    </xf>
    <xf numFmtId="164" fontId="2" fillId="2" borderId="56" xfId="0" applyNumberFormat="1" applyFont="1" applyFill="1" applyBorder="1" applyAlignment="1">
      <alignment horizontal="left"/>
    </xf>
    <xf numFmtId="164" fontId="2" fillId="2" borderId="57" xfId="0" applyNumberFormat="1" applyFont="1" applyFill="1" applyBorder="1" applyAlignment="1">
      <alignment horizontal="left"/>
    </xf>
    <xf numFmtId="164" fontId="2" fillId="2" borderId="62" xfId="0" applyNumberFormat="1" applyFont="1" applyFill="1" applyBorder="1" applyAlignment="1">
      <alignment horizontal="left"/>
    </xf>
    <xf numFmtId="164" fontId="1" fillId="2" borderId="53" xfId="0" applyNumberFormat="1" applyFont="1" applyFill="1" applyBorder="1" applyAlignment="1">
      <alignment horizontal="left"/>
    </xf>
    <xf numFmtId="164" fontId="1" fillId="2" borderId="63" xfId="0" applyNumberFormat="1" applyFont="1" applyFill="1" applyBorder="1" applyAlignment="1">
      <alignment horizontal="left"/>
    </xf>
    <xf numFmtId="164" fontId="2" fillId="2" borderId="64" xfId="0" applyNumberFormat="1" applyFont="1" applyFill="1" applyBorder="1" applyAlignment="1">
      <alignment horizontal="left"/>
    </xf>
    <xf numFmtId="164" fontId="1" fillId="2" borderId="10" xfId="0" applyNumberFormat="1" applyFont="1" applyFill="1" applyBorder="1" applyAlignment="1">
      <alignment horizontal="left"/>
    </xf>
    <xf numFmtId="164" fontId="2" fillId="2" borderId="22" xfId="0" applyNumberFormat="1" applyFont="1" applyFill="1" applyBorder="1" applyAlignment="1">
      <alignment horizontal="left"/>
    </xf>
    <xf numFmtId="164" fontId="2" fillId="2" borderId="36" xfId="0" applyNumberFormat="1" applyFont="1" applyFill="1" applyBorder="1" applyAlignment="1">
      <alignment horizontal="left"/>
    </xf>
    <xf numFmtId="164" fontId="1" fillId="2" borderId="65" xfId="0" applyNumberFormat="1" applyFont="1" applyFill="1" applyBorder="1" applyAlignment="1">
      <alignment horizontal="left"/>
    </xf>
    <xf numFmtId="0" fontId="1" fillId="2" borderId="13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/>
    </xf>
    <xf numFmtId="164" fontId="1" fillId="2" borderId="31" xfId="0" applyNumberFormat="1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60" xfId="0" applyNumberFormat="1" applyFont="1" applyFill="1" applyBorder="1"/>
    <xf numFmtId="164" fontId="1" fillId="2" borderId="40" xfId="0" applyNumberFormat="1" applyFont="1" applyFill="1" applyBorder="1"/>
    <xf numFmtId="164" fontId="1" fillId="2" borderId="40" xfId="0" applyNumberFormat="1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0" fontId="1" fillId="2" borderId="40" xfId="0" applyFont="1" applyFill="1" applyBorder="1"/>
    <xf numFmtId="164" fontId="1" fillId="2" borderId="13" xfId="0" applyNumberFormat="1" applyFont="1" applyFill="1" applyBorder="1"/>
    <xf numFmtId="0" fontId="1" fillId="2" borderId="40" xfId="0" applyFont="1" applyFill="1" applyBorder="1" applyAlignment="1"/>
    <xf numFmtId="164" fontId="1" fillId="2" borderId="45" xfId="0" applyNumberFormat="1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164" fontId="1" fillId="2" borderId="48" xfId="0" applyNumberFormat="1" applyFont="1" applyFill="1" applyBorder="1" applyAlignment="1">
      <alignment horizontal="center"/>
    </xf>
    <xf numFmtId="0" fontId="1" fillId="2" borderId="40" xfId="0" applyFont="1" applyFill="1" applyBorder="1" applyAlignment="1">
      <alignment vertical="center"/>
    </xf>
    <xf numFmtId="164" fontId="1" fillId="2" borderId="24" xfId="0" applyNumberFormat="1" applyFont="1" applyFill="1" applyBorder="1"/>
    <xf numFmtId="164" fontId="1" fillId="2" borderId="53" xfId="0" applyNumberFormat="1" applyFont="1" applyFill="1" applyBorder="1"/>
    <xf numFmtId="164" fontId="1" fillId="2" borderId="65" xfId="0" applyNumberFormat="1" applyFont="1" applyFill="1" applyBorder="1"/>
    <xf numFmtId="164" fontId="1" fillId="2" borderId="61" xfId="0" applyNumberFormat="1" applyFont="1" applyFill="1" applyBorder="1"/>
    <xf numFmtId="164" fontId="2" fillId="2" borderId="68" xfId="0" applyNumberFormat="1" applyFont="1" applyFill="1" applyBorder="1"/>
    <xf numFmtId="164" fontId="1" fillId="2" borderId="63" xfId="0" applyNumberFormat="1" applyFont="1" applyFill="1" applyBorder="1"/>
    <xf numFmtId="164" fontId="1" fillId="2" borderId="34" xfId="0" applyNumberFormat="1" applyFont="1" applyFill="1" applyBorder="1" applyAlignment="1"/>
    <xf numFmtId="164" fontId="1" fillId="2" borderId="31" xfId="0" applyNumberFormat="1" applyFont="1" applyFill="1" applyBorder="1" applyAlignment="1"/>
    <xf numFmtId="164" fontId="1" fillId="2" borderId="7" xfId="0" applyNumberFormat="1" applyFont="1" applyFill="1" applyBorder="1" applyAlignment="1"/>
    <xf numFmtId="164" fontId="1" fillId="2" borderId="60" xfId="0" applyNumberFormat="1" applyFont="1" applyFill="1" applyBorder="1" applyAlignment="1"/>
    <xf numFmtId="164" fontId="1" fillId="2" borderId="40" xfId="0" applyNumberFormat="1" applyFont="1" applyFill="1" applyBorder="1" applyAlignment="1"/>
    <xf numFmtId="164" fontId="1" fillId="2" borderId="13" xfId="0" applyNumberFormat="1" applyFont="1" applyFill="1" applyBorder="1" applyAlignment="1"/>
    <xf numFmtId="164" fontId="13" fillId="2" borderId="31" xfId="0" applyNumberFormat="1" applyFont="1" applyFill="1" applyBorder="1" applyAlignment="1"/>
    <xf numFmtId="164" fontId="1" fillId="2" borderId="47" xfId="0" applyNumberFormat="1" applyFont="1" applyFill="1" applyBorder="1" applyAlignment="1"/>
    <xf numFmtId="164" fontId="1" fillId="2" borderId="45" xfId="0" applyNumberFormat="1" applyFont="1" applyFill="1" applyBorder="1" applyAlignment="1"/>
    <xf numFmtId="164" fontId="1" fillId="2" borderId="48" xfId="0" applyNumberFormat="1" applyFont="1" applyFill="1" applyBorder="1" applyAlignment="1"/>
    <xf numFmtId="0" fontId="1" fillId="2" borderId="45" xfId="0" applyFont="1" applyFill="1" applyBorder="1" applyAlignment="1">
      <alignment horizontal="left" wrapText="1"/>
    </xf>
    <xf numFmtId="164" fontId="1" fillId="2" borderId="69" xfId="0" applyNumberFormat="1" applyFont="1" applyFill="1" applyBorder="1"/>
    <xf numFmtId="164" fontId="1" fillId="2" borderId="56" xfId="0" applyNumberFormat="1" applyFont="1" applyFill="1" applyBorder="1"/>
    <xf numFmtId="164" fontId="1" fillId="2" borderId="70" xfId="0" applyNumberFormat="1" applyFont="1" applyFill="1" applyBorder="1"/>
    <xf numFmtId="164" fontId="1" fillId="2" borderId="64" xfId="0" applyNumberFormat="1" applyFont="1" applyFill="1" applyBorder="1"/>
    <xf numFmtId="164" fontId="1" fillId="2" borderId="0" xfId="0" applyNumberFormat="1" applyFont="1" applyFill="1" applyBorder="1"/>
    <xf numFmtId="0" fontId="1" fillId="2" borderId="66" xfId="0" applyFont="1" applyFill="1" applyBorder="1"/>
    <xf numFmtId="0" fontId="4" fillId="2" borderId="0" xfId="0" applyFont="1" applyFill="1" applyBorder="1"/>
    <xf numFmtId="0" fontId="1" fillId="2" borderId="25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7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wrapText="1"/>
    </xf>
    <xf numFmtId="0" fontId="1" fillId="2" borderId="4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2" borderId="73" xfId="0" applyFont="1" applyFill="1" applyBorder="1" applyAlignment="1"/>
    <xf numFmtId="0" fontId="2" fillId="2" borderId="74" xfId="0" applyFont="1" applyFill="1" applyBorder="1" applyAlignment="1">
      <alignment horizontal="center" vertical="center"/>
    </xf>
    <xf numFmtId="0" fontId="1" fillId="2" borderId="30" xfId="0" applyFont="1" applyFill="1" applyBorder="1" applyAlignment="1"/>
    <xf numFmtId="0" fontId="1" fillId="2" borderId="21" xfId="0" applyFont="1" applyFill="1" applyBorder="1" applyAlignment="1">
      <alignment horizontal="left" vertical="center" wrapText="1"/>
    </xf>
    <xf numFmtId="0" fontId="2" fillId="2" borderId="75" xfId="0" applyFont="1" applyFill="1" applyBorder="1" applyAlignment="1">
      <alignment horizontal="center" vertical="center"/>
    </xf>
    <xf numFmtId="0" fontId="1" fillId="2" borderId="76" xfId="0" applyFont="1" applyFill="1" applyBorder="1" applyAlignment="1"/>
    <xf numFmtId="0" fontId="1" fillId="2" borderId="26" xfId="0" applyFont="1" applyFill="1" applyBorder="1" applyAlignment="1">
      <alignment horizontal="left" vertical="center" wrapText="1"/>
    </xf>
    <xf numFmtId="164" fontId="1" fillId="2" borderId="77" xfId="0" applyNumberFormat="1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164" fontId="1" fillId="2" borderId="78" xfId="0" applyNumberFormat="1" applyFont="1" applyFill="1" applyBorder="1"/>
    <xf numFmtId="0" fontId="13" fillId="2" borderId="25" xfId="0" applyFont="1" applyFill="1" applyBorder="1" applyAlignment="1">
      <alignment horizontal="left" vertical="center" wrapText="1"/>
    </xf>
    <xf numFmtId="164" fontId="1" fillId="2" borderId="54" xfId="0" applyNumberFormat="1" applyFont="1" applyFill="1" applyBorder="1"/>
    <xf numFmtId="164" fontId="2" fillId="4" borderId="12" xfId="0" applyNumberFormat="1" applyFont="1" applyFill="1" applyBorder="1"/>
    <xf numFmtId="0" fontId="2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left" vertical="center" wrapText="1"/>
    </xf>
    <xf numFmtId="164" fontId="1" fillId="4" borderId="16" xfId="0" applyNumberFormat="1" applyFont="1" applyFill="1" applyBorder="1" applyAlignment="1">
      <alignment horizontal="left"/>
    </xf>
    <xf numFmtId="164" fontId="1" fillId="4" borderId="16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64" fontId="1" fillId="4" borderId="16" xfId="0" applyNumberFormat="1" applyFont="1" applyFill="1" applyBorder="1"/>
    <xf numFmtId="0" fontId="1" fillId="4" borderId="16" xfId="0" applyFont="1" applyFill="1" applyBorder="1"/>
    <xf numFmtId="0" fontId="2" fillId="2" borderId="1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left" vertical="center" wrapText="1"/>
    </xf>
    <xf numFmtId="0" fontId="1" fillId="2" borderId="81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left" vertical="center" wrapText="1"/>
    </xf>
    <xf numFmtId="164" fontId="1" fillId="2" borderId="83" xfId="0" applyNumberFormat="1" applyFont="1" applyFill="1" applyBorder="1"/>
    <xf numFmtId="164" fontId="1" fillId="2" borderId="84" xfId="0" applyNumberFormat="1" applyFont="1" applyFill="1" applyBorder="1"/>
    <xf numFmtId="164" fontId="1" fillId="2" borderId="85" xfId="0" applyNumberFormat="1" applyFont="1" applyFill="1" applyBorder="1"/>
    <xf numFmtId="164" fontId="2" fillId="2" borderId="83" xfId="0" applyNumberFormat="1" applyFont="1" applyFill="1" applyBorder="1"/>
    <xf numFmtId="164" fontId="2" fillId="2" borderId="84" xfId="0" applyNumberFormat="1" applyFont="1" applyFill="1" applyBorder="1"/>
    <xf numFmtId="164" fontId="2" fillId="2" borderId="86" xfId="0" applyNumberFormat="1" applyFont="1" applyFill="1" applyBorder="1"/>
    <xf numFmtId="164" fontId="2" fillId="2" borderId="87" xfId="0" applyNumberFormat="1" applyFont="1" applyFill="1" applyBorder="1"/>
    <xf numFmtId="0" fontId="1" fillId="4" borderId="16" xfId="0" applyFont="1" applyFill="1" applyBorder="1" applyAlignment="1">
      <alignment horizontal="left"/>
    </xf>
    <xf numFmtId="164" fontId="1" fillId="4" borderId="16" xfId="0" applyNumberFormat="1" applyFont="1" applyFill="1" applyBorder="1" applyAlignment="1"/>
    <xf numFmtId="0" fontId="1" fillId="4" borderId="16" xfId="0" applyFont="1" applyFill="1" applyBorder="1" applyAlignment="1"/>
    <xf numFmtId="164" fontId="1" fillId="4" borderId="12" xfId="0" applyNumberFormat="1" applyFont="1" applyFill="1" applyBorder="1"/>
    <xf numFmtId="0" fontId="12" fillId="0" borderId="0" xfId="0" applyFont="1" applyFill="1" applyAlignment="1">
      <alignment horizontal="center"/>
    </xf>
    <xf numFmtId="0" fontId="10" fillId="0" borderId="0" xfId="0" applyFont="1"/>
    <xf numFmtId="0" fontId="1" fillId="0" borderId="0" xfId="0" applyFont="1"/>
    <xf numFmtId="0" fontId="0" fillId="0" borderId="0" xfId="0"/>
    <xf numFmtId="0" fontId="2" fillId="2" borderId="20" xfId="0" applyFont="1" applyFill="1" applyBorder="1" applyAlignment="1">
      <alignment horizontal="center" textRotation="90"/>
    </xf>
    <xf numFmtId="0" fontId="2" fillId="2" borderId="0" xfId="0" applyFont="1" applyFill="1" applyBorder="1" applyAlignment="1">
      <alignment horizontal="center" textRotation="90"/>
    </xf>
    <xf numFmtId="14" fontId="1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" fillId="2" borderId="30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textRotation="90"/>
    </xf>
    <xf numFmtId="0" fontId="1" fillId="3" borderId="42" xfId="0" applyFont="1" applyFill="1" applyBorder="1" applyAlignment="1">
      <alignment horizontal="center" textRotation="90"/>
    </xf>
    <xf numFmtId="0" fontId="1" fillId="3" borderId="43" xfId="0" applyFont="1" applyFill="1" applyBorder="1" applyAlignment="1">
      <alignment horizontal="center" textRotation="90"/>
    </xf>
    <xf numFmtId="164" fontId="1" fillId="3" borderId="41" xfId="0" applyNumberFormat="1" applyFont="1" applyFill="1" applyBorder="1" applyAlignment="1">
      <alignment horizontal="center"/>
    </xf>
    <xf numFmtId="164" fontId="1" fillId="3" borderId="42" xfId="0" applyNumberFormat="1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textRotation="90"/>
    </xf>
    <xf numFmtId="0" fontId="2" fillId="2" borderId="39" xfId="0" applyFont="1" applyFill="1" applyBorder="1" applyAlignment="1">
      <alignment horizontal="center" textRotation="90"/>
    </xf>
    <xf numFmtId="0" fontId="15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" fillId="2" borderId="71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" fillId="2" borderId="30" xfId="0" applyFont="1" applyFill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textRotation="90"/>
    </xf>
    <xf numFmtId="0" fontId="2" fillId="2" borderId="36" xfId="0" applyFont="1" applyFill="1" applyBorder="1" applyAlignment="1">
      <alignment horizontal="center" textRotation="90"/>
    </xf>
    <xf numFmtId="14" fontId="1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64" fontId="1" fillId="3" borderId="79" xfId="0" applyNumberFormat="1" applyFont="1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0" fillId="3" borderId="41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720</xdr:colOff>
      <xdr:row>4</xdr:row>
      <xdr:rowOff>76200</xdr:rowOff>
    </xdr:to>
    <xdr:pic>
      <xdr:nvPicPr>
        <xdr:cNvPr id="1280" name="Obraz 1">
          <a:extLst>
            <a:ext uri="{FF2B5EF4-FFF2-40B4-BE49-F238E27FC236}">
              <a16:creationId xmlns:a16="http://schemas.microsoft.com/office/drawing/2014/main" id="{E9A2FDC9-A92A-468E-8368-5917FFE4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657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2</xdr:col>
      <xdr:colOff>2295525</xdr:colOff>
      <xdr:row>4</xdr:row>
      <xdr:rowOff>161925</xdr:rowOff>
    </xdr:to>
    <xdr:pic>
      <xdr:nvPicPr>
        <xdr:cNvPr id="2288" name="Obraz 1">
          <a:extLst>
            <a:ext uri="{FF2B5EF4-FFF2-40B4-BE49-F238E27FC236}">
              <a16:creationId xmlns:a16="http://schemas.microsoft.com/office/drawing/2014/main" id="{849FAB73-D94D-45C6-BACD-72138F73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2657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266700</xdr:colOff>
      <xdr:row>4</xdr:row>
      <xdr:rowOff>76200</xdr:rowOff>
    </xdr:to>
    <xdr:pic>
      <xdr:nvPicPr>
        <xdr:cNvPr id="3310" name="Obraz 1">
          <a:extLst>
            <a:ext uri="{FF2B5EF4-FFF2-40B4-BE49-F238E27FC236}">
              <a16:creationId xmlns:a16="http://schemas.microsoft.com/office/drawing/2014/main" id="{9D15BA59-B67A-4A80-8119-BF185F10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1282</xdr:colOff>
      <xdr:row>4</xdr:row>
      <xdr:rowOff>28575</xdr:rowOff>
    </xdr:to>
    <xdr:pic>
      <xdr:nvPicPr>
        <xdr:cNvPr id="4333" name="Obraz 1">
          <a:extLst>
            <a:ext uri="{FF2B5EF4-FFF2-40B4-BE49-F238E27FC236}">
              <a16:creationId xmlns:a16="http://schemas.microsoft.com/office/drawing/2014/main" id="{3F82E09E-70ED-493A-AB19-35E6FE7D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7"/>
  <sheetViews>
    <sheetView showGridLines="0" showZeros="0" tabSelected="1" zoomScale="70" zoomScaleNormal="70" zoomScaleSheetLayoutView="100" zoomScalePageLayoutView="70" workbookViewId="0">
      <selection activeCell="E34" sqref="E34"/>
    </sheetView>
  </sheetViews>
  <sheetFormatPr defaultColWidth="0.42578125" defaultRowHeight="12.75" x14ac:dyDescent="0.2"/>
  <cols>
    <col min="1" max="1" width="4.42578125" style="15" customWidth="1"/>
    <col min="2" max="2" width="13.42578125" style="31" customWidth="1"/>
    <col min="3" max="3" width="40" style="15" customWidth="1"/>
    <col min="4" max="20" width="7.42578125" style="15" customWidth="1"/>
    <col min="21" max="21" width="7.42578125" style="16" customWidth="1"/>
    <col min="22" max="38" width="7.42578125" style="15" customWidth="1"/>
    <col min="39" max="39" width="7.42578125" style="16" customWidth="1"/>
    <col min="40" max="41" width="7.42578125" style="15" customWidth="1"/>
    <col min="42" max="256" width="8.7109375" style="15" customWidth="1"/>
    <col min="257" max="16384" width="0.42578125" style="15"/>
  </cols>
  <sheetData>
    <row r="1" spans="1:41" ht="15" customHeight="1" x14ac:dyDescent="0.2">
      <c r="AJ1" s="14"/>
      <c r="AK1" s="14"/>
      <c r="AL1" s="14"/>
      <c r="AM1" s="76"/>
      <c r="AN1" s="14"/>
      <c r="AO1" s="14"/>
    </row>
    <row r="2" spans="1:41" ht="15" customHeight="1" x14ac:dyDescent="0.2">
      <c r="AJ2" s="260"/>
      <c r="AK2" s="261"/>
      <c r="AL2" s="261"/>
      <c r="AM2" s="261"/>
      <c r="AN2" s="261"/>
      <c r="AO2" s="14"/>
    </row>
    <row r="3" spans="1:41" ht="15" customHeight="1" x14ac:dyDescent="0.2">
      <c r="AJ3" s="14"/>
      <c r="AK3" s="14"/>
      <c r="AL3" s="14"/>
      <c r="AM3" s="76"/>
      <c r="AN3" s="14"/>
      <c r="AO3" s="14"/>
    </row>
    <row r="4" spans="1:41" ht="15" customHeight="1" x14ac:dyDescent="0.2">
      <c r="AJ4" s="260"/>
      <c r="AK4" s="261"/>
      <c r="AL4" s="261"/>
      <c r="AM4" s="261"/>
      <c r="AN4" s="261"/>
      <c r="AO4" s="14"/>
    </row>
    <row r="5" spans="1:41" ht="15" customHeight="1" x14ac:dyDescent="0.2">
      <c r="AJ5" s="14"/>
      <c r="AK5" s="14"/>
      <c r="AL5" s="14"/>
      <c r="AM5" s="76"/>
      <c r="AN5" s="14"/>
      <c r="AO5" s="14"/>
    </row>
    <row r="6" spans="1:41" s="17" customFormat="1" ht="15" customHeight="1" x14ac:dyDescent="0.2">
      <c r="A6" s="286" t="s">
        <v>88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</row>
    <row r="7" spans="1:41" s="17" customFormat="1" ht="15" customHeight="1" x14ac:dyDescent="0.2">
      <c r="A7" s="18"/>
      <c r="B7" s="55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73"/>
      <c r="S7" s="73"/>
      <c r="T7" s="73"/>
      <c r="U7" s="19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9"/>
      <c r="AN7" s="18"/>
      <c r="AO7" s="18"/>
    </row>
    <row r="8" spans="1:41" ht="15" customHeight="1" x14ac:dyDescent="0.2">
      <c r="N8" s="20" t="s">
        <v>103</v>
      </c>
    </row>
    <row r="9" spans="1:41" s="20" customFormat="1" ht="15" customHeight="1" x14ac:dyDescent="0.25">
      <c r="A9" s="20" t="s">
        <v>115</v>
      </c>
      <c r="B9" s="56"/>
      <c r="N9" s="259" t="s">
        <v>116</v>
      </c>
      <c r="U9" s="21"/>
      <c r="AM9" s="21"/>
    </row>
    <row r="10" spans="1:41" s="20" customFormat="1" ht="15" customHeight="1" x14ac:dyDescent="0.25">
      <c r="A10" s="20" t="s">
        <v>100</v>
      </c>
      <c r="B10" s="56"/>
      <c r="U10" s="21"/>
      <c r="AM10" s="21"/>
    </row>
    <row r="11" spans="1:41" s="20" customFormat="1" ht="15" customHeight="1" x14ac:dyDescent="0.25">
      <c r="A11" s="20" t="s">
        <v>29</v>
      </c>
      <c r="B11" s="56"/>
      <c r="F11" s="207"/>
      <c r="U11" s="21"/>
      <c r="AM11" s="21"/>
    </row>
    <row r="12" spans="1:41" s="20" customFormat="1" ht="15" customHeight="1" x14ac:dyDescent="0.25">
      <c r="A12" s="20" t="s">
        <v>30</v>
      </c>
      <c r="B12" s="56"/>
      <c r="U12" s="21"/>
      <c r="AM12" s="21"/>
    </row>
    <row r="13" spans="1:41" ht="15" customHeight="1" x14ac:dyDescent="0.25">
      <c r="A13" s="22" t="s">
        <v>99</v>
      </c>
    </row>
    <row r="14" spans="1:41" ht="15" customHeight="1" x14ac:dyDescent="0.2"/>
    <row r="15" spans="1:41" ht="15" customHeight="1" thickBot="1" x14ac:dyDescent="0.25"/>
    <row r="16" spans="1:41" ht="13.5" customHeight="1" thickBot="1" x14ac:dyDescent="0.25">
      <c r="A16" s="280" t="s">
        <v>4</v>
      </c>
      <c r="B16" s="266" t="s">
        <v>25</v>
      </c>
      <c r="C16" s="282" t="s">
        <v>26</v>
      </c>
      <c r="D16" s="287" t="s">
        <v>7</v>
      </c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7" t="s">
        <v>8</v>
      </c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62" t="s">
        <v>9</v>
      </c>
      <c r="AO16" s="284" t="s">
        <v>27</v>
      </c>
    </row>
    <row r="17" spans="1:41" ht="233.25" thickBot="1" x14ac:dyDescent="0.25">
      <c r="A17" s="281"/>
      <c r="B17" s="267"/>
      <c r="C17" s="283"/>
      <c r="D17" s="83" t="s">
        <v>10</v>
      </c>
      <c r="E17" s="84" t="s">
        <v>11</v>
      </c>
      <c r="F17" s="85" t="s">
        <v>12</v>
      </c>
      <c r="G17" s="85" t="s">
        <v>13</v>
      </c>
      <c r="H17" s="85" t="s">
        <v>14</v>
      </c>
      <c r="I17" s="85" t="s">
        <v>15</v>
      </c>
      <c r="J17" s="85" t="s">
        <v>16</v>
      </c>
      <c r="K17" s="85" t="s">
        <v>22</v>
      </c>
      <c r="L17" s="85" t="s">
        <v>23</v>
      </c>
      <c r="M17" s="85" t="s">
        <v>17</v>
      </c>
      <c r="N17" s="85" t="s">
        <v>21</v>
      </c>
      <c r="O17" s="85" t="s">
        <v>98</v>
      </c>
      <c r="P17" s="85" t="s">
        <v>18</v>
      </c>
      <c r="Q17" s="85" t="s">
        <v>0</v>
      </c>
      <c r="R17" s="85" t="s">
        <v>19</v>
      </c>
      <c r="S17" s="85" t="s">
        <v>6</v>
      </c>
      <c r="T17" s="85" t="s">
        <v>1</v>
      </c>
      <c r="U17" s="86" t="s">
        <v>28</v>
      </c>
      <c r="V17" s="83" t="s">
        <v>10</v>
      </c>
      <c r="W17" s="85" t="s">
        <v>11</v>
      </c>
      <c r="X17" s="85" t="s">
        <v>12</v>
      </c>
      <c r="Y17" s="85" t="s">
        <v>13</v>
      </c>
      <c r="Z17" s="84" t="s">
        <v>14</v>
      </c>
      <c r="AA17" s="84" t="s">
        <v>15</v>
      </c>
      <c r="AB17" s="84" t="s">
        <v>16</v>
      </c>
      <c r="AC17" s="85" t="s">
        <v>24</v>
      </c>
      <c r="AD17" s="85" t="s">
        <v>23</v>
      </c>
      <c r="AE17" s="85" t="s">
        <v>17</v>
      </c>
      <c r="AF17" s="85" t="s">
        <v>21</v>
      </c>
      <c r="AG17" s="85" t="s">
        <v>97</v>
      </c>
      <c r="AH17" s="85" t="s">
        <v>18</v>
      </c>
      <c r="AI17" s="85" t="s">
        <v>0</v>
      </c>
      <c r="AJ17" s="85" t="s">
        <v>19</v>
      </c>
      <c r="AK17" s="85" t="s">
        <v>6</v>
      </c>
      <c r="AL17" s="85" t="s">
        <v>1</v>
      </c>
      <c r="AM17" s="87" t="s">
        <v>28</v>
      </c>
      <c r="AN17" s="263"/>
      <c r="AO17" s="285"/>
    </row>
    <row r="18" spans="1:41" s="50" customFormat="1" ht="15" customHeight="1" thickTop="1" thickBot="1" x14ac:dyDescent="0.25">
      <c r="A18" s="276" t="s">
        <v>73</v>
      </c>
      <c r="B18" s="277"/>
      <c r="C18" s="277"/>
      <c r="D18" s="268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70"/>
    </row>
    <row r="19" spans="1:41" ht="13.5" thickTop="1" x14ac:dyDescent="0.2">
      <c r="A19" s="122">
        <v>1</v>
      </c>
      <c r="B19" s="23" t="s">
        <v>20</v>
      </c>
      <c r="C19" s="213" t="s">
        <v>31</v>
      </c>
      <c r="D19" s="88">
        <v>50</v>
      </c>
      <c r="E19" s="88"/>
      <c r="F19" s="89"/>
      <c r="G19" s="89">
        <v>15</v>
      </c>
      <c r="H19" s="89"/>
      <c r="I19" s="89"/>
      <c r="J19" s="89"/>
      <c r="K19" s="89"/>
      <c r="L19" s="89"/>
      <c r="M19" s="89"/>
      <c r="N19" s="89"/>
      <c r="O19" s="89"/>
      <c r="P19" s="89"/>
      <c r="Q19" s="89">
        <v>15</v>
      </c>
      <c r="R19" s="89">
        <f>D19+E19+F19+G19+H19+I19+J19+K19+L19+M19+O19</f>
        <v>65</v>
      </c>
      <c r="S19" s="89">
        <f t="shared" ref="S19:S35" si="0">SUM(D19:Q19)</f>
        <v>80</v>
      </c>
      <c r="T19" s="90" t="s">
        <v>32</v>
      </c>
      <c r="U19" s="91">
        <v>3.5</v>
      </c>
      <c r="V19" s="88"/>
      <c r="W19" s="88"/>
      <c r="X19" s="88"/>
      <c r="Y19" s="88"/>
      <c r="Z19" s="88"/>
      <c r="AA19" s="88"/>
      <c r="AB19" s="88"/>
      <c r="AC19" s="88"/>
      <c r="AD19" s="89"/>
      <c r="AE19" s="89"/>
      <c r="AF19" s="89"/>
      <c r="AG19" s="89"/>
      <c r="AH19" s="89"/>
      <c r="AI19" s="89"/>
      <c r="AJ19" s="89">
        <f>SUM(V19:AG19)</f>
        <v>0</v>
      </c>
      <c r="AK19" s="89">
        <f t="shared" ref="AK19:AK35" si="1">SUM(V19:AI19)</f>
        <v>0</v>
      </c>
      <c r="AL19" s="90"/>
      <c r="AM19" s="109"/>
      <c r="AN19" s="112">
        <f t="shared" ref="AN19:AN35" si="2">S19+AK19</f>
        <v>80</v>
      </c>
      <c r="AO19" s="112">
        <f t="shared" ref="AO19:AO35" si="3">SUM(U19,AM19)</f>
        <v>3.5</v>
      </c>
    </row>
    <row r="20" spans="1:41" x14ac:dyDescent="0.2">
      <c r="A20" s="123">
        <v>2</v>
      </c>
      <c r="B20" s="57" t="s">
        <v>20</v>
      </c>
      <c r="C20" s="162" t="s">
        <v>33</v>
      </c>
      <c r="D20" s="29">
        <v>35</v>
      </c>
      <c r="E20" s="25"/>
      <c r="F20" s="26">
        <v>10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>
        <v>15</v>
      </c>
      <c r="R20" s="26">
        <f t="shared" ref="R20:R35" si="4">D20+E20+F20+G20+H20+I20+J20+K20+L20+M20+O20</f>
        <v>45</v>
      </c>
      <c r="S20" s="26">
        <f t="shared" si="0"/>
        <v>60</v>
      </c>
      <c r="T20" s="27" t="s">
        <v>34</v>
      </c>
      <c r="U20" s="28">
        <v>2</v>
      </c>
      <c r="V20" s="25"/>
      <c r="W20" s="25"/>
      <c r="X20" s="25"/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>
        <f t="shared" ref="AJ20:AJ35" si="5">SUM(V20:AG20)</f>
        <v>0</v>
      </c>
      <c r="AK20" s="26">
        <f t="shared" si="1"/>
        <v>0</v>
      </c>
      <c r="AL20" s="27"/>
      <c r="AM20" s="110"/>
      <c r="AN20" s="113">
        <f t="shared" si="2"/>
        <v>60</v>
      </c>
      <c r="AO20" s="113">
        <f t="shared" si="3"/>
        <v>2</v>
      </c>
    </row>
    <row r="21" spans="1:41" x14ac:dyDescent="0.2">
      <c r="A21" s="123">
        <v>3</v>
      </c>
      <c r="B21" s="57" t="s">
        <v>20</v>
      </c>
      <c r="C21" s="165" t="s">
        <v>35</v>
      </c>
      <c r="D21" s="29">
        <v>35</v>
      </c>
      <c r="E21" s="25"/>
      <c r="F21" s="26">
        <v>10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>
        <v>15</v>
      </c>
      <c r="R21" s="26">
        <f t="shared" si="4"/>
        <v>45</v>
      </c>
      <c r="S21" s="26">
        <f t="shared" si="0"/>
        <v>60</v>
      </c>
      <c r="T21" s="27" t="s">
        <v>34</v>
      </c>
      <c r="U21" s="28">
        <v>2.5</v>
      </c>
      <c r="V21" s="25"/>
      <c r="W21" s="25"/>
      <c r="X21" s="25"/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>
        <f t="shared" si="5"/>
        <v>0</v>
      </c>
      <c r="AK21" s="26">
        <f t="shared" si="1"/>
        <v>0</v>
      </c>
      <c r="AL21" s="27"/>
      <c r="AM21" s="110"/>
      <c r="AN21" s="113">
        <f t="shared" si="2"/>
        <v>60</v>
      </c>
      <c r="AO21" s="113">
        <f t="shared" si="3"/>
        <v>2.5</v>
      </c>
    </row>
    <row r="22" spans="1:41" x14ac:dyDescent="0.2">
      <c r="A22" s="123">
        <v>4</v>
      </c>
      <c r="B22" s="57" t="s">
        <v>20</v>
      </c>
      <c r="C22" s="165" t="s">
        <v>36</v>
      </c>
      <c r="D22" s="29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>
        <f t="shared" si="4"/>
        <v>0</v>
      </c>
      <c r="S22" s="26">
        <f t="shared" si="0"/>
        <v>0</v>
      </c>
      <c r="T22" s="27"/>
      <c r="U22" s="28"/>
      <c r="V22" s="25">
        <v>50</v>
      </c>
      <c r="W22" s="25"/>
      <c r="X22" s="30"/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>
        <v>15</v>
      </c>
      <c r="AJ22" s="26">
        <f t="shared" si="5"/>
        <v>50</v>
      </c>
      <c r="AK22" s="26">
        <f t="shared" si="1"/>
        <v>65</v>
      </c>
      <c r="AL22" s="27" t="s">
        <v>34</v>
      </c>
      <c r="AM22" s="110">
        <v>2.5</v>
      </c>
      <c r="AN22" s="113">
        <f t="shared" si="2"/>
        <v>65</v>
      </c>
      <c r="AO22" s="113">
        <f t="shared" si="3"/>
        <v>2.5</v>
      </c>
    </row>
    <row r="23" spans="1:41" x14ac:dyDescent="0.2">
      <c r="A23" s="123">
        <v>5</v>
      </c>
      <c r="B23" s="57" t="s">
        <v>20</v>
      </c>
      <c r="C23" s="165" t="s">
        <v>37</v>
      </c>
      <c r="D23" s="29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>
        <f t="shared" si="4"/>
        <v>0</v>
      </c>
      <c r="S23" s="26">
        <f t="shared" si="0"/>
        <v>0</v>
      </c>
      <c r="T23" s="27"/>
      <c r="U23" s="28"/>
      <c r="V23" s="25">
        <v>40</v>
      </c>
      <c r="W23" s="25"/>
      <c r="X23" s="30">
        <v>10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>
        <v>15</v>
      </c>
      <c r="AJ23" s="26">
        <f t="shared" si="5"/>
        <v>50</v>
      </c>
      <c r="AK23" s="26">
        <f t="shared" si="1"/>
        <v>65</v>
      </c>
      <c r="AL23" s="27" t="s">
        <v>34</v>
      </c>
      <c r="AM23" s="110">
        <v>2.5</v>
      </c>
      <c r="AN23" s="113">
        <f t="shared" si="2"/>
        <v>65</v>
      </c>
      <c r="AO23" s="113">
        <f t="shared" si="3"/>
        <v>2.5</v>
      </c>
    </row>
    <row r="24" spans="1:41" x14ac:dyDescent="0.2">
      <c r="A24" s="123">
        <v>6</v>
      </c>
      <c r="B24" s="57" t="s">
        <v>20</v>
      </c>
      <c r="C24" s="165" t="s">
        <v>38</v>
      </c>
      <c r="D24" s="29">
        <v>30</v>
      </c>
      <c r="E24" s="25"/>
      <c r="F24" s="26">
        <v>20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>
        <v>20</v>
      </c>
      <c r="R24" s="26">
        <f t="shared" si="4"/>
        <v>50</v>
      </c>
      <c r="S24" s="26">
        <f t="shared" si="0"/>
        <v>70</v>
      </c>
      <c r="T24" s="27" t="s">
        <v>32</v>
      </c>
      <c r="U24" s="28">
        <v>3</v>
      </c>
      <c r="V24" s="25"/>
      <c r="W24" s="25"/>
      <c r="X24" s="25"/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>
        <f t="shared" si="5"/>
        <v>0</v>
      </c>
      <c r="AK24" s="26">
        <f t="shared" si="1"/>
        <v>0</v>
      </c>
      <c r="AL24" s="27"/>
      <c r="AM24" s="110"/>
      <c r="AN24" s="113">
        <f t="shared" si="2"/>
        <v>70</v>
      </c>
      <c r="AO24" s="113">
        <f t="shared" si="3"/>
        <v>3</v>
      </c>
    </row>
    <row r="25" spans="1:41" ht="13.5" thickBot="1" x14ac:dyDescent="0.25">
      <c r="A25" s="124">
        <v>7</v>
      </c>
      <c r="B25" s="93" t="s">
        <v>20</v>
      </c>
      <c r="C25" s="163" t="s">
        <v>39</v>
      </c>
      <c r="D25" s="92"/>
      <c r="E25" s="97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>
        <f t="shared" si="4"/>
        <v>0</v>
      </c>
      <c r="S25" s="98">
        <f t="shared" si="0"/>
        <v>0</v>
      </c>
      <c r="T25" s="99"/>
      <c r="U25" s="100"/>
      <c r="V25" s="97">
        <v>40</v>
      </c>
      <c r="W25" s="97"/>
      <c r="X25" s="97">
        <v>10</v>
      </c>
      <c r="Y25" s="97"/>
      <c r="Z25" s="97"/>
      <c r="AA25" s="97"/>
      <c r="AB25" s="97"/>
      <c r="AC25" s="97"/>
      <c r="AD25" s="98"/>
      <c r="AE25" s="98"/>
      <c r="AF25" s="98"/>
      <c r="AG25" s="98"/>
      <c r="AH25" s="98"/>
      <c r="AI25" s="98">
        <v>20</v>
      </c>
      <c r="AJ25" s="98">
        <f t="shared" si="5"/>
        <v>50</v>
      </c>
      <c r="AK25" s="98">
        <f t="shared" si="1"/>
        <v>70</v>
      </c>
      <c r="AL25" s="99" t="s">
        <v>34</v>
      </c>
      <c r="AM25" s="111">
        <v>3</v>
      </c>
      <c r="AN25" s="114">
        <f t="shared" si="2"/>
        <v>70</v>
      </c>
      <c r="AO25" s="114">
        <f t="shared" si="3"/>
        <v>3</v>
      </c>
    </row>
    <row r="26" spans="1:41" s="50" customFormat="1" ht="13.9" customHeight="1" thickTop="1" thickBot="1" x14ac:dyDescent="0.25">
      <c r="A26" s="274" t="s">
        <v>104</v>
      </c>
      <c r="B26" s="275"/>
      <c r="C26" s="278"/>
      <c r="D26" s="271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3"/>
    </row>
    <row r="27" spans="1:41" s="50" customFormat="1" ht="13.5" thickTop="1" x14ac:dyDescent="0.2">
      <c r="A27" s="122">
        <v>8</v>
      </c>
      <c r="B27" s="95" t="s">
        <v>20</v>
      </c>
      <c r="C27" s="162" t="s">
        <v>48</v>
      </c>
      <c r="D27" s="94">
        <v>20</v>
      </c>
      <c r="E27" s="88"/>
      <c r="F27" s="89">
        <v>10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>
        <v>20</v>
      </c>
      <c r="R27" s="89">
        <f t="shared" ref="R27:R30" si="6">D27+E27+F27+G27+H27+I27+J27+K27+L27+M27+O27</f>
        <v>30</v>
      </c>
      <c r="S27" s="89">
        <f t="shared" ref="S27:S30" si="7">SUM(D27:Q27)</f>
        <v>50</v>
      </c>
      <c r="T27" s="90" t="s">
        <v>34</v>
      </c>
      <c r="U27" s="91">
        <v>2</v>
      </c>
      <c r="V27" s="88"/>
      <c r="W27" s="88"/>
      <c r="X27" s="88"/>
      <c r="Y27" s="88"/>
      <c r="Z27" s="88"/>
      <c r="AA27" s="88"/>
      <c r="AB27" s="88"/>
      <c r="AC27" s="88"/>
      <c r="AD27" s="89"/>
      <c r="AE27" s="89"/>
      <c r="AF27" s="89"/>
      <c r="AG27" s="89"/>
      <c r="AH27" s="89"/>
      <c r="AI27" s="89"/>
      <c r="AJ27" s="89">
        <f t="shared" ref="AJ27:AJ31" si="8">SUM(V27:AG27)</f>
        <v>0</v>
      </c>
      <c r="AK27" s="89">
        <f t="shared" ref="AK27:AK31" si="9">SUM(V27:AI27)</f>
        <v>0</v>
      </c>
      <c r="AL27" s="90"/>
      <c r="AM27" s="109"/>
      <c r="AN27" s="112">
        <f t="shared" ref="AN27:AN31" si="10">S27+AK27</f>
        <v>50</v>
      </c>
      <c r="AO27" s="115">
        <f t="shared" ref="AO27:AO31" si="11">SUM(U27,AM27)</f>
        <v>2</v>
      </c>
    </row>
    <row r="28" spans="1:41" s="50" customFormat="1" x14ac:dyDescent="0.2">
      <c r="A28" s="123">
        <v>9</v>
      </c>
      <c r="B28" s="57" t="s">
        <v>20</v>
      </c>
      <c r="C28" s="165" t="s">
        <v>49</v>
      </c>
      <c r="D28" s="29">
        <v>35</v>
      </c>
      <c r="E28" s="25"/>
      <c r="F28" s="26">
        <v>15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>
        <v>20</v>
      </c>
      <c r="R28" s="26">
        <f t="shared" si="6"/>
        <v>50</v>
      </c>
      <c r="S28" s="26">
        <f t="shared" si="7"/>
        <v>70</v>
      </c>
      <c r="T28" s="27" t="s">
        <v>34</v>
      </c>
      <c r="U28" s="28">
        <v>3</v>
      </c>
      <c r="V28" s="25"/>
      <c r="W28" s="25"/>
      <c r="X28" s="25"/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>
        <f t="shared" si="8"/>
        <v>0</v>
      </c>
      <c r="AK28" s="26">
        <f t="shared" si="9"/>
        <v>0</v>
      </c>
      <c r="AL28" s="27"/>
      <c r="AM28" s="110"/>
      <c r="AN28" s="113">
        <f t="shared" si="10"/>
        <v>70</v>
      </c>
      <c r="AO28" s="116">
        <f t="shared" si="11"/>
        <v>3</v>
      </c>
    </row>
    <row r="29" spans="1:41" s="50" customFormat="1" x14ac:dyDescent="0.2">
      <c r="A29" s="123">
        <v>10</v>
      </c>
      <c r="B29" s="57" t="s">
        <v>20</v>
      </c>
      <c r="C29" s="165" t="s">
        <v>50</v>
      </c>
      <c r="D29" s="29">
        <v>25</v>
      </c>
      <c r="E29" s="25"/>
      <c r="F29" s="26">
        <v>5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v>20</v>
      </c>
      <c r="R29" s="26">
        <f t="shared" si="6"/>
        <v>30</v>
      </c>
      <c r="S29" s="26">
        <f t="shared" si="7"/>
        <v>50</v>
      </c>
      <c r="T29" s="27" t="s">
        <v>34</v>
      </c>
      <c r="U29" s="28">
        <v>2</v>
      </c>
      <c r="V29" s="25"/>
      <c r="W29" s="25"/>
      <c r="X29" s="25"/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>
        <f t="shared" si="8"/>
        <v>0</v>
      </c>
      <c r="AK29" s="26">
        <f t="shared" si="9"/>
        <v>0</v>
      </c>
      <c r="AL29" s="27"/>
      <c r="AM29" s="110"/>
      <c r="AN29" s="113">
        <f t="shared" si="10"/>
        <v>50</v>
      </c>
      <c r="AO29" s="116">
        <f t="shared" si="11"/>
        <v>2</v>
      </c>
    </row>
    <row r="30" spans="1:41" s="50" customFormat="1" x14ac:dyDescent="0.2">
      <c r="A30" s="123">
        <v>11</v>
      </c>
      <c r="B30" s="57" t="s">
        <v>20</v>
      </c>
      <c r="C30" s="165" t="s">
        <v>51</v>
      </c>
      <c r="D30" s="29">
        <v>30</v>
      </c>
      <c r="E30" s="25"/>
      <c r="F30" s="26">
        <v>10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>
        <v>20</v>
      </c>
      <c r="R30" s="26">
        <f t="shared" si="6"/>
        <v>40</v>
      </c>
      <c r="S30" s="26">
        <f t="shared" si="7"/>
        <v>60</v>
      </c>
      <c r="T30" s="27" t="s">
        <v>34</v>
      </c>
      <c r="U30" s="28">
        <v>2.5</v>
      </c>
      <c r="V30" s="25"/>
      <c r="W30" s="25"/>
      <c r="X30" s="25"/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>
        <f t="shared" si="8"/>
        <v>0</v>
      </c>
      <c r="AK30" s="26">
        <f t="shared" si="9"/>
        <v>0</v>
      </c>
      <c r="AL30" s="27"/>
      <c r="AM30" s="110"/>
      <c r="AN30" s="113">
        <f t="shared" si="10"/>
        <v>60</v>
      </c>
      <c r="AO30" s="116">
        <f t="shared" si="11"/>
        <v>2.5</v>
      </c>
    </row>
    <row r="31" spans="1:41" s="50" customFormat="1" ht="13.5" thickBot="1" x14ac:dyDescent="0.25">
      <c r="A31" s="124">
        <v>12</v>
      </c>
      <c r="B31" s="93" t="s">
        <v>20</v>
      </c>
      <c r="C31" s="163" t="s">
        <v>52</v>
      </c>
      <c r="D31" s="92"/>
      <c r="E31" s="97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9"/>
      <c r="U31" s="100"/>
      <c r="V31" s="97">
        <v>35</v>
      </c>
      <c r="W31" s="97"/>
      <c r="X31" s="97">
        <v>10</v>
      </c>
      <c r="Y31" s="97"/>
      <c r="Z31" s="97"/>
      <c r="AA31" s="97"/>
      <c r="AB31" s="97"/>
      <c r="AC31" s="97"/>
      <c r="AD31" s="98"/>
      <c r="AE31" s="98"/>
      <c r="AF31" s="98"/>
      <c r="AG31" s="98"/>
      <c r="AH31" s="98"/>
      <c r="AI31" s="98">
        <v>25</v>
      </c>
      <c r="AJ31" s="98">
        <f t="shared" si="8"/>
        <v>45</v>
      </c>
      <c r="AK31" s="98">
        <f t="shared" si="9"/>
        <v>70</v>
      </c>
      <c r="AL31" s="99" t="s">
        <v>34</v>
      </c>
      <c r="AM31" s="111">
        <v>2.5</v>
      </c>
      <c r="AN31" s="113">
        <f t="shared" si="10"/>
        <v>70</v>
      </c>
      <c r="AO31" s="117">
        <f t="shared" si="11"/>
        <v>2.5</v>
      </c>
    </row>
    <row r="32" spans="1:41" s="50" customFormat="1" ht="15" customHeight="1" thickTop="1" thickBot="1" x14ac:dyDescent="0.25">
      <c r="A32" s="274" t="s">
        <v>105</v>
      </c>
      <c r="B32" s="275"/>
      <c r="C32" s="278"/>
      <c r="D32" s="271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3"/>
    </row>
    <row r="33" spans="1:41" ht="13.5" thickTop="1" x14ac:dyDescent="0.2">
      <c r="A33" s="122">
        <v>13</v>
      </c>
      <c r="B33" s="95" t="s">
        <v>20</v>
      </c>
      <c r="C33" s="162" t="s">
        <v>40</v>
      </c>
      <c r="D33" s="94">
        <v>55</v>
      </c>
      <c r="E33" s="88"/>
      <c r="F33" s="89"/>
      <c r="G33" s="89"/>
      <c r="H33" s="89">
        <v>45</v>
      </c>
      <c r="I33" s="89"/>
      <c r="J33" s="89"/>
      <c r="K33" s="89"/>
      <c r="L33" s="89"/>
      <c r="M33" s="89"/>
      <c r="N33" s="89"/>
      <c r="O33" s="89"/>
      <c r="P33" s="89"/>
      <c r="Q33" s="89">
        <v>30</v>
      </c>
      <c r="R33" s="89">
        <f t="shared" si="4"/>
        <v>100</v>
      </c>
      <c r="S33" s="89">
        <f t="shared" si="0"/>
        <v>130</v>
      </c>
      <c r="T33" s="90" t="s">
        <v>34</v>
      </c>
      <c r="U33" s="91">
        <v>5.5</v>
      </c>
      <c r="V33" s="88">
        <v>45</v>
      </c>
      <c r="W33" s="88"/>
      <c r="X33" s="88"/>
      <c r="Y33" s="88"/>
      <c r="Z33" s="88">
        <v>45</v>
      </c>
      <c r="AA33" s="88"/>
      <c r="AB33" s="88"/>
      <c r="AC33" s="88">
        <v>80</v>
      </c>
      <c r="AD33" s="89"/>
      <c r="AE33" s="89"/>
      <c r="AF33" s="89"/>
      <c r="AG33" s="89"/>
      <c r="AH33" s="89"/>
      <c r="AI33" s="89">
        <v>15</v>
      </c>
      <c r="AJ33" s="89">
        <f t="shared" si="5"/>
        <v>170</v>
      </c>
      <c r="AK33" s="89">
        <f t="shared" si="1"/>
        <v>185</v>
      </c>
      <c r="AL33" s="90" t="s">
        <v>32</v>
      </c>
      <c r="AM33" s="109">
        <v>6</v>
      </c>
      <c r="AN33" s="112">
        <f t="shared" si="2"/>
        <v>315</v>
      </c>
      <c r="AO33" s="115">
        <f t="shared" si="3"/>
        <v>11.5</v>
      </c>
    </row>
    <row r="34" spans="1:41" x14ac:dyDescent="0.2">
      <c r="A34" s="123">
        <v>14</v>
      </c>
      <c r="B34" s="57" t="s">
        <v>20</v>
      </c>
      <c r="C34" s="165" t="s">
        <v>41</v>
      </c>
      <c r="D34" s="29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>
        <f t="shared" si="4"/>
        <v>0</v>
      </c>
      <c r="S34" s="26">
        <f t="shared" si="0"/>
        <v>0</v>
      </c>
      <c r="T34" s="27"/>
      <c r="U34" s="28"/>
      <c r="V34" s="25">
        <v>20</v>
      </c>
      <c r="W34" s="25"/>
      <c r="X34" s="25"/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>
        <v>30</v>
      </c>
      <c r="AJ34" s="26">
        <f t="shared" si="5"/>
        <v>20</v>
      </c>
      <c r="AK34" s="26">
        <f t="shared" si="1"/>
        <v>50</v>
      </c>
      <c r="AL34" s="27" t="s">
        <v>34</v>
      </c>
      <c r="AM34" s="110">
        <v>2</v>
      </c>
      <c r="AN34" s="113">
        <f t="shared" si="2"/>
        <v>50</v>
      </c>
      <c r="AO34" s="116">
        <f t="shared" si="3"/>
        <v>2</v>
      </c>
    </row>
    <row r="35" spans="1:41" ht="13.5" thickBot="1" x14ac:dyDescent="0.25">
      <c r="A35" s="124">
        <v>15</v>
      </c>
      <c r="B35" s="93" t="s">
        <v>20</v>
      </c>
      <c r="C35" s="163" t="s">
        <v>43</v>
      </c>
      <c r="D35" s="92"/>
      <c r="E35" s="97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>
        <f t="shared" si="4"/>
        <v>0</v>
      </c>
      <c r="S35" s="98">
        <f t="shared" si="0"/>
        <v>0</v>
      </c>
      <c r="T35" s="99"/>
      <c r="U35" s="100"/>
      <c r="V35" s="97">
        <v>15</v>
      </c>
      <c r="W35" s="97"/>
      <c r="X35" s="97"/>
      <c r="Y35" s="97"/>
      <c r="Z35" s="97">
        <v>25</v>
      </c>
      <c r="AA35" s="97"/>
      <c r="AB35" s="97"/>
      <c r="AC35" s="97"/>
      <c r="AD35" s="98"/>
      <c r="AE35" s="98"/>
      <c r="AF35" s="98"/>
      <c r="AG35" s="98"/>
      <c r="AH35" s="98"/>
      <c r="AI35" s="98">
        <v>10</v>
      </c>
      <c r="AJ35" s="98">
        <f t="shared" si="5"/>
        <v>40</v>
      </c>
      <c r="AK35" s="98">
        <f t="shared" si="1"/>
        <v>50</v>
      </c>
      <c r="AL35" s="99" t="s">
        <v>32</v>
      </c>
      <c r="AM35" s="111">
        <v>1.5</v>
      </c>
      <c r="AN35" s="114">
        <f t="shared" si="2"/>
        <v>50</v>
      </c>
      <c r="AO35" s="117">
        <f t="shared" si="3"/>
        <v>1.5</v>
      </c>
    </row>
    <row r="36" spans="1:41" s="50" customFormat="1" ht="15" customHeight="1" thickTop="1" thickBot="1" x14ac:dyDescent="0.25">
      <c r="A36" s="274" t="s">
        <v>74</v>
      </c>
      <c r="B36" s="275"/>
      <c r="C36" s="275"/>
      <c r="D36" s="271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3"/>
    </row>
    <row r="37" spans="1:41" s="50" customFormat="1" ht="15" customHeight="1" thickTop="1" thickBot="1" x14ac:dyDescent="0.25">
      <c r="A37" s="125">
        <v>16</v>
      </c>
      <c r="B37" s="102" t="s">
        <v>20</v>
      </c>
      <c r="C37" s="103" t="s">
        <v>45</v>
      </c>
      <c r="D37" s="104">
        <v>20</v>
      </c>
      <c r="E37" s="105"/>
      <c r="F37" s="106"/>
      <c r="G37" s="106"/>
      <c r="H37" s="106">
        <v>10</v>
      </c>
      <c r="I37" s="106"/>
      <c r="J37" s="106"/>
      <c r="K37" s="106"/>
      <c r="L37" s="106"/>
      <c r="M37" s="106"/>
      <c r="N37" s="106"/>
      <c r="O37" s="106"/>
      <c r="P37" s="106"/>
      <c r="Q37" s="106">
        <v>15</v>
      </c>
      <c r="R37" s="106">
        <f t="shared" ref="R37" si="12">D37+E37+F37+G37+H37+I37+J37+K37+L37+M37+O37</f>
        <v>30</v>
      </c>
      <c r="S37" s="106">
        <f t="shared" ref="S37" si="13">SUM(D37:Q37)</f>
        <v>45</v>
      </c>
      <c r="T37" s="107" t="s">
        <v>34</v>
      </c>
      <c r="U37" s="108">
        <v>1.5</v>
      </c>
      <c r="V37" s="105"/>
      <c r="W37" s="105"/>
      <c r="X37" s="105"/>
      <c r="Y37" s="105"/>
      <c r="Z37" s="105"/>
      <c r="AA37" s="105"/>
      <c r="AB37" s="105"/>
      <c r="AC37" s="105"/>
      <c r="AD37" s="106"/>
      <c r="AE37" s="106"/>
      <c r="AF37" s="106"/>
      <c r="AG37" s="106"/>
      <c r="AH37" s="106"/>
      <c r="AI37" s="106"/>
      <c r="AJ37" s="106">
        <f t="shared" ref="AJ37" si="14">SUM(V37:AG37)</f>
        <v>0</v>
      </c>
      <c r="AK37" s="106">
        <f t="shared" ref="AK37" si="15">SUM(V37:AI37)</f>
        <v>0</v>
      </c>
      <c r="AL37" s="107"/>
      <c r="AM37" s="118"/>
      <c r="AN37" s="119">
        <f t="shared" ref="AN37" si="16">S37+AK37</f>
        <v>45</v>
      </c>
      <c r="AO37" s="120">
        <f t="shared" ref="AO37" si="17">SUM(U37,AM37)</f>
        <v>1.5</v>
      </c>
    </row>
    <row r="38" spans="1:41" s="50" customFormat="1" ht="15" customHeight="1" thickTop="1" thickBot="1" x14ac:dyDescent="0.25">
      <c r="A38" s="274" t="s">
        <v>106</v>
      </c>
      <c r="B38" s="275"/>
      <c r="C38" s="275"/>
      <c r="D38" s="271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3"/>
    </row>
    <row r="39" spans="1:41" ht="27" thickTop="1" thickBot="1" x14ac:dyDescent="0.25">
      <c r="A39" s="123">
        <v>17</v>
      </c>
      <c r="B39" s="57" t="s">
        <v>20</v>
      </c>
      <c r="C39" s="165" t="s">
        <v>75</v>
      </c>
      <c r="D39" s="29"/>
      <c r="E39" s="25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>
        <f t="shared" ref="R39" si="18">D39+E39+F39+G39+H39+I39+J39+K39+L39+M39+O39</f>
        <v>0</v>
      </c>
      <c r="S39" s="26">
        <f t="shared" ref="S39" si="19">SUM(D39:Q39)</f>
        <v>0</v>
      </c>
      <c r="T39" s="27"/>
      <c r="U39" s="28"/>
      <c r="V39" s="25"/>
      <c r="W39" s="25"/>
      <c r="X39" s="25"/>
      <c r="Y39" s="25"/>
      <c r="Z39" s="25"/>
      <c r="AA39" s="25"/>
      <c r="AB39" s="25"/>
      <c r="AC39" s="25"/>
      <c r="AD39" s="26"/>
      <c r="AE39" s="26"/>
      <c r="AF39" s="26"/>
      <c r="AG39" s="26"/>
      <c r="AH39" s="26">
        <v>120</v>
      </c>
      <c r="AI39" s="26"/>
      <c r="AJ39" s="26">
        <f t="shared" ref="AJ39" si="20">SUM(V39:AG39)</f>
        <v>0</v>
      </c>
      <c r="AK39" s="26">
        <f t="shared" ref="AK39" si="21">SUM(V39:AI39)</f>
        <v>120</v>
      </c>
      <c r="AL39" s="27" t="s">
        <v>34</v>
      </c>
      <c r="AM39" s="110">
        <v>4</v>
      </c>
      <c r="AN39" s="113">
        <f t="shared" ref="AN39" si="22">S39+AK39</f>
        <v>120</v>
      </c>
      <c r="AO39" s="116">
        <f t="shared" ref="AO39" si="23">SUM(U39,AM39)</f>
        <v>4</v>
      </c>
    </row>
    <row r="40" spans="1:41" ht="14.25" thickTop="1" thickBot="1" x14ac:dyDescent="0.25">
      <c r="A40" s="289" t="s">
        <v>2</v>
      </c>
      <c r="B40" s="290"/>
      <c r="C40" s="291"/>
      <c r="D40" s="121">
        <f t="shared" ref="D40:S40" si="24">SUM(D19:D39)</f>
        <v>335</v>
      </c>
      <c r="E40" s="106">
        <f t="shared" si="24"/>
        <v>0</v>
      </c>
      <c r="F40" s="106">
        <f t="shared" si="24"/>
        <v>80</v>
      </c>
      <c r="G40" s="106">
        <f t="shared" si="24"/>
        <v>15</v>
      </c>
      <c r="H40" s="106">
        <f t="shared" si="24"/>
        <v>55</v>
      </c>
      <c r="I40" s="106">
        <f t="shared" si="24"/>
        <v>0</v>
      </c>
      <c r="J40" s="106">
        <f t="shared" si="24"/>
        <v>0</v>
      </c>
      <c r="K40" s="106">
        <f t="shared" si="24"/>
        <v>0</v>
      </c>
      <c r="L40" s="106">
        <f t="shared" si="24"/>
        <v>0</v>
      </c>
      <c r="M40" s="106">
        <f t="shared" si="24"/>
        <v>0</v>
      </c>
      <c r="N40" s="106">
        <f t="shared" si="24"/>
        <v>0</v>
      </c>
      <c r="O40" s="106">
        <f t="shared" si="24"/>
        <v>0</v>
      </c>
      <c r="P40" s="106">
        <f t="shared" si="24"/>
        <v>0</v>
      </c>
      <c r="Q40" s="106">
        <f t="shared" si="24"/>
        <v>190</v>
      </c>
      <c r="R40" s="106">
        <f t="shared" si="24"/>
        <v>485</v>
      </c>
      <c r="S40" s="106">
        <f t="shared" si="24"/>
        <v>675</v>
      </c>
      <c r="T40" s="106"/>
      <c r="U40" s="108">
        <f t="shared" ref="U40:AJ40" si="25">SUM(U19:U39)</f>
        <v>27.5</v>
      </c>
      <c r="V40" s="104">
        <f t="shared" si="25"/>
        <v>245</v>
      </c>
      <c r="W40" s="106">
        <f t="shared" si="25"/>
        <v>0</v>
      </c>
      <c r="X40" s="106">
        <f t="shared" si="25"/>
        <v>30</v>
      </c>
      <c r="Y40" s="106">
        <f t="shared" si="25"/>
        <v>0</v>
      </c>
      <c r="Z40" s="106">
        <f t="shared" si="25"/>
        <v>70</v>
      </c>
      <c r="AA40" s="106">
        <f t="shared" si="25"/>
        <v>0</v>
      </c>
      <c r="AB40" s="106">
        <f t="shared" si="25"/>
        <v>0</v>
      </c>
      <c r="AC40" s="106">
        <f t="shared" si="25"/>
        <v>80</v>
      </c>
      <c r="AD40" s="106">
        <f t="shared" si="25"/>
        <v>0</v>
      </c>
      <c r="AE40" s="106">
        <f t="shared" si="25"/>
        <v>0</v>
      </c>
      <c r="AF40" s="106">
        <f t="shared" si="25"/>
        <v>0</v>
      </c>
      <c r="AG40" s="106">
        <f t="shared" si="25"/>
        <v>0</v>
      </c>
      <c r="AH40" s="106">
        <f t="shared" si="25"/>
        <v>120</v>
      </c>
      <c r="AI40" s="106">
        <f t="shared" si="25"/>
        <v>130</v>
      </c>
      <c r="AJ40" s="106">
        <f t="shared" si="25"/>
        <v>425</v>
      </c>
      <c r="AK40" s="106">
        <f>SUM(AK19:AK39)</f>
        <v>675</v>
      </c>
      <c r="AL40" s="106"/>
      <c r="AM40" s="118">
        <f>SUM(AM19:AM39)</f>
        <v>24</v>
      </c>
      <c r="AN40" s="119">
        <f>SUM(S40,AK40)</f>
        <v>1350</v>
      </c>
      <c r="AO40" s="120">
        <f>SUM(AO19:AO39)</f>
        <v>51.5</v>
      </c>
    </row>
    <row r="41" spans="1:41" ht="15" customHeight="1" thickTop="1" x14ac:dyDescent="0.2"/>
    <row r="43" spans="1:41" x14ac:dyDescent="0.2">
      <c r="O43" s="50"/>
    </row>
    <row r="44" spans="1:41" x14ac:dyDescent="0.2">
      <c r="C44" s="52"/>
      <c r="N44" s="50" t="s">
        <v>102</v>
      </c>
      <c r="AF44" s="264" t="s">
        <v>110</v>
      </c>
      <c r="AG44" s="265"/>
      <c r="AH44" s="265"/>
      <c r="AI44" s="265"/>
      <c r="AJ44" s="265"/>
      <c r="AK44" s="265"/>
      <c r="AL44" s="265"/>
    </row>
    <row r="45" spans="1:41" x14ac:dyDescent="0.2">
      <c r="C45" s="217" t="s">
        <v>5</v>
      </c>
      <c r="M45" s="32"/>
      <c r="O45" s="218" t="s">
        <v>89</v>
      </c>
      <c r="P45" s="51"/>
      <c r="Q45" s="51"/>
      <c r="R45" s="51"/>
      <c r="S45" s="51"/>
      <c r="T45" s="51"/>
      <c r="U45" s="51"/>
      <c r="AF45" s="279" t="s">
        <v>3</v>
      </c>
      <c r="AG45" s="279"/>
      <c r="AH45" s="279"/>
      <c r="AI45" s="279"/>
      <c r="AJ45" s="279"/>
      <c r="AK45" s="279"/>
      <c r="AL45" s="279"/>
    </row>
    <row r="47" spans="1:41" x14ac:dyDescent="0.2">
      <c r="D47" s="82"/>
    </row>
  </sheetData>
  <mergeCells count="23">
    <mergeCell ref="AF45:AL45"/>
    <mergeCell ref="A16:A17"/>
    <mergeCell ref="C16:C17"/>
    <mergeCell ref="AO16:AO17"/>
    <mergeCell ref="A6:AO6"/>
    <mergeCell ref="V16:AM16"/>
    <mergeCell ref="D16:U16"/>
    <mergeCell ref="A40:C40"/>
    <mergeCell ref="AJ2:AN2"/>
    <mergeCell ref="AJ4:AN4"/>
    <mergeCell ref="AN16:AN17"/>
    <mergeCell ref="AF44:AL44"/>
    <mergeCell ref="B16:B17"/>
    <mergeCell ref="D18:AO18"/>
    <mergeCell ref="D32:AO32"/>
    <mergeCell ref="A36:C36"/>
    <mergeCell ref="D36:AO36"/>
    <mergeCell ref="A18:C18"/>
    <mergeCell ref="D26:AO26"/>
    <mergeCell ref="A26:C26"/>
    <mergeCell ref="A32:C32"/>
    <mergeCell ref="A38:C38"/>
    <mergeCell ref="D38:AO38"/>
  </mergeCells>
  <phoneticPr fontId="5" type="noConversion"/>
  <conditionalFormatting sqref="D19:AO25 D40:AO40 D36 D26 D33:AO35">
    <cfRule type="cellIs" dxfId="24" priority="5" stopIfTrue="1" operator="equal">
      <formula>0</formula>
    </cfRule>
  </conditionalFormatting>
  <conditionalFormatting sqref="D32 D27:AO31">
    <cfRule type="cellIs" dxfId="23" priority="4" stopIfTrue="1" operator="equal">
      <formula>0</formula>
    </cfRule>
  </conditionalFormatting>
  <conditionalFormatting sqref="D37:AO37">
    <cfRule type="cellIs" dxfId="22" priority="3" stopIfTrue="1" operator="equal">
      <formula>0</formula>
    </cfRule>
  </conditionalFormatting>
  <conditionalFormatting sqref="D39:AO39">
    <cfRule type="cellIs" dxfId="21" priority="1" stopIfTrue="1" operator="equal">
      <formula>0</formula>
    </cfRule>
  </conditionalFormatting>
  <conditionalFormatting sqref="D38">
    <cfRule type="cellIs" dxfId="20" priority="2" stopIfTrue="1" operator="equal">
      <formula>0</formula>
    </cfRule>
  </conditionalFormatting>
  <dataValidations count="1">
    <dataValidation type="list" allowBlank="1" showInputMessage="1" showErrorMessage="1" sqref="B19:B25 B27:B31 B37 B39 B33:B35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0"/>
  <sheetViews>
    <sheetView showGridLines="0" zoomScale="70" zoomScaleNormal="70" workbookViewId="0">
      <selection activeCell="O11" sqref="O11"/>
    </sheetView>
  </sheetViews>
  <sheetFormatPr defaultColWidth="8.7109375" defaultRowHeight="12.75" x14ac:dyDescent="0.2"/>
  <cols>
    <col min="1" max="1" width="4.42578125" style="33" customWidth="1"/>
    <col min="2" max="2" width="13.42578125" style="48" customWidth="1"/>
    <col min="3" max="3" width="36.42578125" style="80" customWidth="1"/>
    <col min="4" max="41" width="7.42578125" style="33" customWidth="1"/>
    <col min="42" max="16384" width="8.7109375" style="33"/>
  </cols>
  <sheetData>
    <row r="1" spans="1:41" ht="15" customHeight="1" x14ac:dyDescent="0.2">
      <c r="A1" s="15"/>
      <c r="B1" s="51"/>
      <c r="C1" s="78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4"/>
      <c r="AJ1" s="14"/>
      <c r="AK1" s="14"/>
      <c r="AL1" s="76"/>
      <c r="AM1" s="14"/>
      <c r="AN1" s="15"/>
      <c r="AO1" s="15"/>
    </row>
    <row r="2" spans="1:41" ht="15" customHeight="1" x14ac:dyDescent="0.2">
      <c r="A2" s="15"/>
      <c r="B2" s="51"/>
      <c r="C2" s="78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260"/>
      <c r="AJ2" s="261"/>
      <c r="AK2" s="261"/>
      <c r="AL2" s="261"/>
      <c r="AM2" s="261"/>
      <c r="AN2" s="15"/>
      <c r="AO2" s="15"/>
    </row>
    <row r="3" spans="1:41" ht="15" customHeight="1" x14ac:dyDescent="0.2">
      <c r="A3" s="15"/>
      <c r="B3" s="51"/>
      <c r="C3" s="7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4"/>
      <c r="AJ3" s="14"/>
      <c r="AK3" s="14"/>
      <c r="AL3" s="76"/>
      <c r="AM3" s="14"/>
      <c r="AN3" s="15"/>
      <c r="AO3" s="15"/>
    </row>
    <row r="4" spans="1:41" ht="15" customHeight="1" x14ac:dyDescent="0.2">
      <c r="A4" s="15"/>
      <c r="B4" s="51"/>
      <c r="C4" s="7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260"/>
      <c r="AJ4" s="261"/>
      <c r="AK4" s="261"/>
      <c r="AL4" s="261"/>
      <c r="AM4" s="261"/>
      <c r="AN4" s="15"/>
      <c r="AO4" s="15"/>
    </row>
    <row r="5" spans="1:41" ht="15" customHeight="1" x14ac:dyDescent="0.2">
      <c r="A5" s="15"/>
      <c r="B5" s="51"/>
      <c r="C5" s="78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6"/>
      <c r="AM5" s="15"/>
      <c r="AN5" s="15"/>
      <c r="AO5" s="15"/>
    </row>
    <row r="6" spans="1:41" ht="15" customHeight="1" x14ac:dyDescent="0.2">
      <c r="A6" s="286" t="s">
        <v>92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</row>
    <row r="7" spans="1:41" ht="15" customHeight="1" x14ac:dyDescent="0.2">
      <c r="A7" s="18"/>
      <c r="B7" s="42"/>
      <c r="C7" s="55"/>
      <c r="D7" s="18"/>
      <c r="E7" s="18"/>
      <c r="F7" s="18"/>
      <c r="G7" s="18"/>
      <c r="H7" s="18"/>
      <c r="I7" s="18"/>
      <c r="J7" s="18"/>
      <c r="K7" s="18"/>
      <c r="L7" s="18"/>
      <c r="M7" s="18"/>
      <c r="N7" s="300"/>
      <c r="O7" s="300"/>
      <c r="P7" s="300"/>
      <c r="Q7" s="300"/>
      <c r="R7" s="300"/>
      <c r="S7" s="300"/>
      <c r="T7" s="300"/>
      <c r="U7" s="300"/>
      <c r="V7" s="300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41" ht="15" customHeight="1" x14ac:dyDescent="0.2">
      <c r="A8" s="15"/>
      <c r="B8" s="51"/>
      <c r="C8" s="78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 ht="15" customHeight="1" x14ac:dyDescent="0.2">
      <c r="A9" s="20" t="s">
        <v>115</v>
      </c>
      <c r="B9" s="51"/>
      <c r="C9" s="78"/>
      <c r="D9" s="15"/>
      <c r="E9" s="20"/>
      <c r="F9" s="20"/>
      <c r="G9" s="20"/>
      <c r="H9" s="20"/>
      <c r="I9" s="20"/>
      <c r="J9" s="20"/>
      <c r="K9" s="20"/>
      <c r="L9" s="20"/>
      <c r="M9" s="20"/>
      <c r="N9" s="20"/>
      <c r="O9" s="20" t="s">
        <v>103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15" customHeight="1" x14ac:dyDescent="0.25">
      <c r="A10" s="20" t="s">
        <v>101</v>
      </c>
      <c r="B10" s="44"/>
      <c r="C10" s="7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 t="s">
        <v>113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ht="15" customHeight="1" x14ac:dyDescent="0.2">
      <c r="A11" s="20" t="s">
        <v>59</v>
      </c>
      <c r="B11" s="44"/>
      <c r="C11" s="7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59" t="s">
        <v>116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ht="15" customHeight="1" x14ac:dyDescent="0.2">
      <c r="A12" s="20" t="s">
        <v>30</v>
      </c>
      <c r="B12" s="44"/>
      <c r="C12" s="7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1" ht="15" customHeight="1" x14ac:dyDescent="0.25">
      <c r="A13" s="22" t="s">
        <v>99</v>
      </c>
      <c r="B13" s="44"/>
      <c r="C13" s="79"/>
      <c r="D13" s="20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</row>
    <row r="14" spans="1:41" ht="15" customHeight="1" x14ac:dyDescent="0.2">
      <c r="B14" s="51"/>
      <c r="C14" s="78"/>
      <c r="D14" s="15"/>
    </row>
    <row r="15" spans="1:41" ht="15" customHeight="1" thickBot="1" x14ac:dyDescent="0.25"/>
    <row r="16" spans="1:41" ht="13.5" thickBot="1" x14ac:dyDescent="0.25">
      <c r="A16" s="280" t="s">
        <v>4</v>
      </c>
      <c r="B16" s="301" t="s">
        <v>25</v>
      </c>
      <c r="C16" s="282" t="s">
        <v>26</v>
      </c>
      <c r="D16" s="287" t="s">
        <v>7</v>
      </c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303"/>
      <c r="V16" s="287" t="s">
        <v>8</v>
      </c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303"/>
      <c r="AN16" s="304" t="s">
        <v>9</v>
      </c>
      <c r="AO16" s="284" t="s">
        <v>27</v>
      </c>
    </row>
    <row r="17" spans="1:42" ht="234.75" thickBot="1" x14ac:dyDescent="0.25">
      <c r="A17" s="281"/>
      <c r="B17" s="302"/>
      <c r="C17" s="283"/>
      <c r="D17" s="83" t="s">
        <v>10</v>
      </c>
      <c r="E17" s="84" t="s">
        <v>11</v>
      </c>
      <c r="F17" s="85" t="s">
        <v>12</v>
      </c>
      <c r="G17" s="85" t="s">
        <v>13</v>
      </c>
      <c r="H17" s="85" t="s">
        <v>14</v>
      </c>
      <c r="I17" s="85" t="s">
        <v>15</v>
      </c>
      <c r="J17" s="85" t="s">
        <v>16</v>
      </c>
      <c r="K17" s="85" t="s">
        <v>22</v>
      </c>
      <c r="L17" s="85" t="s">
        <v>23</v>
      </c>
      <c r="M17" s="85" t="s">
        <v>17</v>
      </c>
      <c r="N17" s="85" t="s">
        <v>21</v>
      </c>
      <c r="O17" s="85" t="s">
        <v>97</v>
      </c>
      <c r="P17" s="85" t="s">
        <v>18</v>
      </c>
      <c r="Q17" s="85" t="s">
        <v>0</v>
      </c>
      <c r="R17" s="85" t="s">
        <v>19</v>
      </c>
      <c r="S17" s="85" t="s">
        <v>6</v>
      </c>
      <c r="T17" s="85" t="s">
        <v>1</v>
      </c>
      <c r="U17" s="86" t="s">
        <v>28</v>
      </c>
      <c r="V17" s="83" t="s">
        <v>10</v>
      </c>
      <c r="W17" s="85" t="s">
        <v>11</v>
      </c>
      <c r="X17" s="85" t="s">
        <v>12</v>
      </c>
      <c r="Y17" s="85" t="s">
        <v>13</v>
      </c>
      <c r="Z17" s="84" t="s">
        <v>14</v>
      </c>
      <c r="AA17" s="84" t="s">
        <v>15</v>
      </c>
      <c r="AB17" s="84" t="s">
        <v>16</v>
      </c>
      <c r="AC17" s="85" t="s">
        <v>24</v>
      </c>
      <c r="AD17" s="85" t="s">
        <v>23</v>
      </c>
      <c r="AE17" s="85" t="s">
        <v>17</v>
      </c>
      <c r="AF17" s="85" t="s">
        <v>21</v>
      </c>
      <c r="AG17" s="85" t="s">
        <v>97</v>
      </c>
      <c r="AH17" s="85" t="s">
        <v>18</v>
      </c>
      <c r="AI17" s="85" t="s">
        <v>0</v>
      </c>
      <c r="AJ17" s="85" t="s">
        <v>19</v>
      </c>
      <c r="AK17" s="85" t="s">
        <v>6</v>
      </c>
      <c r="AL17" s="85" t="s">
        <v>1</v>
      </c>
      <c r="AM17" s="87" t="s">
        <v>28</v>
      </c>
      <c r="AN17" s="305"/>
      <c r="AO17" s="285"/>
    </row>
    <row r="18" spans="1:42" ht="15" customHeight="1" thickTop="1" thickBot="1" x14ac:dyDescent="0.25">
      <c r="A18" s="276" t="s">
        <v>104</v>
      </c>
      <c r="B18" s="277"/>
      <c r="C18" s="277"/>
      <c r="D18" s="268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70"/>
    </row>
    <row r="19" spans="1:42" ht="15" customHeight="1" thickTop="1" thickBot="1" x14ac:dyDescent="0.25">
      <c r="A19" s="168">
        <v>1</v>
      </c>
      <c r="B19" s="137" t="s">
        <v>20</v>
      </c>
      <c r="C19" s="161" t="s">
        <v>47</v>
      </c>
      <c r="D19" s="131"/>
      <c r="E19" s="132"/>
      <c r="F19" s="133"/>
      <c r="G19" s="133"/>
      <c r="H19" s="133"/>
      <c r="I19" s="133"/>
      <c r="J19" s="133"/>
      <c r="K19" s="133"/>
      <c r="L19" s="133"/>
      <c r="M19" s="133">
        <v>30</v>
      </c>
      <c r="N19" s="133"/>
      <c r="O19" s="133"/>
      <c r="P19" s="133"/>
      <c r="Q19" s="133"/>
      <c r="R19" s="133">
        <f t="shared" ref="R19" si="0">D19+E19+F19+G19+H19+I19+J19+K19+L19+M19+O19</f>
        <v>30</v>
      </c>
      <c r="S19" s="133">
        <f t="shared" ref="S19" si="1">SUM(D19:Q19)</f>
        <v>30</v>
      </c>
      <c r="T19" s="134" t="s">
        <v>34</v>
      </c>
      <c r="U19" s="135">
        <v>1</v>
      </c>
      <c r="V19" s="132"/>
      <c r="W19" s="132"/>
      <c r="X19" s="132"/>
      <c r="Y19" s="132"/>
      <c r="Z19" s="132"/>
      <c r="AA19" s="132"/>
      <c r="AB19" s="132"/>
      <c r="AC19" s="132"/>
      <c r="AD19" s="133"/>
      <c r="AE19" s="133">
        <v>30</v>
      </c>
      <c r="AF19" s="133"/>
      <c r="AG19" s="133"/>
      <c r="AH19" s="133"/>
      <c r="AI19" s="133"/>
      <c r="AJ19" s="133">
        <f t="shared" ref="AJ19" si="2">SUM(V19:AG19)</f>
        <v>30</v>
      </c>
      <c r="AK19" s="133">
        <f t="shared" ref="AK19" si="3">SUM(V19:AI19)</f>
        <v>30</v>
      </c>
      <c r="AL19" s="134" t="s">
        <v>34</v>
      </c>
      <c r="AM19" s="135">
        <v>1</v>
      </c>
      <c r="AN19" s="135">
        <f t="shared" ref="AN19" si="4">AK19+S19</f>
        <v>60</v>
      </c>
      <c r="AO19" s="136">
        <f t="shared" ref="AO19" si="5">SUM(U19,AM19)</f>
        <v>2</v>
      </c>
      <c r="AP19" s="50"/>
    </row>
    <row r="20" spans="1:42" ht="18.399999999999999" customHeight="1" thickTop="1" thickBot="1" x14ac:dyDescent="0.25">
      <c r="A20" s="274" t="s">
        <v>105</v>
      </c>
      <c r="B20" s="275"/>
      <c r="C20" s="275"/>
      <c r="D20" s="271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3"/>
      <c r="AP20" s="50"/>
    </row>
    <row r="21" spans="1:42" ht="15" customHeight="1" thickTop="1" x14ac:dyDescent="0.2">
      <c r="A21" s="122">
        <v>2</v>
      </c>
      <c r="B21" s="140" t="s">
        <v>20</v>
      </c>
      <c r="C21" s="162" t="s">
        <v>53</v>
      </c>
      <c r="D21" s="126"/>
      <c r="E21" s="127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>
        <f t="shared" ref="R21:R33" si="6">D21+E21+F21+G21+H21+I21+J21+K21+L21+M21+O21</f>
        <v>0</v>
      </c>
      <c r="S21" s="128">
        <f t="shared" ref="S21:S33" si="7">SUM(D21:Q21)</f>
        <v>0</v>
      </c>
      <c r="T21" s="129"/>
      <c r="U21" s="130"/>
      <c r="V21" s="127">
        <v>15</v>
      </c>
      <c r="W21" s="127"/>
      <c r="X21" s="139">
        <v>10</v>
      </c>
      <c r="Y21" s="127"/>
      <c r="Z21" s="127"/>
      <c r="AA21" s="127"/>
      <c r="AB21" s="127"/>
      <c r="AC21" s="127"/>
      <c r="AD21" s="128"/>
      <c r="AE21" s="128"/>
      <c r="AF21" s="128"/>
      <c r="AG21" s="128"/>
      <c r="AH21" s="128"/>
      <c r="AI21" s="40">
        <v>15</v>
      </c>
      <c r="AJ21" s="128">
        <f t="shared" ref="AJ21:AJ33" si="8">SUM(V21:AG21)</f>
        <v>25</v>
      </c>
      <c r="AK21" s="128">
        <f t="shared" ref="AK21:AK33" si="9">SUM(V21:AI21)</f>
        <v>40</v>
      </c>
      <c r="AL21" s="129" t="s">
        <v>32</v>
      </c>
      <c r="AM21" s="147">
        <v>1.5</v>
      </c>
      <c r="AN21" s="154">
        <f t="shared" ref="AN21:AN27" si="10">AK21+S21</f>
        <v>40</v>
      </c>
      <c r="AO21" s="158">
        <f t="shared" ref="AO21:AO34" si="11">SUM(U21,AM21)</f>
        <v>1.5</v>
      </c>
      <c r="AP21" s="50"/>
    </row>
    <row r="22" spans="1:42" ht="15" customHeight="1" thickBot="1" x14ac:dyDescent="0.25">
      <c r="A22" s="124">
        <v>3</v>
      </c>
      <c r="B22" s="146" t="s">
        <v>20</v>
      </c>
      <c r="C22" s="163" t="s">
        <v>42</v>
      </c>
      <c r="D22" s="141"/>
      <c r="E22" s="142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4"/>
      <c r="U22" s="145"/>
      <c r="V22" s="142">
        <v>10</v>
      </c>
      <c r="W22" s="142"/>
      <c r="X22" s="142"/>
      <c r="Y22" s="142"/>
      <c r="Z22" s="142"/>
      <c r="AA22" s="142"/>
      <c r="AB22" s="142"/>
      <c r="AC22" s="142">
        <v>20</v>
      </c>
      <c r="AD22" s="143"/>
      <c r="AE22" s="143"/>
      <c r="AF22" s="143"/>
      <c r="AG22" s="143"/>
      <c r="AH22" s="143"/>
      <c r="AI22" s="144">
        <v>30</v>
      </c>
      <c r="AJ22" s="143">
        <f t="shared" si="8"/>
        <v>30</v>
      </c>
      <c r="AK22" s="143">
        <f t="shared" si="9"/>
        <v>60</v>
      </c>
      <c r="AL22" s="144" t="s">
        <v>34</v>
      </c>
      <c r="AM22" s="157">
        <v>2</v>
      </c>
      <c r="AN22" s="160">
        <f t="shared" si="10"/>
        <v>60</v>
      </c>
      <c r="AO22" s="159">
        <f t="shared" si="11"/>
        <v>2</v>
      </c>
      <c r="AP22" s="50"/>
    </row>
    <row r="23" spans="1:42" ht="15" customHeight="1" thickTop="1" thickBot="1" x14ac:dyDescent="0.25">
      <c r="A23" s="274" t="s">
        <v>74</v>
      </c>
      <c r="B23" s="275"/>
      <c r="C23" s="275"/>
      <c r="D23" s="271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3"/>
      <c r="AP23" s="50"/>
    </row>
    <row r="24" spans="1:42" ht="13.5" thickTop="1" x14ac:dyDescent="0.2">
      <c r="A24" s="122">
        <v>4</v>
      </c>
      <c r="B24" s="140" t="s">
        <v>20</v>
      </c>
      <c r="C24" s="164" t="s">
        <v>44</v>
      </c>
      <c r="D24" s="126">
        <v>20</v>
      </c>
      <c r="E24" s="127"/>
      <c r="F24" s="128">
        <v>10</v>
      </c>
      <c r="G24" s="128"/>
      <c r="H24" s="128">
        <v>10</v>
      </c>
      <c r="I24" s="128"/>
      <c r="J24" s="128"/>
      <c r="K24" s="128"/>
      <c r="L24" s="128"/>
      <c r="M24" s="128"/>
      <c r="N24" s="128"/>
      <c r="O24" s="128"/>
      <c r="P24" s="128"/>
      <c r="Q24" s="128">
        <v>5</v>
      </c>
      <c r="R24" s="128">
        <f t="shared" si="6"/>
        <v>40</v>
      </c>
      <c r="S24" s="128">
        <f t="shared" si="7"/>
        <v>45</v>
      </c>
      <c r="T24" s="129" t="s">
        <v>34</v>
      </c>
      <c r="U24" s="130">
        <v>1.5</v>
      </c>
      <c r="V24" s="127"/>
      <c r="W24" s="127"/>
      <c r="X24" s="127"/>
      <c r="Y24" s="127"/>
      <c r="Z24" s="127"/>
      <c r="AA24" s="127"/>
      <c r="AB24" s="127"/>
      <c r="AC24" s="127"/>
      <c r="AD24" s="128"/>
      <c r="AE24" s="128"/>
      <c r="AF24" s="128"/>
      <c r="AG24" s="128"/>
      <c r="AH24" s="128"/>
      <c r="AI24" s="129"/>
      <c r="AJ24" s="128">
        <f t="shared" si="8"/>
        <v>0</v>
      </c>
      <c r="AK24" s="128">
        <f t="shared" si="9"/>
        <v>0</v>
      </c>
      <c r="AL24" s="129"/>
      <c r="AM24" s="147"/>
      <c r="AN24" s="154">
        <f t="shared" si="10"/>
        <v>45</v>
      </c>
      <c r="AO24" s="151">
        <f t="shared" si="11"/>
        <v>1.5</v>
      </c>
      <c r="AP24" s="50"/>
    </row>
    <row r="25" spans="1:42" x14ac:dyDescent="0.2">
      <c r="A25" s="123">
        <v>5</v>
      </c>
      <c r="B25" s="34" t="s">
        <v>20</v>
      </c>
      <c r="C25" s="165" t="s">
        <v>54</v>
      </c>
      <c r="D25" s="62">
        <v>25</v>
      </c>
      <c r="E25" s="35"/>
      <c r="F25" s="61"/>
      <c r="G25" s="61"/>
      <c r="H25" s="61"/>
      <c r="I25" s="61"/>
      <c r="J25" s="61"/>
      <c r="K25" s="61">
        <v>80</v>
      </c>
      <c r="L25" s="61"/>
      <c r="M25" s="61"/>
      <c r="N25" s="61"/>
      <c r="O25" s="61"/>
      <c r="P25" s="61"/>
      <c r="Q25" s="61">
        <v>20</v>
      </c>
      <c r="R25" s="61">
        <f t="shared" si="6"/>
        <v>105</v>
      </c>
      <c r="S25" s="61">
        <f t="shared" si="7"/>
        <v>125</v>
      </c>
      <c r="T25" s="39" t="s">
        <v>34</v>
      </c>
      <c r="U25" s="63">
        <v>5</v>
      </c>
      <c r="V25" s="35">
        <v>25</v>
      </c>
      <c r="W25" s="35"/>
      <c r="X25" s="35"/>
      <c r="Y25" s="35"/>
      <c r="Z25" s="35"/>
      <c r="AA25" s="35"/>
      <c r="AB25" s="35"/>
      <c r="AC25" s="35">
        <v>80</v>
      </c>
      <c r="AD25" s="61"/>
      <c r="AE25" s="61"/>
      <c r="AF25" s="61"/>
      <c r="AG25" s="61"/>
      <c r="AH25" s="61"/>
      <c r="AI25" s="61"/>
      <c r="AJ25" s="61">
        <f t="shared" si="8"/>
        <v>105</v>
      </c>
      <c r="AK25" s="61">
        <f t="shared" si="9"/>
        <v>105</v>
      </c>
      <c r="AL25" s="39" t="s">
        <v>32</v>
      </c>
      <c r="AM25" s="148">
        <v>3</v>
      </c>
      <c r="AN25" s="155">
        <f t="shared" si="10"/>
        <v>230</v>
      </c>
      <c r="AO25" s="152">
        <f t="shared" si="11"/>
        <v>8</v>
      </c>
      <c r="AP25" s="50"/>
    </row>
    <row r="26" spans="1:42" ht="25.5" x14ac:dyDescent="0.2">
      <c r="A26" s="123"/>
      <c r="B26" s="34" t="s">
        <v>20</v>
      </c>
      <c r="C26" s="210" t="s">
        <v>112</v>
      </c>
      <c r="D26" s="62">
        <v>50</v>
      </c>
      <c r="E26" s="35"/>
      <c r="F26" s="61"/>
      <c r="G26" s="61"/>
      <c r="H26" s="61"/>
      <c r="I26" s="61"/>
      <c r="J26" s="61"/>
      <c r="K26" s="61">
        <v>80</v>
      </c>
      <c r="L26" s="61"/>
      <c r="M26" s="61"/>
      <c r="N26" s="61"/>
      <c r="O26" s="61"/>
      <c r="P26" s="61"/>
      <c r="Q26" s="61">
        <v>20</v>
      </c>
      <c r="R26" s="61">
        <v>130</v>
      </c>
      <c r="S26" s="61">
        <v>150</v>
      </c>
      <c r="T26" s="39" t="s">
        <v>34</v>
      </c>
      <c r="U26" s="63">
        <v>5</v>
      </c>
      <c r="V26" s="35">
        <v>20</v>
      </c>
      <c r="W26" s="35"/>
      <c r="X26" s="35"/>
      <c r="Y26" s="35"/>
      <c r="Z26" s="35"/>
      <c r="AA26" s="35"/>
      <c r="AB26" s="35"/>
      <c r="AC26" s="35">
        <v>40</v>
      </c>
      <c r="AD26" s="61"/>
      <c r="AE26" s="61"/>
      <c r="AF26" s="61"/>
      <c r="AG26" s="61"/>
      <c r="AH26" s="61"/>
      <c r="AI26" s="61">
        <v>10</v>
      </c>
      <c r="AJ26" s="61">
        <v>60</v>
      </c>
      <c r="AK26" s="61">
        <v>70</v>
      </c>
      <c r="AL26" s="39" t="s">
        <v>32</v>
      </c>
      <c r="AM26" s="148">
        <v>2.5</v>
      </c>
      <c r="AN26" s="155">
        <v>220</v>
      </c>
      <c r="AO26" s="152">
        <f t="shared" si="11"/>
        <v>7.5</v>
      </c>
      <c r="AP26" s="50"/>
    </row>
    <row r="27" spans="1:42" x14ac:dyDescent="0.2">
      <c r="A27" s="123">
        <v>6</v>
      </c>
      <c r="B27" s="34" t="s">
        <v>20</v>
      </c>
      <c r="C27" s="166" t="s">
        <v>46</v>
      </c>
      <c r="D27" s="62">
        <v>50</v>
      </c>
      <c r="E27" s="35"/>
      <c r="F27" s="61"/>
      <c r="G27" s="61"/>
      <c r="H27" s="61"/>
      <c r="I27" s="61"/>
      <c r="J27" s="61"/>
      <c r="K27" s="61">
        <v>80</v>
      </c>
      <c r="L27" s="61"/>
      <c r="M27" s="61"/>
      <c r="N27" s="61"/>
      <c r="O27" s="61"/>
      <c r="P27" s="61"/>
      <c r="Q27" s="61">
        <v>30</v>
      </c>
      <c r="R27" s="61">
        <f t="shared" si="6"/>
        <v>130</v>
      </c>
      <c r="S27" s="61">
        <f t="shared" si="7"/>
        <v>160</v>
      </c>
      <c r="T27" s="39" t="s">
        <v>34</v>
      </c>
      <c r="U27" s="63">
        <v>5</v>
      </c>
      <c r="V27" s="35">
        <v>25</v>
      </c>
      <c r="W27" s="35"/>
      <c r="X27" s="35"/>
      <c r="Y27" s="35"/>
      <c r="Z27" s="35"/>
      <c r="AA27" s="35"/>
      <c r="AB27" s="35"/>
      <c r="AC27" s="35">
        <v>40</v>
      </c>
      <c r="AD27" s="61"/>
      <c r="AE27" s="61"/>
      <c r="AF27" s="61"/>
      <c r="AG27" s="61"/>
      <c r="AH27" s="61"/>
      <c r="AI27" s="61">
        <v>10</v>
      </c>
      <c r="AJ27" s="61">
        <f t="shared" si="8"/>
        <v>65</v>
      </c>
      <c r="AK27" s="61">
        <f t="shared" si="9"/>
        <v>75</v>
      </c>
      <c r="AL27" s="39" t="s">
        <v>32</v>
      </c>
      <c r="AM27" s="149">
        <v>3</v>
      </c>
      <c r="AN27" s="155">
        <f t="shared" si="10"/>
        <v>235</v>
      </c>
      <c r="AO27" s="152">
        <f t="shared" si="11"/>
        <v>8</v>
      </c>
      <c r="AP27" s="74"/>
    </row>
    <row r="28" spans="1:42" ht="27" customHeight="1" thickBot="1" x14ac:dyDescent="0.25">
      <c r="A28" s="124">
        <v>7</v>
      </c>
      <c r="B28" s="221" t="s">
        <v>20</v>
      </c>
      <c r="C28" s="167" t="s">
        <v>56</v>
      </c>
      <c r="D28" s="62">
        <v>30</v>
      </c>
      <c r="E28" s="35"/>
      <c r="F28" s="61"/>
      <c r="G28" s="61"/>
      <c r="H28" s="61"/>
      <c r="I28" s="61"/>
      <c r="J28" s="61"/>
      <c r="K28" s="72">
        <v>40</v>
      </c>
      <c r="L28" s="61"/>
      <c r="M28" s="61"/>
      <c r="N28" s="61"/>
      <c r="O28" s="61"/>
      <c r="P28" s="65"/>
      <c r="Q28" s="61">
        <v>20</v>
      </c>
      <c r="R28" s="61">
        <f t="shared" ref="R28" si="12">D28+E28+F28+G28+H28+I28+J28+K28+L28+M28+O28</f>
        <v>70</v>
      </c>
      <c r="S28" s="61">
        <f t="shared" ref="S28" si="13">SUM(D28:Q28)</f>
        <v>90</v>
      </c>
      <c r="T28" s="39" t="s">
        <v>34</v>
      </c>
      <c r="U28" s="63">
        <v>2.5</v>
      </c>
      <c r="V28" s="35"/>
      <c r="W28" s="35"/>
      <c r="X28" s="35"/>
      <c r="Y28" s="35"/>
      <c r="Z28" s="35"/>
      <c r="AA28" s="35"/>
      <c r="AB28" s="35"/>
      <c r="AC28" s="35">
        <v>40</v>
      </c>
      <c r="AD28" s="61"/>
      <c r="AE28" s="61"/>
      <c r="AF28" s="61"/>
      <c r="AG28" s="61"/>
      <c r="AH28" s="61"/>
      <c r="AI28" s="61"/>
      <c r="AJ28" s="61">
        <f t="shared" ref="AJ28" si="14">SUM(V28:AG28)</f>
        <v>40</v>
      </c>
      <c r="AK28" s="61">
        <f t="shared" ref="AK28" si="15">SUM(V28:AI28)</f>
        <v>40</v>
      </c>
      <c r="AL28" s="39" t="s">
        <v>34</v>
      </c>
      <c r="AM28" s="148">
        <v>1.5</v>
      </c>
      <c r="AN28" s="155">
        <f t="shared" ref="AN28" si="16">AK28+S28</f>
        <v>130</v>
      </c>
      <c r="AO28" s="152">
        <f t="shared" ref="AO28" si="17">SUM(U28,AM28)</f>
        <v>4</v>
      </c>
      <c r="AP28" s="74"/>
    </row>
    <row r="29" spans="1:42" ht="14.25" thickTop="1" thickBot="1" x14ac:dyDescent="0.25">
      <c r="A29" s="297" t="s">
        <v>106</v>
      </c>
      <c r="B29" s="298"/>
      <c r="C29" s="299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3"/>
      <c r="AP29" s="50"/>
    </row>
    <row r="30" spans="1:42" ht="25.5" x14ac:dyDescent="0.2">
      <c r="A30" s="222">
        <v>8</v>
      </c>
      <c r="B30" s="223" t="s">
        <v>20</v>
      </c>
      <c r="C30" s="224" t="s">
        <v>76</v>
      </c>
      <c r="D30" s="35"/>
      <c r="E30" s="35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>
        <f t="shared" ref="R30:R32" si="18">D30+E30+F30+G30+H30+I30+J30+K30+L30+M30+O30</f>
        <v>0</v>
      </c>
      <c r="S30" s="61">
        <f t="shared" ref="S30:S32" si="19">SUM(D30:Q30)</f>
        <v>0</v>
      </c>
      <c r="T30" s="39"/>
      <c r="U30" s="63"/>
      <c r="V30" s="35"/>
      <c r="W30" s="35"/>
      <c r="X30" s="35"/>
      <c r="Y30" s="35"/>
      <c r="Z30" s="35"/>
      <c r="AA30" s="35"/>
      <c r="AB30" s="35"/>
      <c r="AC30" s="35"/>
      <c r="AD30" s="61"/>
      <c r="AE30" s="61"/>
      <c r="AF30" s="61"/>
      <c r="AG30" s="61"/>
      <c r="AH30" s="61">
        <v>160</v>
      </c>
      <c r="AI30" s="61"/>
      <c r="AJ30" s="61">
        <f t="shared" ref="AJ30:AJ32" si="20">SUM(V30:AG30)</f>
        <v>0</v>
      </c>
      <c r="AK30" s="61">
        <f t="shared" ref="AK30:AK32" si="21">SUM(V30:AI30)</f>
        <v>160</v>
      </c>
      <c r="AL30" s="39" t="s">
        <v>34</v>
      </c>
      <c r="AM30" s="148">
        <v>6</v>
      </c>
      <c r="AN30" s="155">
        <f t="shared" ref="AN30:AN32" si="22">AK30+S30</f>
        <v>160</v>
      </c>
      <c r="AO30" s="152">
        <f t="shared" ref="AO30:AO32" si="23">SUM(U30,AM30)</f>
        <v>6</v>
      </c>
      <c r="AP30" s="50"/>
    </row>
    <row r="31" spans="1:42" ht="34.5" customHeight="1" x14ac:dyDescent="0.2">
      <c r="A31" s="123">
        <v>9</v>
      </c>
      <c r="B31" s="34" t="s">
        <v>20</v>
      </c>
      <c r="C31" s="210" t="s">
        <v>77</v>
      </c>
      <c r="D31" s="35"/>
      <c r="E31" s="35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>
        <f t="shared" si="18"/>
        <v>0</v>
      </c>
      <c r="S31" s="61">
        <f t="shared" si="19"/>
        <v>0</v>
      </c>
      <c r="T31" s="39"/>
      <c r="U31" s="63"/>
      <c r="V31" s="35"/>
      <c r="W31" s="35"/>
      <c r="X31" s="35"/>
      <c r="Y31" s="35"/>
      <c r="Z31" s="35"/>
      <c r="AA31" s="35"/>
      <c r="AB31" s="35"/>
      <c r="AC31" s="35"/>
      <c r="AD31" s="61"/>
      <c r="AE31" s="61"/>
      <c r="AF31" s="61"/>
      <c r="AG31" s="61"/>
      <c r="AH31" s="61">
        <v>160</v>
      </c>
      <c r="AI31" s="61"/>
      <c r="AJ31" s="61">
        <f t="shared" si="20"/>
        <v>0</v>
      </c>
      <c r="AK31" s="61">
        <f t="shared" si="21"/>
        <v>160</v>
      </c>
      <c r="AL31" s="39" t="s">
        <v>34</v>
      </c>
      <c r="AM31" s="148">
        <v>6</v>
      </c>
      <c r="AN31" s="155">
        <f t="shared" si="22"/>
        <v>160</v>
      </c>
      <c r="AO31" s="152">
        <f t="shared" si="23"/>
        <v>6</v>
      </c>
      <c r="AP31" s="50"/>
    </row>
    <row r="32" spans="1:42" ht="25.5" x14ac:dyDescent="0.2">
      <c r="A32" s="123">
        <v>10</v>
      </c>
      <c r="B32" s="34" t="s">
        <v>20</v>
      </c>
      <c r="C32" s="210" t="s">
        <v>78</v>
      </c>
      <c r="D32" s="35"/>
      <c r="E32" s="35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>
        <f t="shared" si="18"/>
        <v>0</v>
      </c>
      <c r="S32" s="61">
        <f t="shared" si="19"/>
        <v>0</v>
      </c>
      <c r="T32" s="39"/>
      <c r="U32" s="63"/>
      <c r="V32" s="35"/>
      <c r="W32" s="35"/>
      <c r="X32" s="35"/>
      <c r="Y32" s="35"/>
      <c r="Z32" s="35"/>
      <c r="AA32" s="35"/>
      <c r="AB32" s="35"/>
      <c r="AC32" s="35"/>
      <c r="AD32" s="61"/>
      <c r="AE32" s="61"/>
      <c r="AF32" s="61"/>
      <c r="AG32" s="61"/>
      <c r="AH32" s="61">
        <v>160</v>
      </c>
      <c r="AI32" s="61"/>
      <c r="AJ32" s="61">
        <f t="shared" si="20"/>
        <v>0</v>
      </c>
      <c r="AK32" s="61">
        <f t="shared" si="21"/>
        <v>160</v>
      </c>
      <c r="AL32" s="39" t="s">
        <v>34</v>
      </c>
      <c r="AM32" s="148">
        <v>6</v>
      </c>
      <c r="AN32" s="155">
        <f t="shared" si="22"/>
        <v>160</v>
      </c>
      <c r="AO32" s="152">
        <f t="shared" si="23"/>
        <v>6</v>
      </c>
      <c r="AP32" s="50"/>
    </row>
    <row r="33" spans="1:42" ht="26.25" thickBot="1" x14ac:dyDescent="0.25">
      <c r="A33" s="225">
        <v>11</v>
      </c>
      <c r="B33" s="226" t="s">
        <v>20</v>
      </c>
      <c r="C33" s="227" t="s">
        <v>79</v>
      </c>
      <c r="D33" s="35"/>
      <c r="E33" s="35"/>
      <c r="F33" s="61"/>
      <c r="G33" s="61"/>
      <c r="H33" s="61"/>
      <c r="I33" s="61"/>
      <c r="J33" s="61"/>
      <c r="K33" s="64"/>
      <c r="L33" s="61"/>
      <c r="M33" s="61"/>
      <c r="N33" s="61"/>
      <c r="O33" s="61"/>
      <c r="P33" s="229">
        <v>80</v>
      </c>
      <c r="Q33" s="61"/>
      <c r="R33" s="61">
        <f t="shared" si="6"/>
        <v>0</v>
      </c>
      <c r="S33" s="61">
        <f t="shared" si="7"/>
        <v>80</v>
      </c>
      <c r="T33" s="39" t="s">
        <v>34</v>
      </c>
      <c r="U33" s="63">
        <v>3</v>
      </c>
      <c r="V33" s="35"/>
      <c r="W33" s="35"/>
      <c r="X33" s="35"/>
      <c r="Y33" s="35"/>
      <c r="Z33" s="35"/>
      <c r="AA33" s="35"/>
      <c r="AB33" s="35"/>
      <c r="AC33" s="35"/>
      <c r="AD33" s="61"/>
      <c r="AE33" s="61"/>
      <c r="AF33" s="61"/>
      <c r="AG33" s="61"/>
      <c r="AH33" s="61"/>
      <c r="AI33" s="61"/>
      <c r="AJ33" s="61">
        <f t="shared" si="8"/>
        <v>0</v>
      </c>
      <c r="AK33" s="61">
        <f t="shared" si="9"/>
        <v>0</v>
      </c>
      <c r="AL33" s="39"/>
      <c r="AM33" s="148"/>
      <c r="AN33" s="155"/>
      <c r="AO33" s="152"/>
      <c r="AP33" s="50"/>
    </row>
    <row r="34" spans="1:42" ht="13.5" thickBot="1" x14ac:dyDescent="0.25">
      <c r="A34" s="294" t="s">
        <v>2</v>
      </c>
      <c r="B34" s="295"/>
      <c r="C34" s="296"/>
      <c r="D34" s="66">
        <f t="shared" ref="D34:L34" si="24">SUM(D21:D33)</f>
        <v>175</v>
      </c>
      <c r="E34" s="67">
        <f t="shared" si="24"/>
        <v>0</v>
      </c>
      <c r="F34" s="67">
        <f t="shared" si="24"/>
        <v>10</v>
      </c>
      <c r="G34" s="67">
        <f t="shared" si="24"/>
        <v>0</v>
      </c>
      <c r="H34" s="67">
        <f t="shared" si="24"/>
        <v>10</v>
      </c>
      <c r="I34" s="67">
        <f t="shared" si="24"/>
        <v>0</v>
      </c>
      <c r="J34" s="67">
        <f t="shared" si="24"/>
        <v>0</v>
      </c>
      <c r="K34" s="67">
        <f t="shared" si="24"/>
        <v>280</v>
      </c>
      <c r="L34" s="67">
        <f t="shared" si="24"/>
        <v>0</v>
      </c>
      <c r="M34" s="67">
        <f>SUM(M19:M33)</f>
        <v>30</v>
      </c>
      <c r="N34" s="67">
        <f>SUM(N21:N33)</f>
        <v>0</v>
      </c>
      <c r="O34" s="67">
        <f>SUM(O21:O33)</f>
        <v>0</v>
      </c>
      <c r="P34" s="228">
        <f>SUM(P21:P33)</f>
        <v>80</v>
      </c>
      <c r="Q34" s="67">
        <f>SUM(Q21:Q33)</f>
        <v>95</v>
      </c>
      <c r="R34" s="67">
        <f>SUM(R19:R33)</f>
        <v>505</v>
      </c>
      <c r="S34" s="67">
        <f>SUM(S19:S33)</f>
        <v>680</v>
      </c>
      <c r="T34" s="67"/>
      <c r="U34" s="68">
        <f>SUM(U19:U33)</f>
        <v>23</v>
      </c>
      <c r="V34" s="66">
        <f t="shared" ref="V34:AD34" si="25">SUM(V21:V33)</f>
        <v>95</v>
      </c>
      <c r="W34" s="67">
        <f t="shared" si="25"/>
        <v>0</v>
      </c>
      <c r="X34" s="67">
        <f t="shared" si="25"/>
        <v>10</v>
      </c>
      <c r="Y34" s="67">
        <f t="shared" si="25"/>
        <v>0</v>
      </c>
      <c r="Z34" s="67">
        <f t="shared" si="25"/>
        <v>0</v>
      </c>
      <c r="AA34" s="67">
        <f t="shared" si="25"/>
        <v>0</v>
      </c>
      <c r="AB34" s="67">
        <f t="shared" si="25"/>
        <v>0</v>
      </c>
      <c r="AC34" s="67">
        <f t="shared" si="25"/>
        <v>220</v>
      </c>
      <c r="AD34" s="67">
        <f t="shared" si="25"/>
        <v>0</v>
      </c>
      <c r="AE34" s="67">
        <f>SUM(AE19:AE33)</f>
        <v>30</v>
      </c>
      <c r="AF34" s="67">
        <f>SUM(AF21:AF33)</f>
        <v>0</v>
      </c>
      <c r="AG34" s="67">
        <f>SUM(AG21:AG33)</f>
        <v>0</v>
      </c>
      <c r="AH34" s="67">
        <f>SUM(AH21:AH33)</f>
        <v>480</v>
      </c>
      <c r="AI34" s="67">
        <f>SUM(AI21:AI33)</f>
        <v>65</v>
      </c>
      <c r="AJ34" s="67">
        <f>SUM(AJ19:AJ33)</f>
        <v>355</v>
      </c>
      <c r="AK34" s="67">
        <f>SUM(AK19:AK33)</f>
        <v>900</v>
      </c>
      <c r="AL34" s="67"/>
      <c r="AM34" s="150">
        <f>SUM(AM19:AM33)</f>
        <v>32.5</v>
      </c>
      <c r="AN34" s="156">
        <f>SUM(S34,AK34)</f>
        <v>1580</v>
      </c>
      <c r="AO34" s="153">
        <f t="shared" si="11"/>
        <v>55.5</v>
      </c>
    </row>
    <row r="38" spans="1:42" x14ac:dyDescent="0.2">
      <c r="C38" s="78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50"/>
      <c r="P38" s="15"/>
      <c r="Q38" s="15"/>
      <c r="R38" s="15"/>
      <c r="S38" s="15"/>
      <c r="T38" s="15"/>
      <c r="U38" s="16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spans="1:42" x14ac:dyDescent="0.2">
      <c r="C39" s="52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50" t="s">
        <v>102</v>
      </c>
      <c r="O39" s="15"/>
      <c r="P39" s="15"/>
      <c r="Q39" s="15"/>
      <c r="R39" s="15"/>
      <c r="S39" s="15"/>
      <c r="T39" s="15"/>
      <c r="U39" s="16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264" t="s">
        <v>111</v>
      </c>
      <c r="AG39" s="292"/>
      <c r="AH39" s="292"/>
      <c r="AI39" s="292"/>
      <c r="AJ39" s="292"/>
      <c r="AK39" s="292"/>
      <c r="AL39" s="292"/>
    </row>
    <row r="40" spans="1:42" x14ac:dyDescent="0.2">
      <c r="C40" s="217" t="s">
        <v>5</v>
      </c>
      <c r="D40" s="15"/>
      <c r="E40" s="15"/>
      <c r="F40" s="15"/>
      <c r="G40" s="15"/>
      <c r="H40" s="15"/>
      <c r="I40" s="15"/>
      <c r="J40" s="15"/>
      <c r="K40" s="15"/>
      <c r="L40" s="15"/>
      <c r="M40" s="32"/>
      <c r="N40" s="15"/>
      <c r="O40" s="218" t="s">
        <v>91</v>
      </c>
      <c r="P40" s="51"/>
      <c r="Q40" s="51"/>
      <c r="R40" s="51"/>
      <c r="S40" s="51"/>
      <c r="T40" s="51"/>
      <c r="U40" s="51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279" t="s">
        <v>3</v>
      </c>
      <c r="AG40" s="293"/>
      <c r="AH40" s="293"/>
      <c r="AI40" s="293"/>
      <c r="AJ40" s="293"/>
      <c r="AK40" s="293"/>
      <c r="AL40" s="293"/>
    </row>
  </sheetData>
  <mergeCells count="22">
    <mergeCell ref="A18:C18"/>
    <mergeCell ref="D18:AO18"/>
    <mergeCell ref="A20:C20"/>
    <mergeCell ref="AI2:AM2"/>
    <mergeCell ref="AI4:AM4"/>
    <mergeCell ref="A6:AO6"/>
    <mergeCell ref="N7:V7"/>
    <mergeCell ref="A16:A17"/>
    <mergeCell ref="B16:B17"/>
    <mergeCell ref="C16:C17"/>
    <mergeCell ref="D16:U16"/>
    <mergeCell ref="V16:AM16"/>
    <mergeCell ref="AN16:AN17"/>
    <mergeCell ref="AO16:AO17"/>
    <mergeCell ref="D20:AO20"/>
    <mergeCell ref="A23:C23"/>
    <mergeCell ref="D23:AO23"/>
    <mergeCell ref="AF39:AL39"/>
    <mergeCell ref="AF40:AL40"/>
    <mergeCell ref="A34:C34"/>
    <mergeCell ref="A29:C29"/>
    <mergeCell ref="D29:AO29"/>
  </mergeCells>
  <conditionalFormatting sqref="D21:AO22 D23 D33:AO34 D24:AO27">
    <cfRule type="cellIs" dxfId="19" priority="7" stopIfTrue="1" operator="equal">
      <formula>0</formula>
    </cfRule>
  </conditionalFormatting>
  <conditionalFormatting sqref="D19:AO19 D20">
    <cfRule type="cellIs" dxfId="18" priority="6" stopIfTrue="1" operator="equal">
      <formula>0</formula>
    </cfRule>
  </conditionalFormatting>
  <conditionalFormatting sqref="D29">
    <cfRule type="cellIs" dxfId="17" priority="5" stopIfTrue="1" operator="equal">
      <formula>0</formula>
    </cfRule>
  </conditionalFormatting>
  <conditionalFormatting sqref="D30:AO30">
    <cfRule type="cellIs" dxfId="16" priority="3" stopIfTrue="1" operator="equal">
      <formula>0</formula>
    </cfRule>
  </conditionalFormatting>
  <conditionalFormatting sqref="D28:AO28">
    <cfRule type="cellIs" dxfId="15" priority="4" stopIfTrue="1" operator="equal">
      <formula>0</formula>
    </cfRule>
  </conditionalFormatting>
  <conditionalFormatting sqref="D31:AO31">
    <cfRule type="cellIs" dxfId="14" priority="2" stopIfTrue="1" operator="equal">
      <formula>0</formula>
    </cfRule>
  </conditionalFormatting>
  <conditionalFormatting sqref="D32:AO32">
    <cfRule type="cellIs" dxfId="13" priority="1" stopIfTrue="1" operator="equal">
      <formula>0</formula>
    </cfRule>
  </conditionalFormatting>
  <dataValidations count="1">
    <dataValidation type="list" allowBlank="1" showInputMessage="1" showErrorMessage="1" sqref="B19 B21:B22 B30:B34 B24:B28" xr:uid="{00000000-0002-0000-0100-000000000000}">
      <formula1>RodzajeZajec</formula1>
    </dataValidation>
  </dataValidations>
  <pageMargins left="0.7" right="0.7" top="0.75" bottom="0.75" header="0.3" footer="0.3"/>
  <pageSetup paperSize="9" scale="3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6"/>
  <sheetViews>
    <sheetView showGridLines="0" zoomScale="70" zoomScaleNormal="70" workbookViewId="0">
      <selection activeCell="O11" sqref="O11"/>
    </sheetView>
  </sheetViews>
  <sheetFormatPr defaultColWidth="9.140625" defaultRowHeight="12.75" x14ac:dyDescent="0.2"/>
  <cols>
    <col min="1" max="1" width="4.42578125" style="3" customWidth="1"/>
    <col min="2" max="2" width="13.42578125" style="3" customWidth="1"/>
    <col min="3" max="3" width="36.42578125" style="11" customWidth="1"/>
    <col min="4" max="10" width="7.42578125" style="3" customWidth="1"/>
    <col min="11" max="11" width="7.42578125" style="11" customWidth="1"/>
    <col min="12" max="15" width="7.42578125" style="3" customWidth="1"/>
    <col min="16" max="21" width="7.42578125" style="11" customWidth="1"/>
    <col min="22" max="41" width="7.42578125" style="3" customWidth="1"/>
    <col min="42" max="256" width="8.7109375" style="3" customWidth="1"/>
    <col min="257" max="16384" width="9.140625" style="3"/>
  </cols>
  <sheetData>
    <row r="1" spans="1:41" ht="15" customHeight="1" x14ac:dyDescent="0.2">
      <c r="A1" s="1"/>
      <c r="B1" s="1"/>
      <c r="C1" s="9"/>
      <c r="D1" s="1"/>
      <c r="E1" s="1"/>
      <c r="F1" s="1"/>
      <c r="G1" s="1"/>
      <c r="H1" s="1"/>
      <c r="I1" s="1"/>
      <c r="J1" s="1"/>
      <c r="K1" s="9"/>
      <c r="L1" s="1"/>
      <c r="M1" s="1"/>
      <c r="N1" s="1"/>
      <c r="O1" s="1"/>
      <c r="P1" s="9"/>
      <c r="Q1" s="9"/>
      <c r="R1" s="9"/>
      <c r="S1" s="9"/>
      <c r="T1" s="9"/>
      <c r="U1" s="1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4"/>
      <c r="AK1" s="14"/>
      <c r="AL1" s="14"/>
      <c r="AM1" s="76"/>
      <c r="AN1" s="14"/>
      <c r="AO1" s="14"/>
    </row>
    <row r="2" spans="1:41" ht="15" customHeight="1" x14ac:dyDescent="0.2">
      <c r="A2" s="1"/>
      <c r="B2" s="1"/>
      <c r="C2" s="9"/>
      <c r="D2" s="1"/>
      <c r="E2" s="1"/>
      <c r="F2" s="1"/>
      <c r="G2" s="1"/>
      <c r="H2" s="1"/>
      <c r="I2" s="1"/>
      <c r="J2" s="1"/>
      <c r="K2" s="9"/>
      <c r="L2" s="1"/>
      <c r="M2" s="1"/>
      <c r="N2" s="1"/>
      <c r="O2" s="1"/>
      <c r="P2" s="9"/>
      <c r="Q2" s="9"/>
      <c r="R2" s="9"/>
      <c r="S2" s="9"/>
      <c r="T2" s="9"/>
      <c r="U2" s="1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60"/>
      <c r="AK2" s="261"/>
      <c r="AL2" s="261"/>
      <c r="AM2" s="261"/>
      <c r="AN2" s="261"/>
      <c r="AO2" s="14"/>
    </row>
    <row r="3" spans="1:41" ht="15" customHeight="1" x14ac:dyDescent="0.2">
      <c r="A3" s="1"/>
      <c r="B3" s="1"/>
      <c r="C3" s="9"/>
      <c r="D3" s="1"/>
      <c r="E3" s="1"/>
      <c r="F3" s="1"/>
      <c r="G3" s="1"/>
      <c r="H3" s="1"/>
      <c r="I3" s="1"/>
      <c r="J3" s="1"/>
      <c r="K3" s="9"/>
      <c r="L3" s="1"/>
      <c r="M3" s="1"/>
      <c r="N3" s="1"/>
      <c r="O3" s="1"/>
      <c r="P3" s="9"/>
      <c r="Q3" s="9"/>
      <c r="R3" s="9"/>
      <c r="S3" s="9"/>
      <c r="T3" s="9"/>
      <c r="U3" s="1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4"/>
      <c r="AK3" s="14"/>
      <c r="AL3" s="14"/>
      <c r="AM3" s="76"/>
      <c r="AN3" s="14"/>
      <c r="AO3" s="14"/>
    </row>
    <row r="4" spans="1:41" ht="15" customHeight="1" x14ac:dyDescent="0.2">
      <c r="A4" s="1"/>
      <c r="B4" s="1"/>
      <c r="C4" s="9"/>
      <c r="D4" s="1"/>
      <c r="E4" s="1"/>
      <c r="F4" s="1"/>
      <c r="G4" s="1"/>
      <c r="H4" s="1"/>
      <c r="I4" s="1"/>
      <c r="J4" s="1"/>
      <c r="K4" s="9"/>
      <c r="L4" s="1"/>
      <c r="M4" s="1"/>
      <c r="N4" s="1"/>
      <c r="O4" s="1"/>
      <c r="P4" s="9"/>
      <c r="Q4" s="9"/>
      <c r="R4" s="9"/>
      <c r="S4" s="9"/>
      <c r="T4" s="9"/>
      <c r="U4" s="1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60"/>
      <c r="AK4" s="261"/>
      <c r="AL4" s="261"/>
      <c r="AM4" s="261"/>
      <c r="AN4" s="261"/>
      <c r="AO4" s="14"/>
    </row>
    <row r="5" spans="1:41" ht="15" customHeight="1" x14ac:dyDescent="0.2">
      <c r="A5" s="1"/>
      <c r="B5" s="1"/>
      <c r="C5" s="9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9"/>
      <c r="Q5" s="9"/>
      <c r="R5" s="9"/>
      <c r="S5" s="9"/>
      <c r="T5" s="9"/>
      <c r="U5" s="1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4"/>
      <c r="AK5" s="14"/>
      <c r="AL5" s="14"/>
      <c r="AM5" s="76"/>
      <c r="AN5" s="14"/>
      <c r="AO5" s="14"/>
    </row>
    <row r="6" spans="1:41" ht="15" customHeight="1" x14ac:dyDescent="0.2">
      <c r="A6" s="316" t="s">
        <v>93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</row>
    <row r="7" spans="1:41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75"/>
      <c r="S7" s="4"/>
      <c r="T7" s="4"/>
      <c r="U7" s="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"/>
      <c r="AO7" s="4"/>
    </row>
    <row r="8" spans="1:41" ht="15" customHeight="1" x14ac:dyDescent="0.2">
      <c r="A8" s="1"/>
      <c r="B8" s="1"/>
      <c r="C8" s="9"/>
      <c r="D8" s="1"/>
      <c r="E8" s="1"/>
      <c r="F8" s="1"/>
      <c r="G8" s="1"/>
      <c r="H8" s="1"/>
      <c r="I8" s="1"/>
      <c r="J8" s="1"/>
      <c r="K8" s="9"/>
      <c r="L8" s="1"/>
      <c r="M8" s="1"/>
      <c r="N8" s="1"/>
      <c r="O8" s="1"/>
      <c r="P8" s="9"/>
      <c r="Q8" s="9"/>
      <c r="R8" s="9"/>
      <c r="S8" s="9"/>
      <c r="T8" s="9"/>
      <c r="U8" s="1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/>
      <c r="AN8" s="1"/>
      <c r="AO8" s="1"/>
    </row>
    <row r="9" spans="1:41" ht="15" customHeight="1" x14ac:dyDescent="0.25">
      <c r="A9" s="20" t="s">
        <v>115</v>
      </c>
      <c r="B9" s="6"/>
      <c r="C9" s="10"/>
      <c r="D9" s="6"/>
      <c r="E9" s="6"/>
      <c r="F9" s="6"/>
      <c r="G9" s="6"/>
      <c r="H9" s="6"/>
      <c r="I9" s="6"/>
      <c r="J9" s="6"/>
      <c r="K9" s="10"/>
      <c r="L9" s="6"/>
      <c r="M9" s="6"/>
      <c r="N9" s="6"/>
      <c r="O9" s="20" t="s">
        <v>103</v>
      </c>
      <c r="P9" s="10"/>
      <c r="Q9" s="10"/>
      <c r="R9" s="10"/>
      <c r="S9" s="10"/>
      <c r="T9" s="10"/>
      <c r="U9" s="13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</row>
    <row r="10" spans="1:41" ht="15" customHeight="1" x14ac:dyDescent="0.25">
      <c r="A10" s="6" t="s">
        <v>100</v>
      </c>
      <c r="B10" s="6"/>
      <c r="C10" s="10"/>
      <c r="D10" s="6"/>
      <c r="E10" s="6"/>
      <c r="F10" s="6"/>
      <c r="G10" s="6"/>
      <c r="H10" s="6"/>
      <c r="I10" s="6"/>
      <c r="J10" s="6"/>
      <c r="K10" s="10"/>
      <c r="L10" s="6"/>
      <c r="M10" s="6"/>
      <c r="N10" s="6"/>
      <c r="O10" s="20" t="s">
        <v>113</v>
      </c>
      <c r="P10" s="10"/>
      <c r="Q10" s="10"/>
      <c r="R10" s="10"/>
      <c r="S10" s="10"/>
      <c r="T10" s="10"/>
      <c r="U10" s="13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</row>
    <row r="11" spans="1:41" ht="15" customHeight="1" x14ac:dyDescent="0.25">
      <c r="A11" s="6" t="s">
        <v>57</v>
      </c>
      <c r="B11" s="6"/>
      <c r="C11" s="10"/>
      <c r="D11" s="6"/>
      <c r="E11" s="6"/>
      <c r="F11" s="6"/>
      <c r="G11" s="6"/>
      <c r="H11" s="6"/>
      <c r="I11" s="6"/>
      <c r="J11" s="6"/>
      <c r="K11" s="10"/>
      <c r="L11" s="6"/>
      <c r="M11" s="6"/>
      <c r="N11" s="6"/>
      <c r="O11" s="259" t="s">
        <v>116</v>
      </c>
      <c r="P11" s="10"/>
      <c r="Q11" s="10"/>
      <c r="R11" s="10"/>
      <c r="S11" s="10"/>
      <c r="T11" s="10"/>
      <c r="U11" s="13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</row>
    <row r="12" spans="1:41" ht="15" customHeight="1" x14ac:dyDescent="0.25">
      <c r="A12" s="6" t="s">
        <v>30</v>
      </c>
      <c r="B12" s="6"/>
      <c r="C12" s="10"/>
      <c r="D12" s="6"/>
      <c r="E12" s="6"/>
      <c r="F12" s="6"/>
      <c r="G12" s="6"/>
      <c r="H12" s="6"/>
      <c r="I12" s="6"/>
      <c r="J12" s="6"/>
      <c r="K12" s="10"/>
      <c r="L12" s="6"/>
      <c r="M12" s="6"/>
      <c r="N12" s="6"/>
      <c r="O12" s="6"/>
      <c r="P12" s="10"/>
      <c r="Q12" s="10"/>
      <c r="R12" s="10"/>
      <c r="S12" s="10"/>
      <c r="T12" s="10"/>
      <c r="U12" s="13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</row>
    <row r="13" spans="1:41" ht="15" customHeight="1" x14ac:dyDescent="0.25">
      <c r="A13" s="8" t="s">
        <v>99</v>
      </c>
      <c r="B13" s="1"/>
      <c r="C13" s="77"/>
      <c r="D13" s="1"/>
      <c r="E13" s="1"/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12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1"/>
      <c r="AO13" s="1"/>
    </row>
    <row r="14" spans="1:41" ht="15" customHeight="1" x14ac:dyDescent="0.2">
      <c r="A14" s="1"/>
      <c r="B14" s="1"/>
      <c r="C14" s="9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1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  <c r="AN14" s="1"/>
      <c r="AO14" s="1"/>
    </row>
    <row r="15" spans="1:41" ht="15" customHeight="1" thickBot="1" x14ac:dyDescent="0.25">
      <c r="A15" s="1"/>
      <c r="B15" s="1"/>
      <c r="C15" s="9"/>
      <c r="D15" s="1"/>
      <c r="E15" s="1"/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12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"/>
      <c r="AN15" s="1"/>
      <c r="AO15" s="1"/>
    </row>
    <row r="16" spans="1:41" ht="13.5" thickBot="1" x14ac:dyDescent="0.25">
      <c r="A16" s="280" t="s">
        <v>4</v>
      </c>
      <c r="B16" s="266" t="s">
        <v>25</v>
      </c>
      <c r="C16" s="282" t="s">
        <v>26</v>
      </c>
      <c r="D16" s="287" t="s">
        <v>7</v>
      </c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7" t="s">
        <v>8</v>
      </c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62" t="s">
        <v>9</v>
      </c>
      <c r="AO16" s="284" t="s">
        <v>27</v>
      </c>
    </row>
    <row r="17" spans="1:42" ht="234.75" thickBot="1" x14ac:dyDescent="0.25">
      <c r="A17" s="281"/>
      <c r="B17" s="267"/>
      <c r="C17" s="283"/>
      <c r="D17" s="83" t="s">
        <v>10</v>
      </c>
      <c r="E17" s="84" t="s">
        <v>11</v>
      </c>
      <c r="F17" s="85" t="s">
        <v>12</v>
      </c>
      <c r="G17" s="85" t="s">
        <v>13</v>
      </c>
      <c r="H17" s="85" t="s">
        <v>14</v>
      </c>
      <c r="I17" s="85" t="s">
        <v>15</v>
      </c>
      <c r="J17" s="85" t="s">
        <v>16</v>
      </c>
      <c r="K17" s="85" t="s">
        <v>22</v>
      </c>
      <c r="L17" s="85" t="s">
        <v>23</v>
      </c>
      <c r="M17" s="85" t="s">
        <v>17</v>
      </c>
      <c r="N17" s="85" t="s">
        <v>21</v>
      </c>
      <c r="O17" s="85" t="s">
        <v>97</v>
      </c>
      <c r="P17" s="85" t="s">
        <v>18</v>
      </c>
      <c r="Q17" s="85" t="s">
        <v>0</v>
      </c>
      <c r="R17" s="85" t="s">
        <v>19</v>
      </c>
      <c r="S17" s="85" t="s">
        <v>6</v>
      </c>
      <c r="T17" s="85" t="s">
        <v>1</v>
      </c>
      <c r="U17" s="86" t="s">
        <v>28</v>
      </c>
      <c r="V17" s="83" t="s">
        <v>10</v>
      </c>
      <c r="W17" s="85" t="s">
        <v>11</v>
      </c>
      <c r="X17" s="85" t="s">
        <v>12</v>
      </c>
      <c r="Y17" s="85" t="s">
        <v>13</v>
      </c>
      <c r="Z17" s="84" t="s">
        <v>14</v>
      </c>
      <c r="AA17" s="84" t="s">
        <v>15</v>
      </c>
      <c r="AB17" s="84" t="s">
        <v>16</v>
      </c>
      <c r="AC17" s="85" t="s">
        <v>24</v>
      </c>
      <c r="AD17" s="85" t="s">
        <v>23</v>
      </c>
      <c r="AE17" s="85" t="s">
        <v>17</v>
      </c>
      <c r="AF17" s="85" t="s">
        <v>21</v>
      </c>
      <c r="AG17" s="85" t="s">
        <v>97</v>
      </c>
      <c r="AH17" s="85" t="s">
        <v>18</v>
      </c>
      <c r="AI17" s="85" t="s">
        <v>0</v>
      </c>
      <c r="AJ17" s="85" t="s">
        <v>19</v>
      </c>
      <c r="AK17" s="85" t="s">
        <v>6</v>
      </c>
      <c r="AL17" s="85" t="s">
        <v>1</v>
      </c>
      <c r="AM17" s="87" t="s">
        <v>28</v>
      </c>
      <c r="AN17" s="263"/>
      <c r="AO17" s="285"/>
    </row>
    <row r="18" spans="1:42" ht="18" customHeight="1" thickTop="1" thickBot="1" x14ac:dyDescent="0.25">
      <c r="A18" s="315" t="s">
        <v>104</v>
      </c>
      <c r="B18" s="315"/>
      <c r="C18" s="315"/>
      <c r="D18" s="268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70"/>
    </row>
    <row r="19" spans="1:42" ht="14.25" thickTop="1" thickBot="1" x14ac:dyDescent="0.25">
      <c r="A19" s="168">
        <v>1</v>
      </c>
      <c r="B19" s="183" t="s">
        <v>20</v>
      </c>
      <c r="C19" s="212" t="s">
        <v>47</v>
      </c>
      <c r="D19" s="132"/>
      <c r="E19" s="172"/>
      <c r="F19" s="173"/>
      <c r="G19" s="173"/>
      <c r="H19" s="173"/>
      <c r="I19" s="173"/>
      <c r="J19" s="173"/>
      <c r="K19" s="174"/>
      <c r="L19" s="173"/>
      <c r="M19" s="173">
        <v>30</v>
      </c>
      <c r="N19" s="173"/>
      <c r="O19" s="173"/>
      <c r="P19" s="174"/>
      <c r="Q19" s="174"/>
      <c r="R19" s="174">
        <f t="shared" ref="R19" si="0">D19+E19+F19+G19+H19+I19+J19+K19+L19+M19+O19</f>
        <v>30</v>
      </c>
      <c r="S19" s="174">
        <f>SUM(D19:Q19)</f>
        <v>30</v>
      </c>
      <c r="T19" s="175" t="s">
        <v>34</v>
      </c>
      <c r="U19" s="176">
        <v>1.5</v>
      </c>
      <c r="V19" s="172"/>
      <c r="W19" s="172"/>
      <c r="X19" s="172"/>
      <c r="Y19" s="172"/>
      <c r="Z19" s="172"/>
      <c r="AA19" s="172"/>
      <c r="AB19" s="172"/>
      <c r="AC19" s="172"/>
      <c r="AD19" s="173"/>
      <c r="AE19" s="173">
        <v>30</v>
      </c>
      <c r="AF19" s="173"/>
      <c r="AG19" s="173"/>
      <c r="AH19" s="173"/>
      <c r="AI19" s="173"/>
      <c r="AJ19" s="173">
        <v>30</v>
      </c>
      <c r="AK19" s="173">
        <f>SUM(V19:AI19)</f>
        <v>30</v>
      </c>
      <c r="AL19" s="177" t="s">
        <v>32</v>
      </c>
      <c r="AM19" s="178">
        <v>1.5</v>
      </c>
      <c r="AN19" s="178">
        <v>60</v>
      </c>
      <c r="AO19" s="101">
        <v>3</v>
      </c>
      <c r="AP19" s="1"/>
    </row>
    <row r="20" spans="1:42" ht="14.25" thickTop="1" thickBot="1" x14ac:dyDescent="0.25">
      <c r="A20" s="274" t="s">
        <v>105</v>
      </c>
      <c r="B20" s="275"/>
      <c r="C20" s="275"/>
      <c r="D20" s="271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3"/>
      <c r="AP20" s="1"/>
    </row>
    <row r="21" spans="1:42" ht="14.25" thickTop="1" thickBot="1" x14ac:dyDescent="0.25">
      <c r="A21" s="122">
        <v>2</v>
      </c>
      <c r="B21" s="95" t="s">
        <v>20</v>
      </c>
      <c r="C21" s="208" t="s">
        <v>63</v>
      </c>
      <c r="D21" s="127">
        <v>10</v>
      </c>
      <c r="E21" s="88"/>
      <c r="F21" s="89"/>
      <c r="G21" s="89"/>
      <c r="H21" s="89"/>
      <c r="I21" s="89"/>
      <c r="J21" s="89"/>
      <c r="K21" s="169">
        <v>80</v>
      </c>
      <c r="L21" s="89"/>
      <c r="M21" s="89"/>
      <c r="N21" s="89"/>
      <c r="O21" s="89"/>
      <c r="P21" s="169"/>
      <c r="Q21" s="169">
        <v>25</v>
      </c>
      <c r="R21" s="169">
        <f t="shared" ref="R21" si="1">D21+E21+F21+G21+H21+I21+J21+K21+L21+M21+O21</f>
        <v>90</v>
      </c>
      <c r="S21" s="169">
        <f>SUM(D21:Q21)</f>
        <v>115</v>
      </c>
      <c r="T21" s="170" t="s">
        <v>34</v>
      </c>
      <c r="U21" s="171">
        <v>5</v>
      </c>
      <c r="V21" s="88">
        <v>10</v>
      </c>
      <c r="W21" s="88"/>
      <c r="X21" s="88"/>
      <c r="Y21" s="88"/>
      <c r="Z21" s="88"/>
      <c r="AA21" s="88"/>
      <c r="AB21" s="88"/>
      <c r="AC21" s="88">
        <v>40</v>
      </c>
      <c r="AD21" s="89"/>
      <c r="AE21" s="89"/>
      <c r="AF21" s="89"/>
      <c r="AG21" s="89"/>
      <c r="AH21" s="89"/>
      <c r="AI21" s="89">
        <v>30</v>
      </c>
      <c r="AJ21" s="89">
        <f t="shared" ref="AJ21" si="2">V21+W21+X21+Y21+Z21+AA21+AB21+AC21+AD21+AE21+AG21</f>
        <v>50</v>
      </c>
      <c r="AK21" s="89">
        <f>SUM(V21:AI21)</f>
        <v>80</v>
      </c>
      <c r="AL21" s="90" t="s">
        <v>32</v>
      </c>
      <c r="AM21" s="109">
        <v>2</v>
      </c>
      <c r="AN21" s="185">
        <f t="shared" ref="AN21" si="3">AK21+S21</f>
        <v>195</v>
      </c>
      <c r="AO21" s="115">
        <f t="shared" ref="AO21" si="4">SUM(U21,AM21)</f>
        <v>7</v>
      </c>
      <c r="AP21" s="1"/>
    </row>
    <row r="22" spans="1:42" ht="14.25" thickTop="1" thickBot="1" x14ac:dyDescent="0.25">
      <c r="A22" s="274" t="s">
        <v>74</v>
      </c>
      <c r="B22" s="275"/>
      <c r="C22" s="275"/>
      <c r="D22" s="271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3"/>
      <c r="AP22" s="1"/>
    </row>
    <row r="23" spans="1:42" ht="26.25" thickTop="1" x14ac:dyDescent="0.2">
      <c r="A23" s="122">
        <v>3</v>
      </c>
      <c r="B23" s="95" t="s">
        <v>20</v>
      </c>
      <c r="C23" s="208" t="s">
        <v>60</v>
      </c>
      <c r="D23" s="127">
        <v>50</v>
      </c>
      <c r="E23" s="88"/>
      <c r="F23" s="89"/>
      <c r="G23" s="89"/>
      <c r="H23" s="89">
        <v>10</v>
      </c>
      <c r="I23" s="89"/>
      <c r="J23" s="89"/>
      <c r="K23" s="169">
        <v>30</v>
      </c>
      <c r="L23" s="89"/>
      <c r="M23" s="89"/>
      <c r="N23" s="89"/>
      <c r="O23" s="89"/>
      <c r="P23" s="169"/>
      <c r="Q23" s="169">
        <v>25</v>
      </c>
      <c r="R23" s="169">
        <f>D23+E23+F23+G23+H23+I23+J23+K23+L23+M23+O23</f>
        <v>90</v>
      </c>
      <c r="S23" s="169">
        <f>SUM(D23:Q23)</f>
        <v>115</v>
      </c>
      <c r="T23" s="170" t="s">
        <v>34</v>
      </c>
      <c r="U23" s="171">
        <v>4.5</v>
      </c>
      <c r="V23" s="88"/>
      <c r="W23" s="88"/>
      <c r="X23" s="88"/>
      <c r="Y23" s="88"/>
      <c r="Z23" s="88">
        <v>10</v>
      </c>
      <c r="AA23" s="88"/>
      <c r="AB23" s="88"/>
      <c r="AC23" s="88">
        <v>30</v>
      </c>
      <c r="AD23" s="89"/>
      <c r="AE23" s="89"/>
      <c r="AF23" s="89"/>
      <c r="AG23" s="89"/>
      <c r="AH23" s="89"/>
      <c r="AI23" s="89"/>
      <c r="AJ23" s="89">
        <f>V23+W23+X23+Y23+Z23+AA23+AB23+AC23+AD23+AE23+AG23</f>
        <v>40</v>
      </c>
      <c r="AK23" s="89">
        <f t="shared" ref="AK23:AK25" si="5">SUM(V23:AI23)</f>
        <v>40</v>
      </c>
      <c r="AL23" s="90" t="s">
        <v>32</v>
      </c>
      <c r="AM23" s="109">
        <v>1.5</v>
      </c>
      <c r="AN23" s="185">
        <f t="shared" ref="AN23:AN35" si="6">AK23+S23</f>
        <v>155</v>
      </c>
      <c r="AO23" s="115">
        <f t="shared" ref="AO23:AO35" si="7">SUM(U23,AM23)</f>
        <v>6</v>
      </c>
      <c r="AP23" s="1"/>
    </row>
    <row r="24" spans="1:42" ht="38.25" customHeight="1" x14ac:dyDescent="0.2">
      <c r="A24" s="123">
        <v>4</v>
      </c>
      <c r="B24" s="57" t="s">
        <v>20</v>
      </c>
      <c r="C24" s="209" t="s">
        <v>87</v>
      </c>
      <c r="D24" s="35">
        <v>30</v>
      </c>
      <c r="E24" s="25"/>
      <c r="F24" s="26"/>
      <c r="G24" s="26"/>
      <c r="H24" s="26"/>
      <c r="I24" s="26"/>
      <c r="J24" s="26"/>
      <c r="K24" s="36">
        <v>60</v>
      </c>
      <c r="L24" s="26"/>
      <c r="M24" s="26"/>
      <c r="N24" s="26"/>
      <c r="O24" s="26"/>
      <c r="P24" s="36"/>
      <c r="Q24" s="36">
        <v>10</v>
      </c>
      <c r="R24" s="36">
        <f t="shared" ref="R24:R35" si="8">D24+E24+F24+G24+H24+I24+J24+K24+L24+M24+O24</f>
        <v>90</v>
      </c>
      <c r="S24" s="36">
        <f>SUM(D24:Q24)</f>
        <v>100</v>
      </c>
      <c r="T24" s="37" t="s">
        <v>34</v>
      </c>
      <c r="U24" s="38">
        <v>4</v>
      </c>
      <c r="V24" s="25"/>
      <c r="W24" s="25"/>
      <c r="X24" s="25"/>
      <c r="Y24" s="25"/>
      <c r="Z24" s="25">
        <v>5</v>
      </c>
      <c r="AA24" s="25"/>
      <c r="AB24" s="25"/>
      <c r="AC24" s="25">
        <v>15</v>
      </c>
      <c r="AD24" s="26"/>
      <c r="AE24" s="26"/>
      <c r="AF24" s="26"/>
      <c r="AG24" s="26"/>
      <c r="AH24" s="26"/>
      <c r="AI24" s="26">
        <v>20</v>
      </c>
      <c r="AJ24" s="26">
        <f t="shared" ref="AJ24:AJ35" si="9">V24+W24+X24+Y24+Z24+AA24+AB24+AC24+AD24+AE24+AG24</f>
        <v>20</v>
      </c>
      <c r="AK24" s="26">
        <f t="shared" si="5"/>
        <v>40</v>
      </c>
      <c r="AL24" s="27" t="s">
        <v>32</v>
      </c>
      <c r="AM24" s="110">
        <v>1</v>
      </c>
      <c r="AN24" s="189">
        <f t="shared" si="6"/>
        <v>140</v>
      </c>
      <c r="AO24" s="116">
        <f t="shared" si="7"/>
        <v>5</v>
      </c>
      <c r="AP24" s="1"/>
    </row>
    <row r="25" spans="1:42" ht="25.5" customHeight="1" x14ac:dyDescent="0.2">
      <c r="A25" s="123">
        <v>5</v>
      </c>
      <c r="B25" s="57" t="s">
        <v>20</v>
      </c>
      <c r="C25" s="209" t="s">
        <v>61</v>
      </c>
      <c r="D25" s="35">
        <v>25</v>
      </c>
      <c r="E25" s="25"/>
      <c r="F25" s="26"/>
      <c r="G25" s="26"/>
      <c r="H25" s="26"/>
      <c r="I25" s="26"/>
      <c r="J25" s="26"/>
      <c r="K25" s="36">
        <v>60</v>
      </c>
      <c r="L25" s="26"/>
      <c r="M25" s="26"/>
      <c r="N25" s="26"/>
      <c r="O25" s="26"/>
      <c r="P25" s="36"/>
      <c r="Q25" s="36"/>
      <c r="R25" s="36">
        <f t="shared" si="8"/>
        <v>85</v>
      </c>
      <c r="S25" s="36">
        <f>SUM(D25:Q25)</f>
        <v>85</v>
      </c>
      <c r="T25" s="37" t="s">
        <v>34</v>
      </c>
      <c r="U25" s="38">
        <v>3</v>
      </c>
      <c r="V25" s="25">
        <v>25</v>
      </c>
      <c r="W25" s="25"/>
      <c r="X25" s="25"/>
      <c r="Y25" s="25"/>
      <c r="Z25" s="25">
        <v>5</v>
      </c>
      <c r="AA25" s="25"/>
      <c r="AB25" s="25"/>
      <c r="AC25" s="25">
        <v>15</v>
      </c>
      <c r="AD25" s="26"/>
      <c r="AE25" s="26"/>
      <c r="AF25" s="26"/>
      <c r="AG25" s="26"/>
      <c r="AH25" s="26"/>
      <c r="AI25" s="26">
        <v>25</v>
      </c>
      <c r="AJ25" s="26">
        <f t="shared" si="9"/>
        <v>45</v>
      </c>
      <c r="AK25" s="26">
        <f t="shared" si="5"/>
        <v>70</v>
      </c>
      <c r="AL25" s="27" t="s">
        <v>32</v>
      </c>
      <c r="AM25" s="110">
        <v>2.5</v>
      </c>
      <c r="AN25" s="189">
        <f t="shared" si="6"/>
        <v>155</v>
      </c>
      <c r="AO25" s="116">
        <f t="shared" si="7"/>
        <v>5.5</v>
      </c>
      <c r="AP25" s="1"/>
    </row>
    <row r="26" spans="1:42" ht="25.5" customHeight="1" thickBot="1" x14ac:dyDescent="0.25">
      <c r="A26" s="123">
        <v>6</v>
      </c>
      <c r="B26" s="57" t="s">
        <v>20</v>
      </c>
      <c r="C26" s="210" t="s">
        <v>55</v>
      </c>
      <c r="D26" s="35">
        <v>30</v>
      </c>
      <c r="E26" s="35"/>
      <c r="F26" s="61"/>
      <c r="G26" s="61"/>
      <c r="H26" s="61"/>
      <c r="I26" s="61"/>
      <c r="J26" s="61"/>
      <c r="K26" s="36">
        <v>40</v>
      </c>
      <c r="L26" s="61"/>
      <c r="M26" s="61"/>
      <c r="N26" s="61"/>
      <c r="O26" s="61"/>
      <c r="P26" s="36"/>
      <c r="Q26" s="36">
        <v>20</v>
      </c>
      <c r="R26" s="36">
        <f t="shared" si="8"/>
        <v>70</v>
      </c>
      <c r="S26" s="36">
        <f>SUM(D26:Q26)</f>
        <v>90</v>
      </c>
      <c r="T26" s="37" t="s">
        <v>32</v>
      </c>
      <c r="U26" s="38">
        <v>2.5</v>
      </c>
      <c r="V26" s="25"/>
      <c r="W26" s="25"/>
      <c r="X26" s="25"/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>
        <f t="shared" si="9"/>
        <v>0</v>
      </c>
      <c r="AK26" s="26">
        <f t="shared" ref="AK26:AK34" si="10">SUM(V26:AI26)</f>
        <v>0</v>
      </c>
      <c r="AL26" s="27"/>
      <c r="AM26" s="110"/>
      <c r="AN26" s="189">
        <f>AK26+S26</f>
        <v>90</v>
      </c>
      <c r="AO26" s="116">
        <f t="shared" si="7"/>
        <v>2.5</v>
      </c>
      <c r="AP26" s="1"/>
    </row>
    <row r="27" spans="1:42" ht="13.5" thickBot="1" x14ac:dyDescent="0.25">
      <c r="A27" s="297" t="s">
        <v>106</v>
      </c>
      <c r="B27" s="298"/>
      <c r="C27" s="298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4"/>
      <c r="AP27" s="1"/>
    </row>
    <row r="28" spans="1:42" ht="36" customHeight="1" x14ac:dyDescent="0.2">
      <c r="A28" s="242">
        <v>7</v>
      </c>
      <c r="B28" s="243" t="s">
        <v>20</v>
      </c>
      <c r="C28" s="244" t="s">
        <v>84</v>
      </c>
      <c r="D28" s="132"/>
      <c r="E28" s="172"/>
      <c r="F28" s="173"/>
      <c r="G28" s="173"/>
      <c r="H28" s="173"/>
      <c r="I28" s="173"/>
      <c r="J28" s="173"/>
      <c r="K28" s="174"/>
      <c r="L28" s="173"/>
      <c r="M28" s="173"/>
      <c r="N28" s="173"/>
      <c r="O28" s="173"/>
      <c r="P28" s="174"/>
      <c r="Q28" s="174"/>
      <c r="R28" s="174">
        <f t="shared" ref="R28:R32" si="11">D28+E28+F28+G28+H28+I28+J28+K28+L28+M28+O28</f>
        <v>0</v>
      </c>
      <c r="S28" s="174">
        <f t="shared" ref="S28" si="12">SUM(D28:Q28)</f>
        <v>0</v>
      </c>
      <c r="T28" s="175"/>
      <c r="U28" s="176"/>
      <c r="V28" s="172"/>
      <c r="W28" s="172"/>
      <c r="X28" s="172"/>
      <c r="Y28" s="172"/>
      <c r="Z28" s="172"/>
      <c r="AA28" s="172"/>
      <c r="AB28" s="172"/>
      <c r="AC28" s="172"/>
      <c r="AD28" s="173"/>
      <c r="AE28" s="173"/>
      <c r="AF28" s="173"/>
      <c r="AG28" s="173"/>
      <c r="AH28" s="173">
        <v>160</v>
      </c>
      <c r="AI28" s="173"/>
      <c r="AJ28" s="173">
        <f t="shared" ref="AJ28:AJ32" si="13">V28+W28+X28+Y28+Z28+AA28+AB28+AC28+AD28+AE28+AG28</f>
        <v>0</v>
      </c>
      <c r="AK28" s="173">
        <f>SUM(V28:AI28)</f>
        <v>160</v>
      </c>
      <c r="AL28" s="177" t="s">
        <v>34</v>
      </c>
      <c r="AM28" s="184">
        <v>6</v>
      </c>
      <c r="AN28" s="247">
        <f t="shared" ref="AN28:AN31" si="14">AK28+S28</f>
        <v>160</v>
      </c>
      <c r="AO28" s="250">
        <f t="shared" ref="AO28:AO32" si="15">SUM(U28,AM28)</f>
        <v>6</v>
      </c>
      <c r="AP28" s="1"/>
    </row>
    <row r="29" spans="1:42" ht="38.25" x14ac:dyDescent="0.2">
      <c r="A29" s="123">
        <v>8</v>
      </c>
      <c r="B29" s="57" t="s">
        <v>20</v>
      </c>
      <c r="C29" s="208" t="s">
        <v>80</v>
      </c>
      <c r="D29" s="35"/>
      <c r="E29" s="25"/>
      <c r="F29" s="26"/>
      <c r="G29" s="26"/>
      <c r="H29" s="26"/>
      <c r="I29" s="26"/>
      <c r="J29" s="26"/>
      <c r="K29" s="36"/>
      <c r="L29" s="26"/>
      <c r="M29" s="26"/>
      <c r="N29" s="26"/>
      <c r="O29" s="26"/>
      <c r="P29" s="36"/>
      <c r="Q29" s="36"/>
      <c r="R29" s="36">
        <f t="shared" si="11"/>
        <v>0</v>
      </c>
      <c r="S29" s="36">
        <f t="shared" ref="S29:S32" si="16">SUM(D29:Q29)</f>
        <v>0</v>
      </c>
      <c r="T29" s="37"/>
      <c r="U29" s="38"/>
      <c r="V29" s="25"/>
      <c r="W29" s="25"/>
      <c r="X29" s="25"/>
      <c r="Y29" s="25"/>
      <c r="Z29" s="25"/>
      <c r="AA29" s="25"/>
      <c r="AB29" s="25"/>
      <c r="AC29" s="25"/>
      <c r="AD29" s="26"/>
      <c r="AE29" s="26"/>
      <c r="AF29" s="26"/>
      <c r="AG29" s="26"/>
      <c r="AH29" s="26">
        <v>80</v>
      </c>
      <c r="AI29" s="26"/>
      <c r="AJ29" s="26">
        <f t="shared" si="13"/>
        <v>0</v>
      </c>
      <c r="AK29" s="26">
        <f t="shared" ref="AK29:AK31" si="17">SUM(V29:AI29)</f>
        <v>80</v>
      </c>
      <c r="AL29" s="27" t="s">
        <v>34</v>
      </c>
      <c r="AM29" s="110">
        <v>3</v>
      </c>
      <c r="AN29" s="248">
        <f t="shared" si="14"/>
        <v>80</v>
      </c>
      <c r="AO29" s="251">
        <f t="shared" si="15"/>
        <v>3</v>
      </c>
      <c r="AP29" s="1"/>
    </row>
    <row r="30" spans="1:42" ht="38.25" x14ac:dyDescent="0.2">
      <c r="A30" s="123">
        <v>9</v>
      </c>
      <c r="B30" s="57" t="s">
        <v>20</v>
      </c>
      <c r="C30" s="211" t="s">
        <v>81</v>
      </c>
      <c r="D30" s="35"/>
      <c r="E30" s="25"/>
      <c r="F30" s="26"/>
      <c r="G30" s="26"/>
      <c r="H30" s="26"/>
      <c r="I30" s="26"/>
      <c r="J30" s="26"/>
      <c r="K30" s="36"/>
      <c r="L30" s="26"/>
      <c r="M30" s="26"/>
      <c r="N30" s="26"/>
      <c r="O30" s="26"/>
      <c r="P30" s="36"/>
      <c r="Q30" s="36"/>
      <c r="R30" s="36">
        <f t="shared" si="11"/>
        <v>0</v>
      </c>
      <c r="S30" s="36">
        <f t="shared" si="16"/>
        <v>0</v>
      </c>
      <c r="T30" s="37"/>
      <c r="U30" s="38"/>
      <c r="V30" s="25"/>
      <c r="W30" s="25"/>
      <c r="X30" s="25"/>
      <c r="Y30" s="25"/>
      <c r="Z30" s="25"/>
      <c r="AA30" s="25"/>
      <c r="AB30" s="25"/>
      <c r="AC30" s="25"/>
      <c r="AD30" s="26"/>
      <c r="AE30" s="26"/>
      <c r="AF30" s="26"/>
      <c r="AG30" s="26"/>
      <c r="AH30" s="26">
        <v>40</v>
      </c>
      <c r="AI30" s="26"/>
      <c r="AJ30" s="26">
        <f t="shared" si="13"/>
        <v>0</v>
      </c>
      <c r="AK30" s="26">
        <f t="shared" si="17"/>
        <v>40</v>
      </c>
      <c r="AL30" s="27" t="s">
        <v>34</v>
      </c>
      <c r="AM30" s="110">
        <v>2</v>
      </c>
      <c r="AN30" s="248">
        <f t="shared" si="14"/>
        <v>40</v>
      </c>
      <c r="AO30" s="252">
        <f t="shared" si="15"/>
        <v>2</v>
      </c>
      <c r="AP30" s="1"/>
    </row>
    <row r="31" spans="1:42" ht="34.5" customHeight="1" x14ac:dyDescent="0.2">
      <c r="A31" s="123">
        <v>10</v>
      </c>
      <c r="B31" s="57" t="s">
        <v>20</v>
      </c>
      <c r="C31" s="210" t="s">
        <v>82</v>
      </c>
      <c r="D31" s="35"/>
      <c r="E31" s="25"/>
      <c r="F31" s="26"/>
      <c r="G31" s="26"/>
      <c r="H31" s="26"/>
      <c r="I31" s="26"/>
      <c r="J31" s="26"/>
      <c r="K31" s="36"/>
      <c r="L31" s="26"/>
      <c r="M31" s="26"/>
      <c r="N31" s="26"/>
      <c r="O31" s="26"/>
      <c r="P31" s="36"/>
      <c r="Q31" s="36"/>
      <c r="R31" s="36">
        <f t="shared" si="11"/>
        <v>0</v>
      </c>
      <c r="S31" s="36">
        <f t="shared" si="16"/>
        <v>0</v>
      </c>
      <c r="T31" s="37"/>
      <c r="U31" s="38"/>
      <c r="V31" s="25"/>
      <c r="W31" s="25"/>
      <c r="X31" s="25"/>
      <c r="Y31" s="25"/>
      <c r="Z31" s="25"/>
      <c r="AA31" s="25"/>
      <c r="AB31" s="25"/>
      <c r="AC31" s="25"/>
      <c r="AD31" s="26"/>
      <c r="AE31" s="26"/>
      <c r="AF31" s="26"/>
      <c r="AG31" s="26"/>
      <c r="AH31" s="26">
        <v>80</v>
      </c>
      <c r="AI31" s="26"/>
      <c r="AJ31" s="26">
        <f t="shared" si="13"/>
        <v>0</v>
      </c>
      <c r="AK31" s="26">
        <f t="shared" si="17"/>
        <v>80</v>
      </c>
      <c r="AL31" s="27" t="s">
        <v>34</v>
      </c>
      <c r="AM31" s="110">
        <v>3</v>
      </c>
      <c r="AN31" s="248">
        <f t="shared" si="14"/>
        <v>80</v>
      </c>
      <c r="AO31" s="252">
        <f t="shared" si="15"/>
        <v>3</v>
      </c>
      <c r="AP31" s="1"/>
    </row>
    <row r="32" spans="1:42" ht="26.25" thickBot="1" x14ac:dyDescent="0.25">
      <c r="A32" s="225">
        <v>11</v>
      </c>
      <c r="B32" s="245" t="s">
        <v>20</v>
      </c>
      <c r="C32" s="246" t="s">
        <v>83</v>
      </c>
      <c r="D32" s="142"/>
      <c r="E32" s="142"/>
      <c r="F32" s="143"/>
      <c r="G32" s="143"/>
      <c r="H32" s="143"/>
      <c r="I32" s="143"/>
      <c r="J32" s="143"/>
      <c r="K32" s="180"/>
      <c r="L32" s="143"/>
      <c r="M32" s="143"/>
      <c r="N32" s="143"/>
      <c r="O32" s="143"/>
      <c r="P32" s="180">
        <v>40</v>
      </c>
      <c r="Q32" s="180"/>
      <c r="R32" s="180">
        <f t="shared" si="11"/>
        <v>0</v>
      </c>
      <c r="S32" s="180">
        <f t="shared" si="16"/>
        <v>40</v>
      </c>
      <c r="T32" s="181" t="s">
        <v>34</v>
      </c>
      <c r="U32" s="182">
        <v>2</v>
      </c>
      <c r="V32" s="97"/>
      <c r="W32" s="97"/>
      <c r="X32" s="97"/>
      <c r="Y32" s="97"/>
      <c r="Z32" s="97"/>
      <c r="AA32" s="97"/>
      <c r="AB32" s="97"/>
      <c r="AC32" s="97"/>
      <c r="AD32" s="98"/>
      <c r="AE32" s="98"/>
      <c r="AF32" s="98"/>
      <c r="AG32" s="98"/>
      <c r="AH32" s="98"/>
      <c r="AI32" s="98"/>
      <c r="AJ32" s="98">
        <f t="shared" si="13"/>
        <v>0</v>
      </c>
      <c r="AK32" s="98">
        <f t="shared" ref="AK32" si="18">SUM(V32:AI32)</f>
        <v>0</v>
      </c>
      <c r="AL32" s="99"/>
      <c r="AM32" s="111"/>
      <c r="AN32" s="249">
        <f>AK32+S32</f>
        <v>40</v>
      </c>
      <c r="AO32" s="253">
        <f t="shared" si="15"/>
        <v>2</v>
      </c>
      <c r="AP32" s="1"/>
    </row>
    <row r="33" spans="1:42" ht="13.5" thickBot="1" x14ac:dyDescent="0.25">
      <c r="A33" s="234"/>
      <c r="B33" s="235"/>
      <c r="C33" s="236"/>
      <c r="D33" s="237"/>
      <c r="E33" s="237"/>
      <c r="F33" s="237"/>
      <c r="G33" s="237"/>
      <c r="H33" s="237"/>
      <c r="I33" s="237"/>
      <c r="J33" s="237"/>
      <c r="K33" s="238"/>
      <c r="L33" s="237"/>
      <c r="M33" s="237"/>
      <c r="N33" s="237"/>
      <c r="O33" s="237"/>
      <c r="P33" s="238"/>
      <c r="Q33" s="238"/>
      <c r="R33" s="238"/>
      <c r="S33" s="238"/>
      <c r="T33" s="239"/>
      <c r="U33" s="238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1"/>
      <c r="AM33" s="240"/>
      <c r="AN33" s="240"/>
      <c r="AO33" s="233"/>
      <c r="AP33" s="1"/>
    </row>
    <row r="34" spans="1:42" ht="25.5" x14ac:dyDescent="0.2">
      <c r="A34" s="122">
        <v>12</v>
      </c>
      <c r="B34" s="95" t="s">
        <v>20</v>
      </c>
      <c r="C34" s="231" t="s">
        <v>94</v>
      </c>
      <c r="D34" s="127"/>
      <c r="E34" s="88"/>
      <c r="F34" s="89"/>
      <c r="G34" s="89"/>
      <c r="H34" s="89"/>
      <c r="I34" s="89"/>
      <c r="J34" s="89"/>
      <c r="K34" s="169"/>
      <c r="L34" s="89"/>
      <c r="M34" s="89"/>
      <c r="N34" s="89"/>
      <c r="O34" s="89"/>
      <c r="P34" s="169"/>
      <c r="Q34" s="169"/>
      <c r="R34" s="169">
        <f t="shared" si="8"/>
        <v>0</v>
      </c>
      <c r="S34" s="169">
        <f t="shared" ref="S34:S35" si="19">SUM(D34:Q34)</f>
        <v>0</v>
      </c>
      <c r="T34" s="170"/>
      <c r="U34" s="171"/>
      <c r="V34" s="88">
        <v>20</v>
      </c>
      <c r="W34" s="88"/>
      <c r="X34" s="88"/>
      <c r="Y34" s="88"/>
      <c r="Z34" s="88"/>
      <c r="AA34" s="88"/>
      <c r="AB34" s="88"/>
      <c r="AC34" s="88"/>
      <c r="AD34" s="89"/>
      <c r="AE34" s="89"/>
      <c r="AF34" s="89"/>
      <c r="AG34" s="89"/>
      <c r="AH34" s="89"/>
      <c r="AI34" s="89">
        <v>10</v>
      </c>
      <c r="AJ34" s="89">
        <f t="shared" si="9"/>
        <v>20</v>
      </c>
      <c r="AK34" s="89">
        <f t="shared" si="10"/>
        <v>30</v>
      </c>
      <c r="AL34" s="90" t="s">
        <v>34</v>
      </c>
      <c r="AM34" s="109">
        <v>1</v>
      </c>
      <c r="AN34" s="232">
        <f t="shared" si="6"/>
        <v>30</v>
      </c>
      <c r="AO34" s="116">
        <f t="shared" si="7"/>
        <v>1</v>
      </c>
      <c r="AP34" s="1"/>
    </row>
    <row r="35" spans="1:42" ht="13.5" thickBot="1" x14ac:dyDescent="0.25">
      <c r="A35" s="123">
        <v>13</v>
      </c>
      <c r="B35" s="34" t="s">
        <v>20</v>
      </c>
      <c r="C35" s="81" t="s">
        <v>64</v>
      </c>
      <c r="D35" s="35"/>
      <c r="E35" s="25"/>
      <c r="F35" s="26"/>
      <c r="G35" s="26"/>
      <c r="H35" s="26"/>
      <c r="I35" s="26"/>
      <c r="J35" s="26"/>
      <c r="K35" s="36"/>
      <c r="L35" s="26"/>
      <c r="M35" s="26"/>
      <c r="N35" s="26"/>
      <c r="O35" s="26"/>
      <c r="P35" s="36"/>
      <c r="Q35" s="36"/>
      <c r="R35" s="36">
        <f t="shared" si="8"/>
        <v>0</v>
      </c>
      <c r="S35" s="36">
        <f t="shared" si="19"/>
        <v>0</v>
      </c>
      <c r="T35" s="37"/>
      <c r="U35" s="38"/>
      <c r="V35" s="50"/>
      <c r="W35" s="26">
        <v>1</v>
      </c>
      <c r="X35" s="25"/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>
        <v>10</v>
      </c>
      <c r="AJ35" s="26">
        <f t="shared" si="9"/>
        <v>1</v>
      </c>
      <c r="AK35" s="26">
        <f>SUM(V35:AI35)</f>
        <v>11</v>
      </c>
      <c r="AL35" s="27" t="s">
        <v>34</v>
      </c>
      <c r="AM35" s="110">
        <v>0.5</v>
      </c>
      <c r="AN35" s="186">
        <f t="shared" si="6"/>
        <v>11</v>
      </c>
      <c r="AO35" s="117">
        <f t="shared" si="7"/>
        <v>0.5</v>
      </c>
      <c r="AP35" s="1"/>
    </row>
    <row r="36" spans="1:42" ht="14.25" thickTop="1" thickBot="1" x14ac:dyDescent="0.25">
      <c r="A36" s="309" t="s">
        <v>2</v>
      </c>
      <c r="B36" s="310"/>
      <c r="C36" s="311"/>
      <c r="D36" s="66">
        <f>SUM(D19:D35)</f>
        <v>145</v>
      </c>
      <c r="E36" s="59">
        <f t="shared" ref="E36:J36" si="20">SUM(E23:E35)</f>
        <v>0</v>
      </c>
      <c r="F36" s="59">
        <f t="shared" si="20"/>
        <v>0</v>
      </c>
      <c r="G36" s="59">
        <f t="shared" si="20"/>
        <v>0</v>
      </c>
      <c r="H36" s="59">
        <f t="shared" si="20"/>
        <v>10</v>
      </c>
      <c r="I36" s="59">
        <f t="shared" si="20"/>
        <v>0</v>
      </c>
      <c r="J36" s="59">
        <f t="shared" si="20"/>
        <v>0</v>
      </c>
      <c r="K36" s="70">
        <f>SUM(K19:K35)</f>
        <v>270</v>
      </c>
      <c r="L36" s="59">
        <f>SUM(L23:L35)</f>
        <v>0</v>
      </c>
      <c r="M36" s="59">
        <f>SUM(M19:M35)</f>
        <v>30</v>
      </c>
      <c r="N36" s="59">
        <f>SUM(N23:N35)</f>
        <v>0</v>
      </c>
      <c r="O36" s="59">
        <f>SUM(O23:O35)</f>
        <v>0</v>
      </c>
      <c r="P36" s="70">
        <f>SUM(P19:P35)</f>
        <v>40</v>
      </c>
      <c r="Q36" s="70">
        <f>SUM(Q19:Q35)</f>
        <v>80</v>
      </c>
      <c r="R36" s="70">
        <f>SUM(R19:R35)</f>
        <v>455</v>
      </c>
      <c r="S36" s="70">
        <f>SUM(S19:S35)</f>
        <v>575</v>
      </c>
      <c r="T36" s="70"/>
      <c r="U36" s="71">
        <f>SUM(U19:U35)</f>
        <v>22.5</v>
      </c>
      <c r="V36" s="58">
        <f>SUM(V19:V35)</f>
        <v>55</v>
      </c>
      <c r="W36" s="59">
        <f t="shared" ref="W36:AB36" si="21">SUM(W23:W35)</f>
        <v>1</v>
      </c>
      <c r="X36" s="59">
        <f t="shared" si="21"/>
        <v>0</v>
      </c>
      <c r="Y36" s="59">
        <f t="shared" si="21"/>
        <v>0</v>
      </c>
      <c r="Z36" s="59">
        <f t="shared" si="21"/>
        <v>20</v>
      </c>
      <c r="AA36" s="59">
        <f t="shared" si="21"/>
        <v>0</v>
      </c>
      <c r="AB36" s="59">
        <f t="shared" si="21"/>
        <v>0</v>
      </c>
      <c r="AC36" s="59">
        <f>SUM(AC19:AC35)</f>
        <v>100</v>
      </c>
      <c r="AD36" s="59">
        <f>SUM(AD23:AD35)</f>
        <v>0</v>
      </c>
      <c r="AE36" s="59">
        <f>SUM(AE19:AE35)</f>
        <v>30</v>
      </c>
      <c r="AF36" s="59">
        <f>SUM(AF23:AF35)</f>
        <v>0</v>
      </c>
      <c r="AG36" s="59">
        <f>SUM(AG23:AG35)</f>
        <v>0</v>
      </c>
      <c r="AH36" s="59">
        <f>SUM(AH19:AH35)</f>
        <v>360</v>
      </c>
      <c r="AI36" s="59">
        <f>SUM(AI19:AI35)</f>
        <v>95</v>
      </c>
      <c r="AJ36" s="59">
        <f>SUM(AJ19:AJ35)</f>
        <v>206</v>
      </c>
      <c r="AK36" s="59">
        <f>SUM(AK19:AK35)</f>
        <v>661</v>
      </c>
      <c r="AL36" s="59"/>
      <c r="AM36" s="187">
        <f>SUM(AM19:AM35)</f>
        <v>24</v>
      </c>
      <c r="AN36" s="114">
        <f>SUM(S36,AK36)</f>
        <v>1236</v>
      </c>
      <c r="AO36" s="188">
        <f>SUM(U36,AM36)</f>
        <v>46.5</v>
      </c>
    </row>
    <row r="37" spans="1:42" x14ac:dyDescent="0.2">
      <c r="A37" s="1"/>
      <c r="B37" s="1"/>
      <c r="C37" s="9"/>
      <c r="D37" s="1"/>
      <c r="E37" s="1"/>
      <c r="F37" s="1"/>
      <c r="G37" s="1"/>
      <c r="H37" s="1"/>
      <c r="I37" s="1"/>
      <c r="J37" s="1"/>
      <c r="K37" s="9"/>
      <c r="L37" s="1"/>
      <c r="M37" s="1"/>
      <c r="N37" s="1"/>
      <c r="O37" s="1"/>
      <c r="P37" s="9"/>
      <c r="Q37" s="9"/>
      <c r="R37" s="9"/>
      <c r="S37" s="9"/>
      <c r="T37" s="9"/>
      <c r="U37" s="1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1"/>
      <c r="AO37" s="1"/>
    </row>
    <row r="38" spans="1:42" x14ac:dyDescent="0.2">
      <c r="A38" s="1"/>
      <c r="B38" s="1"/>
      <c r="C38" s="9"/>
      <c r="D38" s="1"/>
      <c r="E38" s="1"/>
      <c r="F38" s="1"/>
      <c r="G38" s="1"/>
      <c r="H38" s="1"/>
      <c r="I38" s="1"/>
      <c r="J38" s="1"/>
      <c r="K38" s="9"/>
      <c r="L38" s="1"/>
      <c r="M38" s="1"/>
      <c r="N38" s="1"/>
      <c r="O38" s="1"/>
      <c r="P38" s="9"/>
      <c r="Q38" s="9"/>
      <c r="R38" s="9"/>
      <c r="S38" s="9"/>
      <c r="T38" s="9"/>
      <c r="U38" s="12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2"/>
      <c r="AN38" s="1"/>
      <c r="AO38" s="1"/>
    </row>
    <row r="39" spans="1:42" x14ac:dyDescent="0.2">
      <c r="A39" s="1"/>
      <c r="B39" s="1"/>
      <c r="C39" s="9"/>
      <c r="D39" s="1"/>
      <c r="E39" s="1"/>
      <c r="F39" s="1"/>
      <c r="G39" s="1"/>
      <c r="H39" s="1"/>
      <c r="I39" s="1"/>
      <c r="J39" s="1"/>
      <c r="K39" s="9"/>
      <c r="L39" s="1"/>
      <c r="M39" s="1"/>
      <c r="N39" s="1"/>
      <c r="O39" s="1"/>
      <c r="P39" s="9"/>
      <c r="Q39" s="9"/>
      <c r="R39" s="9"/>
      <c r="S39" s="9"/>
      <c r="T39" s="9"/>
      <c r="U39" s="12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2"/>
      <c r="AN39" s="1"/>
      <c r="AO39" s="1"/>
    </row>
    <row r="40" spans="1:42" x14ac:dyDescent="0.2">
      <c r="A40" s="1"/>
      <c r="B40" s="1"/>
      <c r="C40" s="54"/>
      <c r="D40" s="1"/>
      <c r="E40" s="1"/>
      <c r="F40" s="1"/>
      <c r="G40" s="1"/>
      <c r="H40" s="1"/>
      <c r="I40" s="1"/>
      <c r="J40" s="1"/>
      <c r="K40" s="9"/>
      <c r="L40" s="1" t="s">
        <v>90</v>
      </c>
      <c r="M40" s="1"/>
      <c r="N40" s="1"/>
      <c r="O40" s="1"/>
      <c r="P40" s="9"/>
      <c r="Q40" s="9"/>
      <c r="R40" s="9"/>
      <c r="S40" s="9"/>
      <c r="T40" s="9"/>
      <c r="U40" s="12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306" t="s">
        <v>109</v>
      </c>
      <c r="AG40" s="307"/>
      <c r="AH40" s="307"/>
      <c r="AI40" s="307"/>
      <c r="AJ40" s="307"/>
      <c r="AK40" s="307"/>
      <c r="AL40" s="307"/>
      <c r="AM40" s="2"/>
      <c r="AN40" s="1"/>
      <c r="AO40" s="1"/>
    </row>
    <row r="41" spans="1:42" x14ac:dyDescent="0.2">
      <c r="A41" s="1"/>
      <c r="B41" s="1"/>
      <c r="C41" s="219" t="s">
        <v>5</v>
      </c>
      <c r="D41" s="1"/>
      <c r="E41" s="1"/>
      <c r="F41" s="1"/>
      <c r="G41" s="1"/>
      <c r="H41" s="1"/>
      <c r="I41" s="1"/>
      <c r="J41" s="1"/>
      <c r="K41" s="9"/>
      <c r="L41" s="1"/>
      <c r="M41" s="9"/>
      <c r="N41" s="1"/>
      <c r="O41" s="220" t="s">
        <v>91</v>
      </c>
      <c r="P41" s="53"/>
      <c r="Q41" s="53"/>
      <c r="R41" s="53"/>
      <c r="S41" s="53"/>
      <c r="T41" s="53"/>
      <c r="U41" s="53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308" t="s">
        <v>3</v>
      </c>
      <c r="AG41" s="308"/>
      <c r="AH41" s="308"/>
      <c r="AI41" s="308"/>
      <c r="AJ41" s="308"/>
      <c r="AK41" s="308"/>
      <c r="AL41" s="308"/>
      <c r="AM41" s="2"/>
      <c r="AN41" s="1"/>
      <c r="AO41" s="1"/>
    </row>
    <row r="42" spans="1:42" x14ac:dyDescent="0.2">
      <c r="A42" s="1"/>
      <c r="B42" s="1"/>
      <c r="C42" s="9"/>
      <c r="D42" s="1"/>
      <c r="E42" s="1"/>
      <c r="F42" s="1"/>
      <c r="G42" s="1"/>
      <c r="H42" s="1"/>
      <c r="I42" s="1"/>
      <c r="J42" s="1"/>
      <c r="K42" s="9"/>
      <c r="L42" s="1"/>
      <c r="M42" s="1"/>
      <c r="N42" s="1"/>
      <c r="O42" s="1"/>
      <c r="P42" s="9"/>
      <c r="Q42" s="9"/>
      <c r="R42" s="9"/>
      <c r="S42" s="9"/>
      <c r="T42" s="9"/>
      <c r="U42" s="1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  <c r="AN42" s="1"/>
      <c r="AO42" s="1"/>
    </row>
    <row r="43" spans="1:42" x14ac:dyDescent="0.2">
      <c r="A43" s="1"/>
      <c r="B43" s="1"/>
      <c r="C43" s="9"/>
      <c r="D43" s="1"/>
      <c r="E43" s="1"/>
      <c r="F43" s="1"/>
      <c r="G43" s="1"/>
      <c r="H43" s="1"/>
      <c r="I43" s="1"/>
      <c r="J43" s="1"/>
      <c r="K43" s="9"/>
      <c r="L43" s="1"/>
      <c r="M43" s="1"/>
      <c r="N43" s="1"/>
      <c r="O43" s="1"/>
      <c r="P43" s="9"/>
      <c r="Q43" s="9"/>
      <c r="R43" s="9"/>
      <c r="S43" s="9"/>
      <c r="T43" s="9"/>
      <c r="U43" s="1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  <c r="AN43" s="1"/>
      <c r="AO43" s="1"/>
    </row>
    <row r="44" spans="1:42" x14ac:dyDescent="0.2">
      <c r="A44" s="1"/>
      <c r="B44" s="1"/>
      <c r="C44" s="9"/>
      <c r="D44" s="1"/>
      <c r="E44" s="1"/>
      <c r="F44" s="1"/>
      <c r="G44" s="1"/>
      <c r="H44" s="1"/>
      <c r="I44" s="1"/>
      <c r="J44" s="1"/>
      <c r="K44" s="9"/>
      <c r="L44" s="1"/>
      <c r="M44" s="1"/>
      <c r="N44" s="1"/>
      <c r="O44" s="1"/>
      <c r="P44" s="9"/>
      <c r="Q44" s="9"/>
      <c r="R44" s="9"/>
      <c r="S44" s="9"/>
      <c r="T44" s="9"/>
      <c r="U44" s="1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  <c r="AN44" s="1"/>
      <c r="AO44" s="1"/>
    </row>
    <row r="45" spans="1:42" x14ac:dyDescent="0.2">
      <c r="A45" s="1"/>
      <c r="B45" s="1"/>
      <c r="C45" s="258" t="s">
        <v>114</v>
      </c>
      <c r="D45" s="1"/>
      <c r="E45" s="1"/>
      <c r="F45" s="1"/>
      <c r="G45" s="1"/>
      <c r="H45" s="1"/>
      <c r="I45" s="1"/>
      <c r="J45" s="1"/>
      <c r="K45" s="9"/>
      <c r="L45" s="1"/>
      <c r="M45" s="1"/>
      <c r="N45" s="1"/>
      <c r="O45" s="1"/>
      <c r="P45" s="9"/>
      <c r="Q45" s="9"/>
      <c r="R45" s="9"/>
      <c r="S45" s="9"/>
      <c r="T45" s="9"/>
      <c r="U45" s="12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2"/>
      <c r="AN45" s="1"/>
      <c r="AO45" s="1"/>
    </row>
    <row r="46" spans="1:42" x14ac:dyDescent="0.2">
      <c r="A46" s="1"/>
      <c r="B46" s="1"/>
      <c r="C46" s="9"/>
      <c r="D46" s="1"/>
      <c r="E46" s="1"/>
      <c r="F46" s="1"/>
      <c r="G46" s="1"/>
      <c r="H46" s="1"/>
      <c r="I46" s="1"/>
      <c r="J46" s="1"/>
      <c r="K46" s="9"/>
      <c r="L46" s="1"/>
      <c r="M46" s="1"/>
      <c r="N46" s="1"/>
      <c r="O46" s="1"/>
      <c r="P46" s="9"/>
      <c r="Q46" s="9"/>
      <c r="R46" s="9"/>
      <c r="S46" s="9"/>
      <c r="T46" s="9"/>
      <c r="U46" s="12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2"/>
      <c r="AN46" s="1"/>
      <c r="AO46" s="1"/>
    </row>
  </sheetData>
  <mergeCells count="21">
    <mergeCell ref="A18:C18"/>
    <mergeCell ref="D18:AO18"/>
    <mergeCell ref="A20:C20"/>
    <mergeCell ref="AJ2:AN2"/>
    <mergeCell ref="AJ4:AN4"/>
    <mergeCell ref="A6:AO6"/>
    <mergeCell ref="A16:A17"/>
    <mergeCell ref="C16:C17"/>
    <mergeCell ref="D16:U16"/>
    <mergeCell ref="V16:AM16"/>
    <mergeCell ref="B16:B17"/>
    <mergeCell ref="AN16:AN17"/>
    <mergeCell ref="AO16:AO17"/>
    <mergeCell ref="D20:AO20"/>
    <mergeCell ref="A22:C22"/>
    <mergeCell ref="D22:AO22"/>
    <mergeCell ref="AF40:AL40"/>
    <mergeCell ref="AF41:AL41"/>
    <mergeCell ref="A36:C36"/>
    <mergeCell ref="A27:C27"/>
    <mergeCell ref="D27:AO27"/>
  </mergeCells>
  <conditionalFormatting sqref="D33:AO36 D23:AO26">
    <cfRule type="cellIs" dxfId="12" priority="9" stopIfTrue="1" operator="equal">
      <formula>0</formula>
    </cfRule>
  </conditionalFormatting>
  <conditionalFormatting sqref="D19:AO19 D20">
    <cfRule type="cellIs" dxfId="11" priority="8" stopIfTrue="1" operator="equal">
      <formula>0</formula>
    </cfRule>
  </conditionalFormatting>
  <conditionalFormatting sqref="D21:AO21 D22">
    <cfRule type="cellIs" dxfId="10" priority="7" stopIfTrue="1" operator="equal">
      <formula>0</formula>
    </cfRule>
  </conditionalFormatting>
  <conditionalFormatting sqref="D27">
    <cfRule type="cellIs" dxfId="9" priority="6" stopIfTrue="1" operator="equal">
      <formula>0</formula>
    </cfRule>
  </conditionalFormatting>
  <conditionalFormatting sqref="D28:AO28">
    <cfRule type="cellIs" dxfId="8" priority="5" stopIfTrue="1" operator="equal">
      <formula>0</formula>
    </cfRule>
  </conditionalFormatting>
  <conditionalFormatting sqref="D29:AO29">
    <cfRule type="cellIs" dxfId="7" priority="4" stopIfTrue="1" operator="equal">
      <formula>0</formula>
    </cfRule>
  </conditionalFormatting>
  <conditionalFormatting sqref="D30:AO30">
    <cfRule type="cellIs" dxfId="6" priority="3" stopIfTrue="1" operator="equal">
      <formula>0</formula>
    </cfRule>
  </conditionalFormatting>
  <conditionalFormatting sqref="D31:AO31">
    <cfRule type="cellIs" dxfId="5" priority="2" stopIfTrue="1" operator="equal">
      <formula>0</formula>
    </cfRule>
  </conditionalFormatting>
  <conditionalFormatting sqref="D32:AO32">
    <cfRule type="cellIs" dxfId="4" priority="1" stopIfTrue="1" operator="equal">
      <formula>0</formula>
    </cfRule>
  </conditionalFormatting>
  <dataValidations count="1">
    <dataValidation type="list" allowBlank="1" showInputMessage="1" showErrorMessage="1" sqref="B34:B36 B19 B21 B23:B25 B28:B31" xr:uid="{00000000-0002-0000-0200-000000000000}">
      <formula1>RodzajeZajec</formula1>
    </dataValidation>
  </dataValidations>
  <pageMargins left="0.7" right="0.7" top="0.75" bottom="0.75" header="0.3" footer="0.3"/>
  <pageSetup paperSize="9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5"/>
  <sheetViews>
    <sheetView showGridLines="0" zoomScale="70" zoomScaleNormal="70" workbookViewId="0">
      <selection activeCell="O11" sqref="O11"/>
    </sheetView>
  </sheetViews>
  <sheetFormatPr defaultColWidth="9.140625" defaultRowHeight="12.75" x14ac:dyDescent="0.2"/>
  <cols>
    <col min="1" max="1" width="4.42578125" style="33" customWidth="1"/>
    <col min="2" max="2" width="13.42578125" style="49" customWidth="1"/>
    <col min="3" max="3" width="41.7109375" style="80" customWidth="1"/>
    <col min="4" max="41" width="7.42578125" style="33" customWidth="1"/>
    <col min="42" max="256" width="8.7109375" style="33" customWidth="1"/>
    <col min="257" max="16384" width="9.140625" style="33"/>
  </cols>
  <sheetData>
    <row r="1" spans="1:41" ht="15" customHeight="1" x14ac:dyDescent="0.2">
      <c r="A1" s="15"/>
      <c r="B1" s="40"/>
      <c r="C1" s="78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4"/>
      <c r="AK1" s="14"/>
      <c r="AL1" s="14"/>
      <c r="AM1" s="76"/>
      <c r="AN1" s="14"/>
      <c r="AO1" s="15"/>
    </row>
    <row r="2" spans="1:41" ht="15" customHeight="1" x14ac:dyDescent="0.2">
      <c r="A2" s="15"/>
      <c r="B2" s="40"/>
      <c r="C2" s="78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260"/>
      <c r="AK2" s="261"/>
      <c r="AL2" s="261"/>
      <c r="AM2" s="261"/>
      <c r="AN2" s="261"/>
      <c r="AO2" s="15"/>
    </row>
    <row r="3" spans="1:41" ht="15" customHeight="1" x14ac:dyDescent="0.2">
      <c r="A3" s="15"/>
      <c r="B3" s="40"/>
      <c r="C3" s="7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6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4"/>
      <c r="AK3" s="14"/>
      <c r="AL3" s="14"/>
      <c r="AM3" s="76"/>
      <c r="AN3" s="14"/>
      <c r="AO3" s="15"/>
    </row>
    <row r="4" spans="1:41" ht="15" customHeight="1" x14ac:dyDescent="0.2">
      <c r="A4" s="15"/>
      <c r="B4" s="40"/>
      <c r="C4" s="7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260"/>
      <c r="AK4" s="261"/>
      <c r="AL4" s="261"/>
      <c r="AM4" s="261"/>
      <c r="AN4" s="261"/>
      <c r="AO4" s="15"/>
    </row>
    <row r="5" spans="1:41" ht="15" customHeight="1" x14ac:dyDescent="0.2">
      <c r="A5" s="15"/>
      <c r="B5" s="40"/>
      <c r="C5" s="78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6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6"/>
      <c r="AN5" s="15"/>
      <c r="AO5" s="15"/>
    </row>
    <row r="6" spans="1:41" ht="15" customHeight="1" x14ac:dyDescent="0.2">
      <c r="A6" s="286" t="s">
        <v>96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</row>
    <row r="7" spans="1:41" ht="15" customHeight="1" x14ac:dyDescent="0.2">
      <c r="A7" s="18"/>
      <c r="B7" s="41"/>
      <c r="C7" s="55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73"/>
      <c r="S7" s="18"/>
      <c r="T7" s="18"/>
      <c r="U7" s="19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9"/>
      <c r="AN7" s="18"/>
      <c r="AO7" s="18"/>
    </row>
    <row r="8" spans="1:41" ht="15" customHeight="1" x14ac:dyDescent="0.2">
      <c r="A8" s="15"/>
      <c r="B8" s="40"/>
      <c r="C8" s="78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6"/>
      <c r="AN8" s="15"/>
      <c r="AO8" s="15"/>
    </row>
    <row r="9" spans="1:41" ht="15" customHeight="1" x14ac:dyDescent="0.25">
      <c r="A9" s="20" t="s">
        <v>115</v>
      </c>
      <c r="B9" s="43"/>
      <c r="C9" s="7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 t="s">
        <v>103</v>
      </c>
      <c r="P9" s="20"/>
      <c r="Q9" s="20"/>
      <c r="R9" s="20"/>
      <c r="S9" s="20"/>
      <c r="T9" s="20"/>
      <c r="U9" s="21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1"/>
      <c r="AN9" s="20"/>
      <c r="AO9" s="20"/>
    </row>
    <row r="10" spans="1:41" ht="15" customHeight="1" x14ac:dyDescent="0.25">
      <c r="A10" s="20" t="s">
        <v>100</v>
      </c>
      <c r="B10" s="43"/>
      <c r="C10" s="7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 t="s">
        <v>113</v>
      </c>
      <c r="P10" s="20"/>
      <c r="Q10" s="20"/>
      <c r="R10" s="20"/>
      <c r="S10" s="20"/>
      <c r="T10" s="20"/>
      <c r="U10" s="21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1"/>
      <c r="AN10" s="20"/>
      <c r="AO10" s="20"/>
    </row>
    <row r="11" spans="1:41" ht="15" customHeight="1" x14ac:dyDescent="0.25">
      <c r="A11" s="20" t="s">
        <v>58</v>
      </c>
      <c r="B11" s="43"/>
      <c r="C11" s="7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59" t="s">
        <v>116</v>
      </c>
      <c r="P11" s="20"/>
      <c r="Q11" s="20"/>
      <c r="R11" s="20"/>
      <c r="S11" s="20"/>
      <c r="T11" s="20"/>
      <c r="U11" s="21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1"/>
      <c r="AN11" s="20"/>
      <c r="AO11" s="20"/>
    </row>
    <row r="12" spans="1:41" ht="15" customHeight="1" x14ac:dyDescent="0.25">
      <c r="A12" s="20" t="s">
        <v>30</v>
      </c>
      <c r="B12" s="43"/>
      <c r="C12" s="7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1"/>
      <c r="AN12" s="20"/>
      <c r="AO12" s="20"/>
    </row>
    <row r="13" spans="1:41" ht="15" customHeight="1" x14ac:dyDescent="0.25">
      <c r="A13" s="22" t="s">
        <v>99</v>
      </c>
      <c r="B13" s="40"/>
      <c r="C13" s="7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6"/>
      <c r="AN13" s="15"/>
      <c r="AO13" s="15"/>
    </row>
    <row r="14" spans="1:41" ht="15" customHeight="1" x14ac:dyDescent="0.2">
      <c r="A14" s="15"/>
      <c r="B14" s="40"/>
      <c r="C14" s="7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6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6"/>
      <c r="AN14" s="15"/>
      <c r="AO14" s="15"/>
    </row>
    <row r="15" spans="1:41" ht="15" customHeight="1" thickBot="1" x14ac:dyDescent="0.25">
      <c r="A15" s="15"/>
      <c r="B15" s="40"/>
      <c r="C15" s="7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6"/>
      <c r="AN15" s="15"/>
      <c r="AO15" s="15"/>
    </row>
    <row r="16" spans="1:41" ht="13.5" thickBot="1" x14ac:dyDescent="0.25">
      <c r="A16" s="280" t="s">
        <v>4</v>
      </c>
      <c r="B16" s="266" t="s">
        <v>25</v>
      </c>
      <c r="C16" s="282" t="s">
        <v>26</v>
      </c>
      <c r="D16" s="287" t="s">
        <v>7</v>
      </c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7" t="s">
        <v>8</v>
      </c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62" t="s">
        <v>9</v>
      </c>
      <c r="AO16" s="284" t="s">
        <v>27</v>
      </c>
    </row>
    <row r="17" spans="1:42" ht="233.25" thickBot="1" x14ac:dyDescent="0.25">
      <c r="A17" s="281"/>
      <c r="B17" s="267"/>
      <c r="C17" s="283"/>
      <c r="D17" s="83" t="s">
        <v>10</v>
      </c>
      <c r="E17" s="84" t="s">
        <v>11</v>
      </c>
      <c r="F17" s="85" t="s">
        <v>12</v>
      </c>
      <c r="G17" s="85" t="s">
        <v>13</v>
      </c>
      <c r="H17" s="85" t="s">
        <v>14</v>
      </c>
      <c r="I17" s="85" t="s">
        <v>15</v>
      </c>
      <c r="J17" s="85" t="s">
        <v>16</v>
      </c>
      <c r="K17" s="85" t="s">
        <v>22</v>
      </c>
      <c r="L17" s="85" t="s">
        <v>23</v>
      </c>
      <c r="M17" s="85" t="s">
        <v>17</v>
      </c>
      <c r="N17" s="85" t="s">
        <v>21</v>
      </c>
      <c r="O17" s="85" t="s">
        <v>97</v>
      </c>
      <c r="P17" s="85" t="s">
        <v>18</v>
      </c>
      <c r="Q17" s="85" t="s">
        <v>0</v>
      </c>
      <c r="R17" s="85" t="s">
        <v>19</v>
      </c>
      <c r="S17" s="85" t="s">
        <v>6</v>
      </c>
      <c r="T17" s="85" t="s">
        <v>1</v>
      </c>
      <c r="U17" s="86" t="s">
        <v>28</v>
      </c>
      <c r="V17" s="83" t="s">
        <v>10</v>
      </c>
      <c r="W17" s="85" t="s">
        <v>11</v>
      </c>
      <c r="X17" s="85" t="s">
        <v>12</v>
      </c>
      <c r="Y17" s="85" t="s">
        <v>13</v>
      </c>
      <c r="Z17" s="84" t="s">
        <v>14</v>
      </c>
      <c r="AA17" s="84" t="s">
        <v>15</v>
      </c>
      <c r="AB17" s="84" t="s">
        <v>16</v>
      </c>
      <c r="AC17" s="85" t="s">
        <v>24</v>
      </c>
      <c r="AD17" s="85" t="s">
        <v>23</v>
      </c>
      <c r="AE17" s="85" t="s">
        <v>17</v>
      </c>
      <c r="AF17" s="85" t="s">
        <v>21</v>
      </c>
      <c r="AG17" s="85" t="s">
        <v>97</v>
      </c>
      <c r="AH17" s="85" t="s">
        <v>18</v>
      </c>
      <c r="AI17" s="85" t="s">
        <v>0</v>
      </c>
      <c r="AJ17" s="85" t="s">
        <v>19</v>
      </c>
      <c r="AK17" s="85" t="s">
        <v>6</v>
      </c>
      <c r="AL17" s="85" t="s">
        <v>1</v>
      </c>
      <c r="AM17" s="87" t="s">
        <v>28</v>
      </c>
      <c r="AN17" s="263"/>
      <c r="AO17" s="285"/>
    </row>
    <row r="18" spans="1:42" ht="15" customHeight="1" thickTop="1" thickBot="1" x14ac:dyDescent="0.25">
      <c r="A18" s="318" t="s">
        <v>107</v>
      </c>
      <c r="B18" s="319"/>
      <c r="C18" s="319"/>
      <c r="D18" s="268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70"/>
    </row>
    <row r="19" spans="1:42" ht="15" customHeight="1" thickTop="1" thickBot="1" x14ac:dyDescent="0.25">
      <c r="A19" s="168">
        <v>1</v>
      </c>
      <c r="B19" s="134" t="s">
        <v>20</v>
      </c>
      <c r="C19" s="138" t="s">
        <v>66</v>
      </c>
      <c r="D19" s="193">
        <v>15</v>
      </c>
      <c r="E19" s="193"/>
      <c r="F19" s="194">
        <v>5</v>
      </c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>
        <v>10</v>
      </c>
      <c r="R19" s="194">
        <f t="shared" ref="R19" si="0">D19+E19+F19+G19+H19+I19+J19+K19+L19+M19+O19</f>
        <v>20</v>
      </c>
      <c r="S19" s="194">
        <f>SUM(D19:Q19)</f>
        <v>30</v>
      </c>
      <c r="T19" s="179" t="s">
        <v>34</v>
      </c>
      <c r="U19" s="195">
        <v>1</v>
      </c>
      <c r="V19" s="172"/>
      <c r="W19" s="172"/>
      <c r="X19" s="172"/>
      <c r="Y19" s="172"/>
      <c r="Z19" s="172"/>
      <c r="AA19" s="172"/>
      <c r="AB19" s="172"/>
      <c r="AC19" s="172"/>
      <c r="AD19" s="173"/>
      <c r="AE19" s="173"/>
      <c r="AF19" s="173"/>
      <c r="AG19" s="173"/>
      <c r="AH19" s="173"/>
      <c r="AI19" s="173"/>
      <c r="AJ19" s="173"/>
      <c r="AK19" s="173"/>
      <c r="AL19" s="177"/>
      <c r="AM19" s="184"/>
      <c r="AN19" s="96">
        <f t="shared" ref="AN19" si="1">S19+AK19</f>
        <v>30</v>
      </c>
      <c r="AO19" s="205">
        <f t="shared" ref="AO19" si="2">SUM(U19,AM19)</f>
        <v>1</v>
      </c>
      <c r="AP19" s="206"/>
    </row>
    <row r="20" spans="1:42" ht="15" customHeight="1" thickTop="1" thickBot="1" x14ac:dyDescent="0.25">
      <c r="A20" s="320" t="s">
        <v>105</v>
      </c>
      <c r="B20" s="275"/>
      <c r="C20" s="275"/>
      <c r="D20" s="271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3"/>
      <c r="AP20" s="50"/>
    </row>
    <row r="21" spans="1:42" ht="13.5" thickTop="1" x14ac:dyDescent="0.2">
      <c r="A21" s="122">
        <v>2</v>
      </c>
      <c r="B21" s="129" t="s">
        <v>20</v>
      </c>
      <c r="C21" s="213" t="s">
        <v>65</v>
      </c>
      <c r="D21" s="190">
        <v>15</v>
      </c>
      <c r="E21" s="190"/>
      <c r="F21" s="196">
        <v>10</v>
      </c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>
        <f>D21+E21+F21+G21+H21+I21+J21+K21+L21+M21+O21</f>
        <v>25</v>
      </c>
      <c r="S21" s="191">
        <f>SUM(D21:Q21)</f>
        <v>25</v>
      </c>
      <c r="T21" s="140" t="s">
        <v>34</v>
      </c>
      <c r="U21" s="192">
        <v>1</v>
      </c>
      <c r="V21" s="88"/>
      <c r="W21" s="88"/>
      <c r="X21" s="88"/>
      <c r="Y21" s="88"/>
      <c r="Z21" s="88"/>
      <c r="AA21" s="88"/>
      <c r="AB21" s="88"/>
      <c r="AC21" s="88"/>
      <c r="AD21" s="89"/>
      <c r="AE21" s="89"/>
      <c r="AF21" s="89"/>
      <c r="AG21" s="89"/>
      <c r="AH21" s="89"/>
      <c r="AI21" s="89"/>
      <c r="AJ21" s="89"/>
      <c r="AK21" s="89"/>
      <c r="AL21" s="90"/>
      <c r="AM21" s="109"/>
      <c r="AN21" s="185">
        <f>S21+AK21</f>
        <v>25</v>
      </c>
      <c r="AO21" s="202">
        <f>SUM(U21,AM21)</f>
        <v>1</v>
      </c>
      <c r="AP21" s="50"/>
    </row>
    <row r="22" spans="1:42" x14ac:dyDescent="0.2">
      <c r="A22" s="123">
        <v>3</v>
      </c>
      <c r="B22" s="39" t="s">
        <v>20</v>
      </c>
      <c r="C22" s="210" t="s">
        <v>67</v>
      </c>
      <c r="D22" s="45">
        <v>15</v>
      </c>
      <c r="E22" s="45"/>
      <c r="F22" s="46">
        <v>10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>
        <v>10</v>
      </c>
      <c r="R22" s="46">
        <f t="shared" ref="R22:R34" si="3">D22+E22+F22+G22+H22+I22+J22+K22+L22+M22+O22</f>
        <v>25</v>
      </c>
      <c r="S22" s="46">
        <f t="shared" ref="S22:S34" si="4">SUM(D22:Q22)</f>
        <v>35</v>
      </c>
      <c r="T22" s="34" t="s">
        <v>34</v>
      </c>
      <c r="U22" s="47">
        <v>1.5</v>
      </c>
      <c r="V22" s="50"/>
      <c r="W22" s="26"/>
      <c r="X22" s="25"/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50"/>
      <c r="AJ22" s="26"/>
      <c r="AK22" s="26"/>
      <c r="AL22" s="27"/>
      <c r="AM22" s="110"/>
      <c r="AN22" s="189">
        <f t="shared" ref="AN22:AN34" si="5">S22+AK22</f>
        <v>35</v>
      </c>
      <c r="AO22" s="203">
        <f t="shared" ref="AO22:AO34" si="6">SUM(U22,AM22)</f>
        <v>1.5</v>
      </c>
      <c r="AP22" s="50"/>
    </row>
    <row r="23" spans="1:42" x14ac:dyDescent="0.2">
      <c r="A23" s="123">
        <v>4</v>
      </c>
      <c r="B23" s="39" t="s">
        <v>20</v>
      </c>
      <c r="C23" s="210" t="s">
        <v>72</v>
      </c>
      <c r="D23" s="45">
        <v>5</v>
      </c>
      <c r="E23" s="45"/>
      <c r="F23" s="46">
        <v>10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>
        <v>10</v>
      </c>
      <c r="R23" s="46">
        <f t="shared" si="3"/>
        <v>15</v>
      </c>
      <c r="S23" s="46">
        <f t="shared" si="4"/>
        <v>25</v>
      </c>
      <c r="T23" s="34" t="s">
        <v>34</v>
      </c>
      <c r="U23" s="47">
        <v>1</v>
      </c>
      <c r="V23" s="25"/>
      <c r="W23" s="25"/>
      <c r="X23" s="25"/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7"/>
      <c r="AM23" s="110"/>
      <c r="AN23" s="189">
        <f t="shared" si="5"/>
        <v>25</v>
      </c>
      <c r="AO23" s="203">
        <f t="shared" si="6"/>
        <v>1</v>
      </c>
      <c r="AP23" s="206"/>
    </row>
    <row r="24" spans="1:42" ht="39" thickBot="1" x14ac:dyDescent="0.25">
      <c r="A24" s="124">
        <v>5</v>
      </c>
      <c r="B24" s="200" t="s">
        <v>68</v>
      </c>
      <c r="C24" s="216" t="s">
        <v>69</v>
      </c>
      <c r="D24" s="197">
        <v>10</v>
      </c>
      <c r="E24" s="197"/>
      <c r="F24" s="198">
        <v>10</v>
      </c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>
        <v>5</v>
      </c>
      <c r="R24" s="198">
        <f t="shared" si="3"/>
        <v>20</v>
      </c>
      <c r="S24" s="198">
        <f t="shared" si="4"/>
        <v>25</v>
      </c>
      <c r="T24" s="146" t="s">
        <v>34</v>
      </c>
      <c r="U24" s="199">
        <v>1</v>
      </c>
      <c r="V24" s="98"/>
      <c r="W24" s="98"/>
      <c r="X24" s="97"/>
      <c r="Y24" s="97"/>
      <c r="Z24" s="97"/>
      <c r="AA24" s="97"/>
      <c r="AB24" s="97"/>
      <c r="AC24" s="97"/>
      <c r="AD24" s="98"/>
      <c r="AE24" s="98"/>
      <c r="AF24" s="98"/>
      <c r="AG24" s="98"/>
      <c r="AH24" s="98"/>
      <c r="AI24" s="99"/>
      <c r="AJ24" s="98"/>
      <c r="AK24" s="98"/>
      <c r="AL24" s="99"/>
      <c r="AM24" s="111"/>
      <c r="AN24" s="201">
        <f t="shared" si="5"/>
        <v>25</v>
      </c>
      <c r="AO24" s="186">
        <f>SUM(U24,AM24)</f>
        <v>1</v>
      </c>
      <c r="AP24" s="50"/>
    </row>
    <row r="25" spans="1:42" ht="15" customHeight="1" thickTop="1" thickBot="1" x14ac:dyDescent="0.25">
      <c r="A25" s="320" t="s">
        <v>74</v>
      </c>
      <c r="B25" s="275"/>
      <c r="C25" s="275"/>
      <c r="D25" s="271">
        <f>S25+AK25</f>
        <v>0</v>
      </c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3"/>
      <c r="AP25" s="50"/>
    </row>
    <row r="26" spans="1:42" ht="13.5" thickTop="1" x14ac:dyDescent="0.2">
      <c r="A26" s="122">
        <v>6</v>
      </c>
      <c r="B26" s="129" t="s">
        <v>20</v>
      </c>
      <c r="C26" s="213" t="s">
        <v>62</v>
      </c>
      <c r="D26" s="190">
        <v>50</v>
      </c>
      <c r="E26" s="190"/>
      <c r="F26" s="191"/>
      <c r="G26" s="191"/>
      <c r="H26" s="191"/>
      <c r="I26" s="191"/>
      <c r="J26" s="191"/>
      <c r="K26" s="191">
        <v>80</v>
      </c>
      <c r="L26" s="191"/>
      <c r="M26" s="191"/>
      <c r="N26" s="191"/>
      <c r="O26" s="191"/>
      <c r="P26" s="191"/>
      <c r="Q26" s="191">
        <v>25</v>
      </c>
      <c r="R26" s="191">
        <f t="shared" si="3"/>
        <v>130</v>
      </c>
      <c r="S26" s="191">
        <f t="shared" si="4"/>
        <v>155</v>
      </c>
      <c r="T26" s="140" t="s">
        <v>32</v>
      </c>
      <c r="U26" s="192">
        <v>5.5</v>
      </c>
      <c r="V26" s="88"/>
      <c r="W26" s="88"/>
      <c r="X26" s="88"/>
      <c r="Y26" s="88"/>
      <c r="Z26" s="88"/>
      <c r="AA26" s="88"/>
      <c r="AB26" s="88"/>
      <c r="AC26" s="88"/>
      <c r="AD26" s="89"/>
      <c r="AE26" s="89"/>
      <c r="AF26" s="89"/>
      <c r="AG26" s="89"/>
      <c r="AH26" s="89"/>
      <c r="AI26" s="90"/>
      <c r="AJ26" s="89"/>
      <c r="AK26" s="89"/>
      <c r="AL26" s="90"/>
      <c r="AM26" s="109"/>
      <c r="AN26" s="185">
        <f t="shared" si="5"/>
        <v>155</v>
      </c>
      <c r="AO26" s="189">
        <f t="shared" ref="AO26" si="7">SUM(U26,AM26)</f>
        <v>5.5</v>
      </c>
      <c r="AP26" s="50"/>
    </row>
    <row r="27" spans="1:42" ht="25.5" x14ac:dyDescent="0.2">
      <c r="A27" s="123">
        <v>8</v>
      </c>
      <c r="B27" s="39" t="s">
        <v>20</v>
      </c>
      <c r="C27" s="214" t="s">
        <v>95</v>
      </c>
      <c r="D27" s="69"/>
      <c r="E27" s="46"/>
      <c r="F27" s="34">
        <v>18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46">
        <v>10</v>
      </c>
      <c r="R27" s="46">
        <f t="shared" si="3"/>
        <v>18</v>
      </c>
      <c r="S27" s="46">
        <f t="shared" si="4"/>
        <v>28</v>
      </c>
      <c r="T27" s="34" t="s">
        <v>34</v>
      </c>
      <c r="U27" s="47">
        <v>1</v>
      </c>
      <c r="V27" s="25"/>
      <c r="W27" s="25"/>
      <c r="X27" s="25"/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7"/>
      <c r="AJ27" s="26"/>
      <c r="AK27" s="26"/>
      <c r="AL27" s="27"/>
      <c r="AM27" s="110"/>
      <c r="AN27" s="189">
        <f t="shared" si="5"/>
        <v>28</v>
      </c>
      <c r="AO27" s="189">
        <f>SUM(U27,AM27)</f>
        <v>1</v>
      </c>
      <c r="AP27" s="50"/>
    </row>
    <row r="28" spans="1:42" ht="13.5" thickBot="1" x14ac:dyDescent="0.25">
      <c r="A28" s="123">
        <v>9</v>
      </c>
      <c r="B28" s="39" t="s">
        <v>20</v>
      </c>
      <c r="C28" s="210" t="s">
        <v>70</v>
      </c>
      <c r="D28" s="45">
        <v>40</v>
      </c>
      <c r="E28" s="45"/>
      <c r="F28" s="46"/>
      <c r="G28" s="46"/>
      <c r="H28" s="46"/>
      <c r="I28" s="46"/>
      <c r="J28" s="46"/>
      <c r="K28" s="46">
        <v>40</v>
      </c>
      <c r="L28" s="46"/>
      <c r="M28" s="46"/>
      <c r="N28" s="46"/>
      <c r="O28" s="46"/>
      <c r="P28" s="46"/>
      <c r="Q28" s="46">
        <v>20</v>
      </c>
      <c r="R28" s="46">
        <f t="shared" si="3"/>
        <v>80</v>
      </c>
      <c r="S28" s="46">
        <f t="shared" si="4"/>
        <v>100</v>
      </c>
      <c r="T28" s="34" t="s">
        <v>32</v>
      </c>
      <c r="U28" s="47">
        <v>4</v>
      </c>
      <c r="V28" s="25"/>
      <c r="W28" s="25"/>
      <c r="X28" s="25"/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7"/>
      <c r="AM28" s="110"/>
      <c r="AN28" s="189">
        <f t="shared" si="5"/>
        <v>100</v>
      </c>
      <c r="AO28" s="189">
        <f t="shared" si="6"/>
        <v>4</v>
      </c>
      <c r="AP28" s="50"/>
    </row>
    <row r="29" spans="1:42" ht="14.25" thickTop="1" thickBot="1" x14ac:dyDescent="0.25">
      <c r="A29" s="320" t="s">
        <v>106</v>
      </c>
      <c r="B29" s="275"/>
      <c r="C29" s="275"/>
      <c r="D29" s="271">
        <f>S29+AK29</f>
        <v>0</v>
      </c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3"/>
      <c r="AP29" s="50"/>
    </row>
    <row r="30" spans="1:42" ht="26.25" thickTop="1" x14ac:dyDescent="0.2">
      <c r="A30" s="123">
        <v>7</v>
      </c>
      <c r="B30" s="39" t="s">
        <v>20</v>
      </c>
      <c r="C30" s="210" t="s">
        <v>85</v>
      </c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>
        <v>80</v>
      </c>
      <c r="Q30" s="46"/>
      <c r="R30" s="46">
        <f t="shared" ref="R30" si="8">D30+E30+F30+G30+H30+I30+J30+K30+L30+M30+O30</f>
        <v>0</v>
      </c>
      <c r="S30" s="46">
        <f t="shared" ref="S30" si="9">SUM(D30:Q30)</f>
        <v>80</v>
      </c>
      <c r="T30" s="34" t="s">
        <v>34</v>
      </c>
      <c r="U30" s="47">
        <v>3</v>
      </c>
      <c r="V30" s="25"/>
      <c r="W30" s="25"/>
      <c r="X30" s="25"/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7"/>
      <c r="AJ30" s="26"/>
      <c r="AK30" s="26"/>
      <c r="AL30" s="27"/>
      <c r="AM30" s="110"/>
      <c r="AN30" s="189">
        <f t="shared" ref="AN30" si="10">S30+AK30</f>
        <v>80</v>
      </c>
      <c r="AO30" s="189">
        <f t="shared" ref="AO30" si="11">SUM(U30,AM30)</f>
        <v>3</v>
      </c>
      <c r="AP30" s="50"/>
    </row>
    <row r="31" spans="1:42" ht="13.5" thickBot="1" x14ac:dyDescent="0.25">
      <c r="A31" s="124">
        <v>10</v>
      </c>
      <c r="B31" s="144" t="s">
        <v>20</v>
      </c>
      <c r="C31" s="216" t="s">
        <v>86</v>
      </c>
      <c r="D31" s="197"/>
      <c r="E31" s="197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>
        <v>40</v>
      </c>
      <c r="Q31" s="198"/>
      <c r="R31" s="198">
        <f t="shared" si="3"/>
        <v>0</v>
      </c>
      <c r="S31" s="198">
        <f t="shared" si="4"/>
        <v>40</v>
      </c>
      <c r="T31" s="146" t="s">
        <v>34</v>
      </c>
      <c r="U31" s="199">
        <v>2</v>
      </c>
      <c r="V31" s="97"/>
      <c r="W31" s="97"/>
      <c r="X31" s="97"/>
      <c r="Y31" s="97"/>
      <c r="Z31" s="97"/>
      <c r="AA31" s="97"/>
      <c r="AB31" s="97"/>
      <c r="AC31" s="97"/>
      <c r="AD31" s="98"/>
      <c r="AE31" s="98"/>
      <c r="AF31" s="98"/>
      <c r="AG31" s="98"/>
      <c r="AH31" s="98"/>
      <c r="AI31" s="98"/>
      <c r="AJ31" s="98"/>
      <c r="AK31" s="98"/>
      <c r="AL31" s="99"/>
      <c r="AM31" s="111"/>
      <c r="AN31" s="230">
        <f t="shared" si="5"/>
        <v>40</v>
      </c>
      <c r="AO31" s="230">
        <f t="shared" si="6"/>
        <v>2</v>
      </c>
      <c r="AP31" s="50"/>
    </row>
    <row r="32" spans="1:42" ht="13.5" thickBot="1" x14ac:dyDescent="0.25">
      <c r="A32" s="234"/>
      <c r="B32" s="254"/>
      <c r="C32" s="236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6"/>
      <c r="U32" s="255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1"/>
      <c r="AM32" s="240"/>
      <c r="AN32" s="240"/>
      <c r="AO32" s="257"/>
      <c r="AP32" s="50"/>
    </row>
    <row r="33" spans="1:42" x14ac:dyDescent="0.2">
      <c r="A33" s="122">
        <v>11</v>
      </c>
      <c r="B33" s="129" t="s">
        <v>20</v>
      </c>
      <c r="C33" s="213" t="s">
        <v>64</v>
      </c>
      <c r="D33" s="190"/>
      <c r="E33" s="190">
        <v>1</v>
      </c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>
        <v>10</v>
      </c>
      <c r="R33" s="191">
        <f t="shared" si="3"/>
        <v>1</v>
      </c>
      <c r="S33" s="191">
        <f t="shared" si="4"/>
        <v>11</v>
      </c>
      <c r="T33" s="140" t="s">
        <v>34</v>
      </c>
      <c r="U33" s="192">
        <v>0.5</v>
      </c>
      <c r="V33" s="88"/>
      <c r="W33" s="88"/>
      <c r="X33" s="88"/>
      <c r="Y33" s="88"/>
      <c r="Z33" s="88"/>
      <c r="AA33" s="88"/>
      <c r="AB33" s="88"/>
      <c r="AC33" s="88"/>
      <c r="AD33" s="89"/>
      <c r="AE33" s="89"/>
      <c r="AF33" s="89"/>
      <c r="AG33" s="89"/>
      <c r="AH33" s="89"/>
      <c r="AI33" s="89"/>
      <c r="AJ33" s="89"/>
      <c r="AK33" s="89"/>
      <c r="AL33" s="90"/>
      <c r="AM33" s="109"/>
      <c r="AN33" s="232">
        <f t="shared" si="5"/>
        <v>11</v>
      </c>
      <c r="AO33" s="232">
        <f t="shared" si="6"/>
        <v>0.5</v>
      </c>
      <c r="AP33" s="50"/>
    </row>
    <row r="34" spans="1:42" ht="13.5" thickBot="1" x14ac:dyDescent="0.25">
      <c r="A34" s="24">
        <v>12</v>
      </c>
      <c r="B34" s="39" t="s">
        <v>20</v>
      </c>
      <c r="C34" s="215" t="s">
        <v>71</v>
      </c>
      <c r="D34" s="45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>
        <f t="shared" si="3"/>
        <v>0</v>
      </c>
      <c r="S34" s="46">
        <f t="shared" si="4"/>
        <v>0</v>
      </c>
      <c r="T34" s="34" t="s">
        <v>32</v>
      </c>
      <c r="U34" s="47">
        <v>5</v>
      </c>
      <c r="V34" s="25"/>
      <c r="W34" s="25"/>
      <c r="X34" s="25"/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/>
      <c r="AK34" s="26"/>
      <c r="AL34" s="27"/>
      <c r="AM34" s="110"/>
      <c r="AN34" s="189">
        <f t="shared" si="5"/>
        <v>0</v>
      </c>
      <c r="AO34" s="189">
        <f t="shared" si="6"/>
        <v>5</v>
      </c>
      <c r="AP34" s="50"/>
    </row>
    <row r="35" spans="1:42" ht="13.5" thickBot="1" x14ac:dyDescent="0.25">
      <c r="A35" s="309" t="s">
        <v>2</v>
      </c>
      <c r="B35" s="310"/>
      <c r="C35" s="311"/>
      <c r="D35" s="58">
        <f>SUM(D19:D34)</f>
        <v>150</v>
      </c>
      <c r="E35" s="59">
        <f>SUM(E21:E34)</f>
        <v>1</v>
      </c>
      <c r="F35" s="59">
        <f>SUM(F19:F34)</f>
        <v>63</v>
      </c>
      <c r="G35" s="59">
        <f t="shared" ref="G35:P35" si="12">SUM(G21:G34)</f>
        <v>0</v>
      </c>
      <c r="H35" s="59">
        <f t="shared" si="12"/>
        <v>0</v>
      </c>
      <c r="I35" s="59">
        <f t="shared" si="12"/>
        <v>0</v>
      </c>
      <c r="J35" s="59">
        <f t="shared" si="12"/>
        <v>0</v>
      </c>
      <c r="K35" s="59">
        <f t="shared" si="12"/>
        <v>120</v>
      </c>
      <c r="L35" s="59">
        <f t="shared" si="12"/>
        <v>0</v>
      </c>
      <c r="M35" s="59">
        <f t="shared" si="12"/>
        <v>0</v>
      </c>
      <c r="N35" s="59">
        <f t="shared" si="12"/>
        <v>0</v>
      </c>
      <c r="O35" s="59">
        <f t="shared" si="12"/>
        <v>0</v>
      </c>
      <c r="P35" s="59">
        <f t="shared" si="12"/>
        <v>120</v>
      </c>
      <c r="Q35" s="59">
        <f>SUM(Q19:Q34)</f>
        <v>100</v>
      </c>
      <c r="R35" s="59">
        <f>SUM(R19:R34)</f>
        <v>334</v>
      </c>
      <c r="S35" s="59">
        <f>SUM(S19:S34)</f>
        <v>554</v>
      </c>
      <c r="T35" s="59">
        <f>SUM(T21:T34)</f>
        <v>0</v>
      </c>
      <c r="U35" s="60">
        <f>SUM(U19:U34)</f>
        <v>26.5</v>
      </c>
      <c r="V35" s="58">
        <f t="shared" ref="V35:AM35" si="13">SUM(V21:V34)</f>
        <v>0</v>
      </c>
      <c r="W35" s="59">
        <f t="shared" si="13"/>
        <v>0</v>
      </c>
      <c r="X35" s="59">
        <f t="shared" si="13"/>
        <v>0</v>
      </c>
      <c r="Y35" s="59">
        <f t="shared" si="13"/>
        <v>0</v>
      </c>
      <c r="Z35" s="59">
        <f t="shared" si="13"/>
        <v>0</v>
      </c>
      <c r="AA35" s="59">
        <f t="shared" si="13"/>
        <v>0</v>
      </c>
      <c r="AB35" s="59">
        <f t="shared" si="13"/>
        <v>0</v>
      </c>
      <c r="AC35" s="59">
        <f t="shared" si="13"/>
        <v>0</v>
      </c>
      <c r="AD35" s="59">
        <f t="shared" si="13"/>
        <v>0</v>
      </c>
      <c r="AE35" s="59">
        <f t="shared" si="13"/>
        <v>0</v>
      </c>
      <c r="AF35" s="59">
        <f t="shared" si="13"/>
        <v>0</v>
      </c>
      <c r="AG35" s="59">
        <f t="shared" si="13"/>
        <v>0</v>
      </c>
      <c r="AH35" s="59">
        <f t="shared" si="13"/>
        <v>0</v>
      </c>
      <c r="AI35" s="59">
        <f t="shared" si="13"/>
        <v>0</v>
      </c>
      <c r="AJ35" s="59">
        <f t="shared" si="13"/>
        <v>0</v>
      </c>
      <c r="AK35" s="59">
        <f t="shared" si="13"/>
        <v>0</v>
      </c>
      <c r="AL35" s="59">
        <f t="shared" si="13"/>
        <v>0</v>
      </c>
      <c r="AM35" s="187">
        <f t="shared" si="13"/>
        <v>0</v>
      </c>
      <c r="AN35" s="204">
        <f>SUM(AN19:AN34)</f>
        <v>554</v>
      </c>
      <c r="AO35" s="204">
        <f>SUM(AO19:AO34)</f>
        <v>26.5</v>
      </c>
    </row>
    <row r="36" spans="1:42" x14ac:dyDescent="0.2">
      <c r="A36" s="15"/>
      <c r="B36" s="40"/>
      <c r="C36" s="78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6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6"/>
      <c r="AN36" s="15"/>
      <c r="AO36" s="15"/>
    </row>
    <row r="37" spans="1:42" x14ac:dyDescent="0.2">
      <c r="A37" s="15"/>
      <c r="B37" s="40"/>
      <c r="C37" s="78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6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6"/>
      <c r="AN37" s="15"/>
      <c r="AO37" s="15"/>
    </row>
    <row r="38" spans="1:42" x14ac:dyDescent="0.2">
      <c r="A38" s="15"/>
      <c r="B38" s="40"/>
      <c r="C38" s="78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6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6"/>
      <c r="AN38" s="15"/>
      <c r="AO38" s="15"/>
    </row>
    <row r="39" spans="1:42" x14ac:dyDescent="0.2">
      <c r="A39" s="15"/>
      <c r="B39" s="40"/>
      <c r="C39" s="52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50" t="s">
        <v>102</v>
      </c>
      <c r="P39" s="15"/>
      <c r="Q39" s="15"/>
      <c r="R39" s="15"/>
      <c r="S39" s="15"/>
      <c r="T39" s="15"/>
      <c r="U39" s="16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264" t="s">
        <v>108</v>
      </c>
      <c r="AG39" s="265"/>
      <c r="AH39" s="265"/>
      <c r="AI39" s="265"/>
      <c r="AJ39" s="265"/>
      <c r="AK39" s="265"/>
      <c r="AL39" s="265"/>
      <c r="AM39" s="16"/>
      <c r="AN39" s="15"/>
      <c r="AO39" s="15"/>
    </row>
    <row r="40" spans="1:42" x14ac:dyDescent="0.2">
      <c r="A40" s="15"/>
      <c r="B40" s="40"/>
      <c r="C40" s="31" t="s">
        <v>5</v>
      </c>
      <c r="D40" s="15"/>
      <c r="E40" s="15"/>
      <c r="F40" s="15"/>
      <c r="G40" s="15"/>
      <c r="H40" s="15"/>
      <c r="I40" s="15"/>
      <c r="J40" s="15"/>
      <c r="K40" s="15"/>
      <c r="L40" s="15"/>
      <c r="M40" s="32"/>
      <c r="N40" s="15"/>
      <c r="O40" s="317" t="s">
        <v>91</v>
      </c>
      <c r="P40" s="292"/>
      <c r="Q40" s="292"/>
      <c r="R40" s="292"/>
      <c r="S40" s="292"/>
      <c r="T40" s="292"/>
      <c r="U40" s="292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279" t="s">
        <v>3</v>
      </c>
      <c r="AG40" s="293"/>
      <c r="AH40" s="293"/>
      <c r="AI40" s="293"/>
      <c r="AJ40" s="293"/>
      <c r="AK40" s="293"/>
      <c r="AL40" s="293"/>
      <c r="AM40" s="16"/>
      <c r="AN40" s="15"/>
      <c r="AO40" s="15"/>
    </row>
    <row r="41" spans="1:42" x14ac:dyDescent="0.2">
      <c r="A41" s="15"/>
      <c r="B41" s="40"/>
      <c r="C41" s="78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6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6"/>
      <c r="AN41" s="15"/>
      <c r="AO41" s="15"/>
    </row>
    <row r="42" spans="1:42" x14ac:dyDescent="0.2">
      <c r="A42" s="15"/>
      <c r="B42" s="40"/>
      <c r="C42" s="7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6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6"/>
      <c r="AN42" s="15"/>
      <c r="AO42" s="15"/>
    </row>
    <row r="43" spans="1:42" x14ac:dyDescent="0.2">
      <c r="A43" s="15"/>
      <c r="B43" s="40"/>
      <c r="C43" s="78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6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6"/>
      <c r="AN43" s="15"/>
      <c r="AO43" s="15"/>
    </row>
    <row r="44" spans="1:42" x14ac:dyDescent="0.2">
      <c r="A44" s="15"/>
      <c r="B44" s="40"/>
      <c r="C44" s="78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6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6"/>
      <c r="AN44" s="15"/>
      <c r="AO44" s="15"/>
    </row>
    <row r="45" spans="1:42" x14ac:dyDescent="0.2">
      <c r="A45" s="15"/>
      <c r="B45" s="40"/>
      <c r="C45" s="7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6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6"/>
      <c r="AN45" s="15"/>
      <c r="AO45" s="15"/>
    </row>
  </sheetData>
  <mergeCells count="22">
    <mergeCell ref="AF39:AL39"/>
    <mergeCell ref="AF40:AL40"/>
    <mergeCell ref="O40:U40"/>
    <mergeCell ref="B16:B17"/>
    <mergeCell ref="A35:C35"/>
    <mergeCell ref="A18:C18"/>
    <mergeCell ref="D18:AO18"/>
    <mergeCell ref="A20:C20"/>
    <mergeCell ref="D20:AO20"/>
    <mergeCell ref="A25:C25"/>
    <mergeCell ref="D25:AO25"/>
    <mergeCell ref="A29:C29"/>
    <mergeCell ref="D29:AO29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conditionalFormatting sqref="D21:AO24 D25 D26:AO28 D31:AO35">
    <cfRule type="cellIs" dxfId="3" priority="4" stopIfTrue="1" operator="equal">
      <formula>0</formula>
    </cfRule>
  </conditionalFormatting>
  <conditionalFormatting sqref="D19:AO19 D20">
    <cfRule type="cellIs" dxfId="2" priority="3" stopIfTrue="1" operator="equal">
      <formula>0</formula>
    </cfRule>
  </conditionalFormatting>
  <conditionalFormatting sqref="D29">
    <cfRule type="cellIs" dxfId="1" priority="2" stopIfTrue="1" operator="equal">
      <formula>0</formula>
    </cfRule>
  </conditionalFormatting>
  <conditionalFormatting sqref="D30:AO3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21 B30 B26:B27" xr:uid="{00000000-0002-0000-0300-000000000000}">
      <formula1>RodzajeZajec</formula1>
    </dataValidation>
  </dataValidations>
  <pageMargins left="0.7" right="0.7" top="0.75" bottom="0.75" header="0.3" footer="0.3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6</vt:i4>
      </vt:variant>
    </vt:vector>
  </HeadingPairs>
  <TitlesOfParts>
    <vt:vector size="10" baseType="lpstr">
      <vt:lpstr>I ROK</vt:lpstr>
      <vt:lpstr>II ROK</vt:lpstr>
      <vt:lpstr>III ROK</vt:lpstr>
      <vt:lpstr>IV ROK</vt:lpstr>
      <vt:lpstr>'I ROK'!Obszar_wydruku</vt:lpstr>
      <vt:lpstr>'II ROK'!Rodzaj_zajęć</vt:lpstr>
      <vt:lpstr>'II ROK'!Rodzaje_zajec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2022-01-26T13:15:23Z</cp:lastPrinted>
  <dcterms:created xsi:type="dcterms:W3CDTF">2014-08-22T07:06:50Z</dcterms:created>
  <dcterms:modified xsi:type="dcterms:W3CDTF">2025-06-02T06:55:35Z</dcterms:modified>
</cp:coreProperties>
</file>