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niestacjonarne\"/>
    </mc:Choice>
  </mc:AlternateContent>
  <xr:revisionPtr revIDLastSave="0" documentId="13_ncr:1_{2CA9BF87-43F2-43EF-9689-3AFC5DA782CE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</sheets>
  <definedNames>
    <definedName name="_xlnm.Print_Area" localSheetId="0">'I ROK'!$A$1:$AO$42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4" i="4" l="1"/>
  <c r="S34" i="4"/>
  <c r="AN34" i="4" s="1"/>
  <c r="R34" i="4"/>
  <c r="AO32" i="4"/>
  <c r="S32" i="4"/>
  <c r="AN32" i="4" s="1"/>
  <c r="R32" i="4"/>
  <c r="V37" i="1"/>
  <c r="AO31" i="3" l="1"/>
  <c r="AK31" i="3"/>
  <c r="AJ31" i="3"/>
  <c r="S31" i="3"/>
  <c r="R31" i="3"/>
  <c r="AO31" i="4"/>
  <c r="S31" i="4"/>
  <c r="AN31" i="4" s="1"/>
  <c r="R31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6" i="1"/>
  <c r="AK36" i="1"/>
  <c r="AJ36" i="1"/>
  <c r="S36" i="1"/>
  <c r="R36" i="1"/>
  <c r="AN32" i="2" l="1"/>
  <c r="AN36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5" i="4" s="1"/>
  <c r="U35" i="4"/>
  <c r="Q35" i="4"/>
  <c r="K35" i="4"/>
  <c r="F35" i="4"/>
  <c r="E35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28" i="1"/>
  <c r="AK28" i="1"/>
  <c r="AJ28" i="1"/>
  <c r="AO27" i="1"/>
  <c r="AK27" i="1"/>
  <c r="AJ27" i="1"/>
  <c r="S27" i="1"/>
  <c r="R27" i="1"/>
  <c r="AO26" i="1"/>
  <c r="AK26" i="1"/>
  <c r="AJ26" i="1"/>
  <c r="S26" i="1"/>
  <c r="R26" i="1"/>
  <c r="AO25" i="1"/>
  <c r="AK25" i="1"/>
  <c r="AJ25" i="1"/>
  <c r="S25" i="1"/>
  <c r="R25" i="1"/>
  <c r="AO24" i="1"/>
  <c r="AK24" i="1"/>
  <c r="AJ24" i="1"/>
  <c r="S24" i="1"/>
  <c r="R24" i="1"/>
  <c r="AN28" i="1" l="1"/>
  <c r="AN25" i="1"/>
  <c r="AN21" i="3"/>
  <c r="AN26" i="1"/>
  <c r="AN19" i="4"/>
  <c r="AN19" i="2"/>
  <c r="AN24" i="1"/>
  <c r="AN27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17" i="1"/>
  <c r="AO18" i="1"/>
  <c r="AO19" i="1"/>
  <c r="AO20" i="1"/>
  <c r="AO21" i="1"/>
  <c r="AO22" i="1"/>
  <c r="AO30" i="1"/>
  <c r="AO31" i="1"/>
  <c r="AO32" i="1"/>
  <c r="AO34" i="1"/>
  <c r="AK17" i="1"/>
  <c r="AK18" i="1"/>
  <c r="AK19" i="1"/>
  <c r="AK20" i="1"/>
  <c r="AK21" i="1"/>
  <c r="AK22" i="1"/>
  <c r="AK30" i="1"/>
  <c r="AK31" i="1"/>
  <c r="AK32" i="1"/>
  <c r="AK34" i="1"/>
  <c r="AJ17" i="1"/>
  <c r="AJ18" i="1"/>
  <c r="AJ19" i="1"/>
  <c r="AJ20" i="1"/>
  <c r="AJ21" i="1"/>
  <c r="AJ22" i="1"/>
  <c r="AJ30" i="1"/>
  <c r="AJ31" i="1"/>
  <c r="AJ32" i="1"/>
  <c r="AJ34" i="1"/>
  <c r="S17" i="1"/>
  <c r="S18" i="1"/>
  <c r="S19" i="1"/>
  <c r="S20" i="1"/>
  <c r="S21" i="1"/>
  <c r="S22" i="1"/>
  <c r="S30" i="1"/>
  <c r="S31" i="1"/>
  <c r="S32" i="1"/>
  <c r="S34" i="1"/>
  <c r="R17" i="1"/>
  <c r="R18" i="1"/>
  <c r="R19" i="1"/>
  <c r="R20" i="1"/>
  <c r="R21" i="1"/>
  <c r="R22" i="1"/>
  <c r="R30" i="1"/>
  <c r="R31" i="1"/>
  <c r="R32" i="1"/>
  <c r="R34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37" i="1"/>
  <c r="AA37" i="1"/>
  <c r="Z37" i="1"/>
  <c r="AB37" i="1"/>
  <c r="AC37" i="1"/>
  <c r="AD37" i="1"/>
  <c r="AE37" i="1"/>
  <c r="AF37" i="1"/>
  <c r="AG37" i="1"/>
  <c r="AI37" i="1"/>
  <c r="D37" i="1"/>
  <c r="E37" i="1"/>
  <c r="R23" i="3"/>
  <c r="F37" i="1"/>
  <c r="G37" i="1"/>
  <c r="H37" i="1"/>
  <c r="I37" i="1"/>
  <c r="J37" i="1"/>
  <c r="K37" i="1"/>
  <c r="L37" i="1"/>
  <c r="M37" i="1"/>
  <c r="N37" i="1"/>
  <c r="O37" i="1"/>
  <c r="P37" i="1"/>
  <c r="Q37" i="1"/>
  <c r="W37" i="1"/>
  <c r="X37" i="1"/>
  <c r="S21" i="2"/>
  <c r="R21" i="2"/>
  <c r="AK21" i="2"/>
  <c r="AJ21" i="2"/>
  <c r="AO21" i="2"/>
  <c r="AJ23" i="3"/>
  <c r="R21" i="4"/>
  <c r="T35" i="4"/>
  <c r="P35" i="4"/>
  <c r="O35" i="4"/>
  <c r="N35" i="4"/>
  <c r="M35" i="4"/>
  <c r="L35" i="4"/>
  <c r="J35" i="4"/>
  <c r="I35" i="4"/>
  <c r="H35" i="4"/>
  <c r="G35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U37" i="1"/>
  <c r="AO16" i="1"/>
  <c r="AK16" i="1"/>
  <c r="AJ16" i="1"/>
  <c r="S16" i="1"/>
  <c r="R16" i="1"/>
  <c r="AO35" i="4" l="1"/>
  <c r="S34" i="2"/>
  <c r="S37" i="1"/>
  <c r="AJ34" i="2"/>
  <c r="AK34" i="2"/>
  <c r="R34" i="2"/>
  <c r="AN27" i="2"/>
  <c r="AJ35" i="3"/>
  <c r="R35" i="3"/>
  <c r="S35" i="3"/>
  <c r="AK35" i="3"/>
  <c r="AN19" i="1"/>
  <c r="R35" i="4"/>
  <c r="AN21" i="4"/>
  <c r="AN35" i="4" s="1"/>
  <c r="S35" i="4"/>
  <c r="AN26" i="3"/>
  <c r="AN28" i="2"/>
  <c r="AN25" i="2"/>
  <c r="AN17" i="1"/>
  <c r="AN24" i="2"/>
  <c r="AN22" i="1"/>
  <c r="AN18" i="1"/>
  <c r="AN25" i="3"/>
  <c r="AN21" i="2"/>
  <c r="AN27" i="3"/>
  <c r="AN24" i="3"/>
  <c r="AN26" i="2"/>
  <c r="AN21" i="1"/>
  <c r="AN31" i="1"/>
  <c r="AN32" i="1"/>
  <c r="AN34" i="1"/>
  <c r="AJ37" i="1"/>
  <c r="AN30" i="1"/>
  <c r="AN20" i="1"/>
  <c r="AN16" i="1"/>
  <c r="AO34" i="2"/>
  <c r="R37" i="1"/>
  <c r="AN23" i="3"/>
  <c r="AN35" i="3" l="1"/>
  <c r="AN34" i="2"/>
</calcChain>
</file>

<file path=xl/sharedStrings.xml><?xml version="1.0" encoding="utf-8"?>
<sst xmlns="http://schemas.openxmlformats.org/spreadsheetml/2006/main" count="418" uniqueCount="114">
  <si>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</si>
  <si>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</si>
  <si>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</si>
  <si>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</si>
  <si>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</si>
  <si>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</si>
  <si>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</si>
  <si>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</si>
  <si>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</si>
  <si>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</si>
  <si>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</si>
  <si>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</si>
  <si>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</si>
  <si>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</si>
  <si>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</si>
  <si>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</si>
  <si>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</si>
  <si>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</si>
  <si>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</si>
  <si>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</si>
  <si>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</si>
  <si>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</si>
  <si>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</si>
  <si>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</si>
  <si>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</si>
  <si>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</si>
  <si>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</si>
  <si>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</si>
  <si>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</si>
  <si>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</si>
  <si>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</si>
  <si>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</si>
  <si>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</si>
  <si>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</si>
  <si>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</si>
  <si>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</si>
  <si>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</si>
  <si>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</si>
  <si>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</si>
  <si>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</si>
  <si>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</si>
  <si>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</si>
  <si>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</si>
  <si>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</si>
  <si>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</si>
  <si>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</si>
  <si>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</si>
  <si>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</si>
  <si>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</si>
  <si>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</si>
  <si>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</si>
  <si>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</si>
  <si>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</si>
  <si>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</si>
  <si>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</si>
  <si>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</si>
  <si>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</si>
  <si>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</si>
  <si>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</si>
  <si>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</si>
  <si>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</si>
  <si>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</si>
  <si>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</si>
  <si>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</si>
  <si>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</si>
  <si>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</si>
  <si>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 xml:space="preserve">Opieka paliatywna </t>
  </si>
  <si>
    <t xml:space="preserve">EGZAMIN DYPLOMOWY </t>
  </si>
  <si>
    <t>Systemy informacji w ochronie zdrowia</t>
  </si>
  <si>
    <t>A. Nauki podstawowe</t>
  </si>
  <si>
    <t>D. Nauki w zakresie opieki specjalistycznej</t>
  </si>
  <si>
    <t>Podstawy pielęgniarstwa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</si>
  <si>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</si>
  <si>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</si>
  <si>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</si>
  <si>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</si>
  <si>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</si>
  <si>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</si>
  <si>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</si>
  <si>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 xml:space="preserve">Sporządził: </t>
  </si>
  <si>
    <t>dr  Anna Rozensztrauch, dr A. Kołtuniuk, dr Aleksandra Lisowska, mgr Andrzej Pawlak</t>
  </si>
  <si>
    <t xml:space="preserve">Sporządził 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</si>
  <si>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</si>
  <si>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</si>
  <si>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</si>
  <si>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</si>
  <si>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F. Praktyki 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</si>
  <si>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</si>
  <si>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</si>
  <si>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</si>
  <si>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</si>
  <si>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</si>
  <si>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</si>
  <si>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F. Praktyka zawodowa</t>
  </si>
  <si>
    <t>zal</t>
  </si>
  <si>
    <t>egz</t>
  </si>
  <si>
    <t>Szczegółowy program studiów na rok akademicki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</si>
  <si>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</si>
  <si>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</si>
  <si>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t>Szczegółowy program studiów na rok akademicki 2026/2027</t>
  </si>
  <si>
    <t xml:space="preserve">Szczegółowy program studiów na rok akademicki 2027/2028 </t>
  </si>
  <si>
    <t>Anestezjologia i pielęgniarstwo w zagrożeniu życia</t>
  </si>
  <si>
    <t>Anestezjologia i pielęgniarstwo w zagrożeniu życia - praktyka zawodowa</t>
  </si>
  <si>
    <t>Zajęcia fakultatywne do wyboru: język migowy lub współpraca w zespołach opieki zdrowotnej</t>
  </si>
  <si>
    <t>dr hab. Anna Kołcz, prof. UMW</t>
  </si>
  <si>
    <t>Badania naukowe w pielęgniarstwie - część teoretyczna</t>
  </si>
  <si>
    <t xml:space="preserve"> dr hab. Anna Kołcz, prof. UMW</t>
  </si>
  <si>
    <t>Badania naukowe w pielęgniarstwie - część praktyczna</t>
  </si>
  <si>
    <t>ćwiczenia audytoryjne (CA)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</si>
  <si>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</si>
  <si>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</si>
  <si>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uchwała Senatu nr 2577 z dnia 14.02.2024</t>
  </si>
  <si>
    <t>zm. nazwy wydziału: uchwała Senatu nr 2688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</si>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</sst>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2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/>
    <xf numFmtId="0" fontId="13" fillId="0" borderId="0" xfId="0" applyFont="1" applyFill="1" applyAlignment="1">
      <alignment horizontal="center" vertical="center"/>
    </xf>
    <xf numFmtId="0" fontId="7" fillId="0" borderId="0" xfId="0" applyFont="1"/>
    <xf numFmtId="0" fontId="1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textRotation="90"/>
    </xf>
    <xf numFmtId="0" fontId="1" fillId="2" borderId="39" xfId="0" applyFont="1" applyFill="1" applyBorder="1" applyAlignment="1">
      <alignment horizontal="center" textRotation="90"/>
    </xf>
    <xf numFmtId="0" fontId="1" fillId="2" borderId="31" xfId="0" applyFont="1" applyFill="1" applyBorder="1" applyAlignment="1">
      <alignment horizontal="center" textRotation="90"/>
    </xf>
    <xf numFmtId="0" fontId="2" fillId="2" borderId="31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0" fontId="1" fillId="2" borderId="4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/>
    <xf numFmtId="0" fontId="1" fillId="2" borderId="1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1" fillId="2" borderId="41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58" xfId="0" applyFont="1" applyFill="1" applyBorder="1"/>
    <xf numFmtId="0" fontId="4" fillId="2" borderId="0" xfId="0" applyFont="1" applyFill="1" applyBorder="1"/>
    <xf numFmtId="0" fontId="1" fillId="2" borderId="2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" fillId="2" borderId="59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66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36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2" borderId="14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 vertical="center" wrapText="1"/>
    </xf>
    <xf numFmtId="0" fontId="1" fillId="2" borderId="87" xfId="0" applyFont="1" applyFill="1" applyBorder="1" applyAlignment="1">
      <alignment horizontal="center"/>
    </xf>
    <xf numFmtId="0" fontId="1" fillId="2" borderId="9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164" fontId="1" fillId="2" borderId="35" xfId="0" applyNumberFormat="1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36" xfId="0" applyNumberFormat="1" applyFont="1" applyFill="1" applyBorder="1" applyAlignment="1">
      <alignment horizontal="center"/>
    </xf>
    <xf numFmtId="164" fontId="2" fillId="2" borderId="51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1" fillId="2" borderId="48" xfId="0" applyNumberFormat="1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center"/>
    </xf>
    <xf numFmtId="164" fontId="2" fillId="2" borderId="54" xfId="0" applyNumberFormat="1" applyFont="1" applyFill="1" applyBorder="1" applyAlignment="1">
      <alignment horizontal="center"/>
    </xf>
    <xf numFmtId="164" fontId="12" fillId="0" borderId="46" xfId="0" applyNumberFormat="1" applyFont="1" applyFill="1" applyBorder="1" applyAlignment="1">
      <alignment horizontal="center"/>
    </xf>
    <xf numFmtId="164" fontId="2" fillId="2" borderId="71" xfId="0" applyNumberFormat="1" applyFont="1" applyFill="1" applyBorder="1" applyAlignment="1">
      <alignment horizontal="center"/>
    </xf>
    <xf numFmtId="164" fontId="2" fillId="2" borderId="62" xfId="0" applyNumberFormat="1" applyFont="1" applyFill="1" applyBorder="1" applyAlignment="1">
      <alignment horizontal="center"/>
    </xf>
    <xf numFmtId="164" fontId="1" fillId="2" borderId="28" xfId="0" applyNumberFormat="1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164" fontId="1" fillId="2" borderId="56" xfId="0" applyNumberFormat="1" applyFont="1" applyFill="1" applyBorder="1" applyAlignment="1">
      <alignment horizontal="center"/>
    </xf>
    <xf numFmtId="164" fontId="2" fillId="2" borderId="72" xfId="0" applyNumberFormat="1" applyFont="1" applyFill="1" applyBorder="1" applyAlignment="1">
      <alignment horizontal="center"/>
    </xf>
    <xf numFmtId="164" fontId="1" fillId="2" borderId="55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76" xfId="0" applyNumberFormat="1" applyFont="1" applyFill="1" applyBorder="1" applyAlignment="1">
      <alignment horizontal="center"/>
    </xf>
    <xf numFmtId="164" fontId="11" fillId="0" borderId="41" xfId="0" applyNumberFormat="1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center"/>
    </xf>
    <xf numFmtId="164" fontId="12" fillId="2" borderId="32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164" fontId="1" fillId="2" borderId="86" xfId="0" applyNumberFormat="1" applyFont="1" applyFill="1" applyBorder="1" applyAlignment="1">
      <alignment horizontal="center"/>
    </xf>
    <xf numFmtId="164" fontId="1" fillId="2" borderId="87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1" fillId="2" borderId="90" xfId="0" applyNumberFormat="1" applyFont="1" applyFill="1" applyBorder="1" applyAlignment="1">
      <alignment horizontal="center"/>
    </xf>
    <xf numFmtId="164" fontId="1" fillId="2" borderId="91" xfId="0" applyNumberFormat="1" applyFont="1" applyFill="1" applyBorder="1" applyAlignment="1">
      <alignment horizontal="center"/>
    </xf>
    <xf numFmtId="164" fontId="1" fillId="2" borderId="92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5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164" fontId="2" fillId="2" borderId="77" xfId="0" applyNumberFormat="1" applyFont="1" applyFill="1" applyBorder="1" applyAlignment="1">
      <alignment horizontal="center"/>
    </xf>
    <xf numFmtId="164" fontId="2" fillId="2" borderId="7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164" fontId="19" fillId="2" borderId="50" xfId="0" applyNumberFormat="1" applyFont="1" applyFill="1" applyBorder="1" applyAlignment="1">
      <alignment horizontal="center"/>
    </xf>
    <xf numFmtId="164" fontId="19" fillId="2" borderId="53" xfId="0" applyNumberFormat="1" applyFont="1" applyFill="1" applyBorder="1" applyAlignment="1">
      <alignment horizontal="center"/>
    </xf>
    <xf numFmtId="164" fontId="19" fillId="2" borderId="51" xfId="0" applyNumberFormat="1" applyFont="1" applyFill="1" applyBorder="1" applyAlignment="1">
      <alignment horizontal="center"/>
    </xf>
    <xf numFmtId="164" fontId="19" fillId="2" borderId="5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164" fontId="4" fillId="2" borderId="48" xfId="0" applyNumberFormat="1" applyFont="1" applyFill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164" fontId="19" fillId="2" borderId="63" xfId="0" applyNumberFormat="1" applyFont="1" applyFill="1" applyBorder="1" applyAlignment="1">
      <alignment horizontal="center"/>
    </xf>
    <xf numFmtId="164" fontId="19" fillId="2" borderId="81" xfId="0" applyNumberFormat="1" applyFont="1" applyFill="1" applyBorder="1" applyAlignment="1">
      <alignment horizontal="center"/>
    </xf>
    <xf numFmtId="164" fontId="19" fillId="2" borderId="8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79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164" fontId="4" fillId="2" borderId="56" xfId="0" applyNumberFormat="1" applyFont="1" applyFill="1" applyBorder="1" applyAlignment="1">
      <alignment horizontal="center"/>
    </xf>
    <xf numFmtId="164" fontId="19" fillId="2" borderId="65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164" fontId="20" fillId="0" borderId="4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4" fillId="2" borderId="45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19" fillId="2" borderId="95" xfId="0" applyNumberFormat="1" applyFont="1" applyFill="1" applyBorder="1" applyAlignment="1">
      <alignment horizontal="center"/>
    </xf>
    <xf numFmtId="164" fontId="20" fillId="0" borderId="48" xfId="0" applyNumberFormat="1" applyFont="1" applyFill="1" applyBorder="1" applyAlignment="1">
      <alignment horizontal="center"/>
    </xf>
    <xf numFmtId="164" fontId="19" fillId="2" borderId="47" xfId="0" applyNumberFormat="1" applyFont="1" applyFill="1" applyBorder="1" applyAlignment="1">
      <alignment horizontal="center"/>
    </xf>
    <xf numFmtId="164" fontId="19" fillId="2" borderId="5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4" fillId="2" borderId="68" xfId="0" applyNumberFormat="1" applyFont="1" applyFill="1" applyBorder="1" applyAlignment="1">
      <alignment horizontal="center"/>
    </xf>
    <xf numFmtId="164" fontId="4" fillId="2" borderId="67" xfId="0" applyNumberFormat="1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164" fontId="4" fillId="2" borderId="65" xfId="0" applyNumberFormat="1" applyFont="1" applyFill="1" applyBorder="1" applyAlignment="1">
      <alignment horizontal="center"/>
    </xf>
    <xf numFmtId="164" fontId="19" fillId="2" borderId="64" xfId="0" applyNumberFormat="1" applyFont="1" applyFill="1" applyBorder="1" applyAlignment="1">
      <alignment horizontal="center"/>
    </xf>
    <xf numFmtId="164" fontId="19" fillId="2" borderId="71" xfId="0" applyNumberFormat="1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164" fontId="19" fillId="2" borderId="17" xfId="0" applyNumberFormat="1" applyFont="1" applyFill="1" applyBorder="1" applyAlignment="1">
      <alignment horizontal="center"/>
    </xf>
    <xf numFmtId="164" fontId="19" fillId="2" borderId="72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4" xfId="0" applyFont="1" applyFill="1" applyBorder="1" applyAlignment="1">
      <alignment horizontal="left" vertical="center" wrapText="1"/>
    </xf>
    <xf numFmtId="0" fontId="4" fillId="2" borderId="81" xfId="0" applyFont="1" applyFill="1" applyBorder="1" applyAlignment="1">
      <alignment horizontal="center"/>
    </xf>
    <xf numFmtId="0" fontId="4" fillId="2" borderId="82" xfId="0" applyFont="1" applyFill="1" applyBorder="1" applyAlignment="1">
      <alignment horizontal="center"/>
    </xf>
    <xf numFmtId="0" fontId="4" fillId="2" borderId="95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164" fontId="4" fillId="2" borderId="85" xfId="0" applyNumberFormat="1" applyFont="1" applyFill="1" applyBorder="1" applyAlignment="1">
      <alignment horizontal="center"/>
    </xf>
    <xf numFmtId="164" fontId="4" fillId="2" borderId="86" xfId="0" applyNumberFormat="1" applyFont="1" applyFill="1" applyBorder="1" applyAlignment="1">
      <alignment horizontal="center"/>
    </xf>
    <xf numFmtId="164" fontId="4" fillId="2" borderId="87" xfId="0" applyNumberFormat="1" applyFont="1" applyFill="1" applyBorder="1" applyAlignment="1">
      <alignment horizontal="center"/>
    </xf>
    <xf numFmtId="164" fontId="4" fillId="2" borderId="100" xfId="0" applyNumberFormat="1" applyFont="1" applyFill="1" applyBorder="1" applyAlignment="1">
      <alignment horizontal="center"/>
    </xf>
    <xf numFmtId="164" fontId="4" fillId="2" borderId="101" xfId="0" applyNumberFormat="1" applyFont="1" applyFill="1" applyBorder="1" applyAlignment="1">
      <alignment horizontal="center"/>
    </xf>
    <xf numFmtId="164" fontId="4" fillId="2" borderId="102" xfId="0" applyNumberFormat="1" applyFont="1" applyFill="1" applyBorder="1" applyAlignment="1">
      <alignment horizontal="center"/>
    </xf>
    <xf numFmtId="164" fontId="4" fillId="2" borderId="103" xfId="0" applyNumberFormat="1" applyFont="1" applyFill="1" applyBorder="1" applyAlignment="1">
      <alignment horizontal="center"/>
    </xf>
    <xf numFmtId="164" fontId="10" fillId="0" borderId="87" xfId="0" applyNumberFormat="1" applyFont="1" applyFill="1" applyBorder="1" applyAlignment="1">
      <alignment horizontal="center"/>
    </xf>
    <xf numFmtId="164" fontId="10" fillId="0" borderId="102" xfId="0" applyNumberFormat="1" applyFont="1" applyFill="1" applyBorder="1" applyAlignment="1">
      <alignment horizontal="center"/>
    </xf>
    <xf numFmtId="164" fontId="4" fillId="2" borderId="104" xfId="0" applyNumberFormat="1" applyFont="1" applyFill="1" applyBorder="1" applyAlignment="1">
      <alignment horizontal="center"/>
    </xf>
    <xf numFmtId="0" fontId="4" fillId="2" borderId="100" xfId="0" applyFont="1" applyFill="1" applyBorder="1" applyAlignment="1">
      <alignment horizontal="center"/>
    </xf>
    <xf numFmtId="164" fontId="20" fillId="0" borderId="101" xfId="0" applyNumberFormat="1" applyFont="1" applyFill="1" applyBorder="1" applyAlignment="1">
      <alignment horizontal="center"/>
    </xf>
    <xf numFmtId="0" fontId="4" fillId="2" borderId="10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164" fontId="2" fillId="2" borderId="88" xfId="0" applyNumberFormat="1" applyFont="1" applyFill="1" applyBorder="1" applyAlignment="1">
      <alignment horizontal="center"/>
    </xf>
    <xf numFmtId="164" fontId="2" fillId="2" borderId="93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/>
    <xf numFmtId="0" fontId="0" fillId="0" borderId="0" xfId="0"/>
    <xf numFmtId="0" fontId="2" fillId="2" borderId="21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horizontal="center" textRotation="90"/>
    </xf>
    <xf numFmtId="14" fontId="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textRotation="90"/>
    </xf>
    <xf numFmtId="0" fontId="1" fillId="3" borderId="64" xfId="0" applyFont="1" applyFill="1" applyBorder="1" applyAlignment="1">
      <alignment horizontal="center" textRotation="90"/>
    </xf>
    <xf numFmtId="0" fontId="1" fillId="3" borderId="43" xfId="0" applyFont="1" applyFill="1" applyBorder="1" applyAlignment="1">
      <alignment horizontal="center" textRotation="90"/>
    </xf>
    <xf numFmtId="0" fontId="1" fillId="3" borderId="44" xfId="0" applyFont="1" applyFill="1" applyBorder="1" applyAlignment="1">
      <alignment horizontal="center" textRotation="90"/>
    </xf>
    <xf numFmtId="164" fontId="4" fillId="3" borderId="58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43" xfId="0" applyNumberFormat="1" applyFont="1" applyFill="1" applyBorder="1" applyAlignment="1">
      <alignment horizontal="center"/>
    </xf>
    <xf numFmtId="164" fontId="4" fillId="3" borderId="44" xfId="0" applyNumberFormat="1" applyFont="1" applyFill="1" applyBorder="1" applyAlignment="1">
      <alignment horizontal="center"/>
    </xf>
    <xf numFmtId="0" fontId="19" fillId="3" borderId="42" xfId="0" applyFont="1" applyFill="1" applyBorder="1" applyAlignment="1">
      <alignment horizontal="left" vertical="center" wrapText="1"/>
    </xf>
    <xf numFmtId="0" fontId="19" fillId="3" borderId="43" xfId="0" applyFont="1" applyFill="1" applyBorder="1" applyAlignment="1">
      <alignment horizontal="left" vertical="center" wrapText="1"/>
    </xf>
    <xf numFmtId="0" fontId="19" fillId="3" borderId="42" xfId="0" applyFont="1" applyFill="1" applyBorder="1" applyAlignment="1">
      <alignment horizontal="left" vertical="center"/>
    </xf>
    <xf numFmtId="0" fontId="19" fillId="3" borderId="43" xfId="0" applyFont="1" applyFill="1" applyBorder="1" applyAlignment="1">
      <alignment horizontal="left" vertical="center"/>
    </xf>
    <xf numFmtId="164" fontId="4" fillId="3" borderId="94" xfId="0" applyNumberFormat="1" applyFont="1" applyFill="1" applyBorder="1" applyAlignment="1">
      <alignment horizontal="center"/>
    </xf>
    <xf numFmtId="0" fontId="19" fillId="3" borderId="4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textRotation="90"/>
    </xf>
    <xf numFmtId="0" fontId="2" fillId="2" borderId="40" xfId="0" applyFont="1" applyFill="1" applyBorder="1" applyAlignment="1">
      <alignment horizontal="center" textRotation="90"/>
    </xf>
    <xf numFmtId="0" fontId="14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0" fontId="19" fillId="3" borderId="16" xfId="0" applyFont="1" applyFill="1" applyBorder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textRotation="90"/>
    </xf>
    <xf numFmtId="0" fontId="4" fillId="3" borderId="43" xfId="0" applyFont="1" applyFill="1" applyBorder="1" applyAlignment="1">
      <alignment horizontal="center" textRotation="90"/>
    </xf>
    <xf numFmtId="0" fontId="4" fillId="3" borderId="64" xfId="0" applyFont="1" applyFill="1" applyBorder="1" applyAlignment="1">
      <alignment horizontal="center" textRotation="90"/>
    </xf>
    <xf numFmtId="0" fontId="4" fillId="3" borderId="44" xfId="0" applyFont="1" applyFill="1" applyBorder="1" applyAlignment="1">
      <alignment horizontal="center" textRotation="90"/>
    </xf>
    <xf numFmtId="0" fontId="13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textRotation="90"/>
    </xf>
    <xf numFmtId="0" fontId="2" fillId="2" borderId="37" xfId="0" applyFont="1" applyFill="1" applyBorder="1" applyAlignment="1">
      <alignment horizontal="center" textRotation="90"/>
    </xf>
    <xf numFmtId="0" fontId="2" fillId="3" borderId="42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2" fillId="2" borderId="6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textRotation="90"/>
    </xf>
    <xf numFmtId="0" fontId="1" fillId="3" borderId="43" xfId="0" applyFont="1" applyFill="1" applyBorder="1" applyAlignment="1">
      <alignment textRotation="90"/>
    </xf>
    <xf numFmtId="0" fontId="1" fillId="3" borderId="44" xfId="0" applyFont="1" applyFill="1" applyBorder="1" applyAlignment="1">
      <alignment textRotation="90"/>
    </xf>
    <xf numFmtId="0" fontId="14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center" textRotation="90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78" xfId="0" applyNumberFormat="1" applyFont="1" applyFill="1" applyBorder="1" applyAlignment="1">
      <alignment horizontal="center"/>
    </xf>
    <xf numFmtId="164" fontId="1" fillId="3" borderId="42" xfId="0" applyNumberFormat="1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164" fontId="2" fillId="2" borderId="34" xfId="0" applyNumberFormat="1" applyFont="1" applyFill="1" applyBorder="1" applyAlignment="1">
      <alignment horizontal="center"/>
    </xf>
    <xf numFmtId="164" fontId="2" fillId="2" borderId="50" xfId="0" applyNumberFormat="1" applyFont="1" applyFill="1" applyBorder="1" applyAlignment="1">
      <alignment horizontal="center"/>
    </xf>
    <xf numFmtId="164" fontId="2" fillId="2" borderId="53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73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63" xfId="0" applyNumberFormat="1" applyFont="1" applyFill="1" applyBorder="1" applyAlignment="1">
      <alignment horizontal="center"/>
    </xf>
    <xf numFmtId="164" fontId="2" fillId="2" borderId="80" xfId="0" applyNumberFormat="1" applyFont="1" applyFill="1" applyBorder="1" applyAlignment="1">
      <alignment horizontal="center"/>
    </xf>
    <xf numFmtId="164" fontId="2" fillId="2" borderId="81" xfId="0" applyNumberFormat="1" applyFont="1" applyFill="1" applyBorder="1" applyAlignment="1">
      <alignment horizontal="center"/>
    </xf>
    <xf numFmtId="164" fontId="2" fillId="2" borderId="40" xfId="0" applyNumberFormat="1" applyFont="1" applyFill="1" applyBorder="1" applyAlignment="1">
      <alignment horizontal="center"/>
    </xf>
    <xf numFmtId="164" fontId="2" fillId="2" borderId="82" xfId="0" applyNumberFormat="1" applyFont="1" applyFill="1" applyBorder="1" applyAlignment="1">
      <alignment horizontal="center"/>
    </xf>
    <xf numFmtId="164" fontId="2" fillId="2" borderId="83" xfId="0" applyNumberFormat="1" applyFont="1" applyFill="1" applyBorder="1" applyAlignment="1">
      <alignment horizontal="center"/>
    </xf>
    <xf numFmtId="164" fontId="1" fillId="2" borderId="79" xfId="0" applyNumberFormat="1" applyFont="1" applyFill="1" applyBorder="1" applyAlignment="1">
      <alignment horizontal="center"/>
    </xf>
    <xf numFmtId="164" fontId="2" fillId="2" borderId="84" xfId="0" applyNumberFormat="1" applyFont="1" applyFill="1" applyBorder="1" applyAlignment="1">
      <alignment horizontal="center"/>
    </xf>
    <xf numFmtId="164" fontId="2" fillId="2" borderId="56" xfId="0" applyNumberFormat="1" applyFont="1" applyFill="1" applyBorder="1" applyAlignment="1">
      <alignment horizontal="center"/>
    </xf>
    <xf numFmtId="164" fontId="2" fillId="2" borderId="65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164" fontId="1" fillId="2" borderId="81" xfId="0" applyNumberFormat="1" applyFont="1" applyFill="1" applyBorder="1" applyAlignment="1">
      <alignment horizontal="center"/>
    </xf>
    <xf numFmtId="164" fontId="12" fillId="2" borderId="35" xfId="0" applyNumberFormat="1" applyFont="1" applyFill="1" applyBorder="1" applyAlignment="1">
      <alignment horizontal="center"/>
    </xf>
    <xf numFmtId="164" fontId="12" fillId="0" borderId="35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45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1" fillId="2" borderId="95" xfId="0" applyNumberFormat="1" applyFont="1" applyFill="1" applyBorder="1" applyAlignment="1">
      <alignment horizontal="center"/>
    </xf>
    <xf numFmtId="164" fontId="2" fillId="2" borderId="95" xfId="0" applyNumberFormat="1" applyFont="1" applyFill="1" applyBorder="1" applyAlignment="1">
      <alignment horizontal="center"/>
    </xf>
    <xf numFmtId="164" fontId="2" fillId="2" borderId="97" xfId="0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21" fillId="2" borderId="82" xfId="0" applyNumberFormat="1" applyFont="1" applyFill="1" applyBorder="1" applyAlignment="1">
      <alignment horizontal="center"/>
    </xf>
    <xf numFmtId="164" fontId="12" fillId="2" borderId="46" xfId="0" applyNumberFormat="1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164" fontId="2" fillId="2" borderId="98" xfId="0" applyNumberFormat="1" applyFont="1" applyFill="1" applyBorder="1" applyAlignment="1">
      <alignment horizontal="center"/>
    </xf>
    <xf numFmtId="164" fontId="11" fillId="2" borderId="46" xfId="0" applyNumberFormat="1" applyFont="1" applyFill="1" applyBorder="1" applyAlignment="1">
      <alignment horizontal="center"/>
    </xf>
    <xf numFmtId="164" fontId="2" fillId="2" borderId="96" xfId="0" applyNumberFormat="1" applyFont="1" applyFill="1" applyBorder="1" applyAlignment="1">
      <alignment horizontal="center"/>
    </xf>
    <xf numFmtId="164" fontId="2" fillId="2" borderId="99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GridLines="0" showZeros="0" tabSelected="1" zoomScale="70" zoomScaleNormal="70" zoomScaleSheetLayoutView="100" zoomScalePageLayoutView="70" workbookViewId="0"/>
  </sheetViews>
  <sheetFormatPr defaultColWidth="0.42578125" defaultRowHeight="12.75" x14ac:dyDescent="0.2"/>
  <cols>
    <col min="1" max="1" width="4.42578125" style="16" customWidth="1"/>
    <col min="2" max="2" width="13.42578125" style="25" customWidth="1"/>
    <col min="3" max="3" width="40" style="16" customWidth="1"/>
    <col min="4" max="4" width="6.7109375" style="16" bestFit="1" customWidth="1"/>
    <col min="5" max="16" width="6.28515625" style="16" customWidth="1"/>
    <col min="17" max="19" width="6.7109375" style="16" bestFit="1" customWidth="1"/>
    <col min="20" max="20" width="5.7109375" style="16" customWidth="1"/>
    <col min="21" max="21" width="6.28515625" style="17" customWidth="1"/>
    <col min="22" max="22" width="6.7109375" style="16" bestFit="1" customWidth="1"/>
    <col min="23" max="33" width="6.28515625" style="16" customWidth="1"/>
    <col min="34" max="37" width="6.7109375" style="16" bestFit="1" customWidth="1"/>
    <col min="38" max="38" width="5.7109375" style="16" customWidth="1"/>
    <col min="39" max="39" width="6.28515625" style="17" customWidth="1"/>
    <col min="40" max="40" width="8.42578125" style="16" customWidth="1"/>
    <col min="41" max="41" width="7.28515625" style="16" customWidth="1"/>
    <col min="42" max="256" width="8.7109375" style="16" customWidth="1"/>
    <col min="257" max="16384" width="0.42578125" style="16"/>
  </cols>
  <sheetData>
    <row r="1" spans="1:41" ht="15" customHeight="1" x14ac:dyDescent="0.2">
      <c r="AJ1" s="222"/>
      <c r="AK1" s="223"/>
      <c r="AL1" s="223"/>
      <c r="AM1" s="223"/>
      <c r="AN1" s="223"/>
      <c r="AO1" s="15"/>
    </row>
    <row r="2" spans="1:41" ht="15" customHeight="1" x14ac:dyDescent="0.2">
      <c r="AJ2" s="15"/>
      <c r="AK2" s="15"/>
      <c r="AL2" s="15"/>
      <c r="AM2" s="47"/>
      <c r="AN2" s="15"/>
      <c r="AO2" s="15"/>
    </row>
    <row r="3" spans="1:41" s="18" customFormat="1" ht="15" customHeight="1" x14ac:dyDescent="0.2">
      <c r="A3" s="251" t="s">
        <v>96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</row>
    <row r="4" spans="1:41" s="18" customFormat="1" ht="15" customHeight="1" x14ac:dyDescent="0.2">
      <c r="A4" s="19"/>
      <c r="B4" s="4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37" t="s">
        <v>111</v>
      </c>
      <c r="Q4" s="37"/>
      <c r="R4" s="37"/>
      <c r="S4" s="37"/>
      <c r="T4" s="37"/>
      <c r="U4" s="2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19"/>
      <c r="AO4" s="19"/>
    </row>
    <row r="5" spans="1:41" ht="15" customHeight="1" x14ac:dyDescent="0.2">
      <c r="P5" s="221" t="s">
        <v>112</v>
      </c>
    </row>
    <row r="6" spans="1:41" s="21" customFormat="1" ht="15" customHeight="1" x14ac:dyDescent="0.25">
      <c r="A6" s="21" t="s">
        <v>113</v>
      </c>
      <c r="B6" s="42"/>
      <c r="U6" s="22"/>
      <c r="AM6" s="22"/>
    </row>
    <row r="7" spans="1:41" s="21" customFormat="1" ht="15" customHeight="1" x14ac:dyDescent="0.25">
      <c r="A7" s="21" t="s">
        <v>84</v>
      </c>
      <c r="B7" s="42"/>
      <c r="U7" s="22"/>
      <c r="AM7" s="22"/>
    </row>
    <row r="8" spans="1:41" s="21" customFormat="1" ht="15" customHeight="1" x14ac:dyDescent="0.25">
      <c r="A8" s="21" t="s">
        <v>28</v>
      </c>
      <c r="B8" s="42"/>
      <c r="F8" s="73"/>
      <c r="U8" s="22"/>
      <c r="AM8" s="22"/>
    </row>
    <row r="9" spans="1:41" s="21" customFormat="1" ht="15" customHeight="1" x14ac:dyDescent="0.25">
      <c r="A9" s="21" t="s">
        <v>29</v>
      </c>
      <c r="B9" s="42"/>
      <c r="U9" s="22"/>
      <c r="AM9" s="22"/>
    </row>
    <row r="10" spans="1:41" ht="15" customHeight="1" x14ac:dyDescent="0.25">
      <c r="A10" s="23" t="s">
        <v>97</v>
      </c>
    </row>
    <row r="11" spans="1:41" ht="15" customHeight="1" x14ac:dyDescent="0.2"/>
    <row r="12" spans="1:41" ht="15" customHeight="1" thickBot="1" x14ac:dyDescent="0.25"/>
    <row r="13" spans="1:41" ht="13.5" customHeight="1" thickBot="1" x14ac:dyDescent="0.25">
      <c r="A13" s="245" t="s">
        <v>4</v>
      </c>
      <c r="B13" s="228" t="s">
        <v>24</v>
      </c>
      <c r="C13" s="247" t="s">
        <v>25</v>
      </c>
      <c r="D13" s="252" t="s">
        <v>7</v>
      </c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2" t="s">
        <v>8</v>
      </c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24" t="s">
        <v>9</v>
      </c>
      <c r="AO13" s="249" t="s">
        <v>26</v>
      </c>
    </row>
    <row r="14" spans="1:41" ht="234.75" thickBot="1" x14ac:dyDescent="0.25">
      <c r="A14" s="246"/>
      <c r="B14" s="229"/>
      <c r="C14" s="248"/>
      <c r="D14" s="53" t="s">
        <v>10</v>
      </c>
      <c r="E14" s="54" t="s">
        <v>11</v>
      </c>
      <c r="F14" s="55" t="s">
        <v>108</v>
      </c>
      <c r="G14" s="55" t="s">
        <v>12</v>
      </c>
      <c r="H14" s="55" t="s">
        <v>13</v>
      </c>
      <c r="I14" s="55" t="s">
        <v>14</v>
      </c>
      <c r="J14" s="55" t="s">
        <v>15</v>
      </c>
      <c r="K14" s="55" t="s">
        <v>21</v>
      </c>
      <c r="L14" s="55" t="s">
        <v>22</v>
      </c>
      <c r="M14" s="55" t="s">
        <v>16</v>
      </c>
      <c r="N14" s="55" t="s">
        <v>20</v>
      </c>
      <c r="O14" s="55" t="s">
        <v>83</v>
      </c>
      <c r="P14" s="55" t="s">
        <v>17</v>
      </c>
      <c r="Q14" s="55" t="s">
        <v>0</v>
      </c>
      <c r="R14" s="55" t="s">
        <v>18</v>
      </c>
      <c r="S14" s="55" t="s">
        <v>6</v>
      </c>
      <c r="T14" s="55" t="s">
        <v>1</v>
      </c>
      <c r="U14" s="56" t="s">
        <v>27</v>
      </c>
      <c r="V14" s="53" t="s">
        <v>10</v>
      </c>
      <c r="W14" s="55" t="s">
        <v>11</v>
      </c>
      <c r="X14" s="55" t="s">
        <v>108</v>
      </c>
      <c r="Y14" s="55" t="s">
        <v>12</v>
      </c>
      <c r="Z14" s="54" t="s">
        <v>13</v>
      </c>
      <c r="AA14" s="54" t="s">
        <v>14</v>
      </c>
      <c r="AB14" s="54" t="s">
        <v>15</v>
      </c>
      <c r="AC14" s="55" t="s">
        <v>23</v>
      </c>
      <c r="AD14" s="55" t="s">
        <v>22</v>
      </c>
      <c r="AE14" s="55" t="s">
        <v>16</v>
      </c>
      <c r="AF14" s="55" t="s">
        <v>20</v>
      </c>
      <c r="AG14" s="55" t="s">
        <v>82</v>
      </c>
      <c r="AH14" s="55" t="s">
        <v>17</v>
      </c>
      <c r="AI14" s="55" t="s">
        <v>0</v>
      </c>
      <c r="AJ14" s="55" t="s">
        <v>18</v>
      </c>
      <c r="AK14" s="55" t="s">
        <v>6</v>
      </c>
      <c r="AL14" s="55" t="s">
        <v>1</v>
      </c>
      <c r="AM14" s="57" t="s">
        <v>27</v>
      </c>
      <c r="AN14" s="225"/>
      <c r="AO14" s="250"/>
    </row>
    <row r="15" spans="1:41" s="37" customFormat="1" ht="15.95" customHeight="1" thickTop="1" thickBot="1" x14ac:dyDescent="0.25">
      <c r="A15" s="240" t="s">
        <v>69</v>
      </c>
      <c r="B15" s="241"/>
      <c r="C15" s="241"/>
      <c r="D15" s="230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2"/>
      <c r="AO15" s="233"/>
    </row>
    <row r="16" spans="1:41" ht="15.95" customHeight="1" thickTop="1" x14ac:dyDescent="0.25">
      <c r="A16" s="60">
        <v>1</v>
      </c>
      <c r="B16" s="24" t="s">
        <v>19</v>
      </c>
      <c r="C16" s="186" t="s">
        <v>30</v>
      </c>
      <c r="D16" s="195">
        <v>50</v>
      </c>
      <c r="E16" s="196"/>
      <c r="F16" s="197"/>
      <c r="G16" s="197">
        <v>15</v>
      </c>
      <c r="H16" s="197"/>
      <c r="I16" s="197"/>
      <c r="J16" s="197"/>
      <c r="K16" s="197"/>
      <c r="L16" s="197"/>
      <c r="M16" s="197"/>
      <c r="N16" s="197"/>
      <c r="O16" s="197"/>
      <c r="P16" s="197"/>
      <c r="Q16" s="197">
        <v>15</v>
      </c>
      <c r="R16" s="197">
        <f>D16+E16+F16+G16+H16+I16+J16+K16+L16+M16+O16</f>
        <v>65</v>
      </c>
      <c r="S16" s="198">
        <f t="shared" ref="S16:S34" si="0">SUM(D16:Q16)</f>
        <v>80</v>
      </c>
      <c r="T16" s="191" t="s">
        <v>95</v>
      </c>
      <c r="U16" s="157">
        <v>3.5</v>
      </c>
      <c r="V16" s="195"/>
      <c r="W16" s="196"/>
      <c r="X16" s="196"/>
      <c r="Y16" s="196"/>
      <c r="Z16" s="196"/>
      <c r="AA16" s="196"/>
      <c r="AB16" s="196"/>
      <c r="AC16" s="196"/>
      <c r="AD16" s="197"/>
      <c r="AE16" s="197"/>
      <c r="AF16" s="197"/>
      <c r="AG16" s="197"/>
      <c r="AH16" s="197"/>
      <c r="AI16" s="197"/>
      <c r="AJ16" s="197">
        <f>SUM(V16:AG16)</f>
        <v>0</v>
      </c>
      <c r="AK16" s="197">
        <f t="shared" ref="AK16:AK34" si="1">SUM(V16:AI16)</f>
        <v>0</v>
      </c>
      <c r="AL16" s="205"/>
      <c r="AM16" s="157"/>
      <c r="AN16" s="148">
        <f t="shared" ref="AN16:AN34" si="2">S16+AK16</f>
        <v>80</v>
      </c>
      <c r="AO16" s="147">
        <f t="shared" ref="AO16:AO34" si="3">SUM(U16,AM16)</f>
        <v>3.5</v>
      </c>
    </row>
    <row r="17" spans="1:41" ht="15.95" customHeight="1" x14ac:dyDescent="0.25">
      <c r="A17" s="61">
        <v>2</v>
      </c>
      <c r="B17" s="43" t="s">
        <v>19</v>
      </c>
      <c r="C17" s="187" t="s">
        <v>31</v>
      </c>
      <c r="D17" s="159">
        <v>35</v>
      </c>
      <c r="E17" s="151"/>
      <c r="F17" s="152">
        <v>10</v>
      </c>
      <c r="G17" s="166"/>
      <c r="H17" s="152"/>
      <c r="I17" s="152"/>
      <c r="J17" s="152"/>
      <c r="K17" s="152"/>
      <c r="L17" s="152"/>
      <c r="M17" s="152"/>
      <c r="N17" s="152"/>
      <c r="O17" s="152"/>
      <c r="P17" s="152"/>
      <c r="Q17" s="152">
        <v>15</v>
      </c>
      <c r="R17" s="152">
        <f t="shared" ref="R17:R34" si="4">D17+E17+F17+G17+H17+I17+J17+K17+L17+M17+O17</f>
        <v>45</v>
      </c>
      <c r="S17" s="153">
        <f t="shared" si="0"/>
        <v>60</v>
      </c>
      <c r="T17" s="192" t="s">
        <v>94</v>
      </c>
      <c r="U17" s="158">
        <v>2</v>
      </c>
      <c r="V17" s="159"/>
      <c r="W17" s="151"/>
      <c r="X17" s="151"/>
      <c r="Y17" s="151"/>
      <c r="Z17" s="151"/>
      <c r="AA17" s="151"/>
      <c r="AB17" s="151"/>
      <c r="AC17" s="151"/>
      <c r="AD17" s="152"/>
      <c r="AE17" s="152"/>
      <c r="AF17" s="152"/>
      <c r="AG17" s="152"/>
      <c r="AH17" s="152"/>
      <c r="AI17" s="152"/>
      <c r="AJ17" s="152">
        <f t="shared" ref="AJ17:AJ34" si="5">SUM(V17:AG17)</f>
        <v>0</v>
      </c>
      <c r="AK17" s="152">
        <f t="shared" si="1"/>
        <v>0</v>
      </c>
      <c r="AL17" s="167"/>
      <c r="AM17" s="158"/>
      <c r="AN17" s="150">
        <f t="shared" si="2"/>
        <v>60</v>
      </c>
      <c r="AO17" s="149">
        <f t="shared" si="3"/>
        <v>2</v>
      </c>
    </row>
    <row r="18" spans="1:41" ht="15.95" customHeight="1" x14ac:dyDescent="0.25">
      <c r="A18" s="61">
        <v>3</v>
      </c>
      <c r="B18" s="43" t="s">
        <v>19</v>
      </c>
      <c r="C18" s="188" t="s">
        <v>32</v>
      </c>
      <c r="D18" s="159">
        <v>35</v>
      </c>
      <c r="E18" s="151"/>
      <c r="F18" s="152">
        <v>10</v>
      </c>
      <c r="G18" s="166"/>
      <c r="H18" s="152"/>
      <c r="I18" s="152"/>
      <c r="J18" s="152"/>
      <c r="K18" s="152"/>
      <c r="L18" s="152"/>
      <c r="M18" s="152"/>
      <c r="N18" s="152"/>
      <c r="O18" s="152"/>
      <c r="P18" s="152"/>
      <c r="Q18" s="152">
        <v>15</v>
      </c>
      <c r="R18" s="152">
        <f t="shared" si="4"/>
        <v>45</v>
      </c>
      <c r="S18" s="153">
        <f t="shared" si="0"/>
        <v>60</v>
      </c>
      <c r="T18" s="192" t="s">
        <v>94</v>
      </c>
      <c r="U18" s="158">
        <v>2.5</v>
      </c>
      <c r="V18" s="159"/>
      <c r="W18" s="151"/>
      <c r="X18" s="151"/>
      <c r="Y18" s="151"/>
      <c r="Z18" s="151"/>
      <c r="AA18" s="151"/>
      <c r="AB18" s="151"/>
      <c r="AC18" s="151"/>
      <c r="AD18" s="152"/>
      <c r="AE18" s="152"/>
      <c r="AF18" s="152"/>
      <c r="AG18" s="152"/>
      <c r="AH18" s="152"/>
      <c r="AI18" s="152"/>
      <c r="AJ18" s="152">
        <f t="shared" si="5"/>
        <v>0</v>
      </c>
      <c r="AK18" s="152">
        <f t="shared" si="1"/>
        <v>0</v>
      </c>
      <c r="AL18" s="167"/>
      <c r="AM18" s="158"/>
      <c r="AN18" s="150">
        <f t="shared" si="2"/>
        <v>60</v>
      </c>
      <c r="AO18" s="149">
        <f t="shared" si="3"/>
        <v>2.5</v>
      </c>
    </row>
    <row r="19" spans="1:41" ht="15.95" customHeight="1" x14ac:dyDescent="0.25">
      <c r="A19" s="61">
        <v>4</v>
      </c>
      <c r="B19" s="43" t="s">
        <v>19</v>
      </c>
      <c r="C19" s="188" t="s">
        <v>33</v>
      </c>
      <c r="D19" s="159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>
        <f t="shared" si="4"/>
        <v>0</v>
      </c>
      <c r="S19" s="153">
        <f t="shared" si="0"/>
        <v>0</v>
      </c>
      <c r="T19" s="192"/>
      <c r="U19" s="158"/>
      <c r="V19" s="159">
        <v>50</v>
      </c>
      <c r="W19" s="151"/>
      <c r="X19" s="151"/>
      <c r="Y19" s="151"/>
      <c r="Z19" s="151"/>
      <c r="AA19" s="151"/>
      <c r="AB19" s="151"/>
      <c r="AC19" s="151"/>
      <c r="AD19" s="152"/>
      <c r="AE19" s="152"/>
      <c r="AF19" s="152"/>
      <c r="AG19" s="152"/>
      <c r="AH19" s="152"/>
      <c r="AI19" s="152">
        <v>15</v>
      </c>
      <c r="AJ19" s="152">
        <f t="shared" si="5"/>
        <v>50</v>
      </c>
      <c r="AK19" s="152">
        <f t="shared" si="1"/>
        <v>65</v>
      </c>
      <c r="AL19" s="167" t="s">
        <v>94</v>
      </c>
      <c r="AM19" s="158">
        <v>2.5</v>
      </c>
      <c r="AN19" s="150">
        <f t="shared" si="2"/>
        <v>65</v>
      </c>
      <c r="AO19" s="149">
        <f t="shared" si="3"/>
        <v>2.5</v>
      </c>
    </row>
    <row r="20" spans="1:41" ht="15.95" customHeight="1" x14ac:dyDescent="0.25">
      <c r="A20" s="61">
        <v>5</v>
      </c>
      <c r="B20" s="43" t="s">
        <v>19</v>
      </c>
      <c r="C20" s="188" t="s">
        <v>34</v>
      </c>
      <c r="D20" s="159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>
        <f t="shared" si="4"/>
        <v>0</v>
      </c>
      <c r="S20" s="153">
        <f t="shared" si="0"/>
        <v>0</v>
      </c>
      <c r="T20" s="192"/>
      <c r="U20" s="158"/>
      <c r="V20" s="159">
        <v>40</v>
      </c>
      <c r="W20" s="151"/>
      <c r="X20" s="151">
        <v>10</v>
      </c>
      <c r="Y20" s="168"/>
      <c r="Z20" s="151"/>
      <c r="AA20" s="151"/>
      <c r="AB20" s="151"/>
      <c r="AC20" s="151"/>
      <c r="AD20" s="152"/>
      <c r="AE20" s="152"/>
      <c r="AF20" s="152"/>
      <c r="AG20" s="152"/>
      <c r="AH20" s="152"/>
      <c r="AI20" s="152">
        <v>15</v>
      </c>
      <c r="AJ20" s="152">
        <f t="shared" si="5"/>
        <v>50</v>
      </c>
      <c r="AK20" s="152">
        <f t="shared" si="1"/>
        <v>65</v>
      </c>
      <c r="AL20" s="167" t="s">
        <v>94</v>
      </c>
      <c r="AM20" s="158">
        <v>2.5</v>
      </c>
      <c r="AN20" s="150">
        <f t="shared" si="2"/>
        <v>65</v>
      </c>
      <c r="AO20" s="149">
        <f t="shared" si="3"/>
        <v>2.5</v>
      </c>
    </row>
    <row r="21" spans="1:41" ht="15.95" customHeight="1" x14ac:dyDescent="0.25">
      <c r="A21" s="61">
        <v>6</v>
      </c>
      <c r="B21" s="43" t="s">
        <v>19</v>
      </c>
      <c r="C21" s="188" t="s">
        <v>35</v>
      </c>
      <c r="D21" s="159">
        <v>30</v>
      </c>
      <c r="E21" s="151"/>
      <c r="F21" s="152"/>
      <c r="G21" s="169">
        <v>20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>
        <v>20</v>
      </c>
      <c r="R21" s="152">
        <f t="shared" si="4"/>
        <v>50</v>
      </c>
      <c r="S21" s="153">
        <f t="shared" si="0"/>
        <v>70</v>
      </c>
      <c r="T21" s="192" t="s">
        <v>95</v>
      </c>
      <c r="U21" s="158">
        <v>3</v>
      </c>
      <c r="V21" s="159"/>
      <c r="W21" s="151"/>
      <c r="X21" s="151"/>
      <c r="Y21" s="151"/>
      <c r="Z21" s="151"/>
      <c r="AA21" s="151"/>
      <c r="AB21" s="151"/>
      <c r="AC21" s="151"/>
      <c r="AD21" s="152"/>
      <c r="AE21" s="152"/>
      <c r="AF21" s="152"/>
      <c r="AG21" s="152"/>
      <c r="AH21" s="152"/>
      <c r="AI21" s="152"/>
      <c r="AJ21" s="152">
        <f t="shared" si="5"/>
        <v>0</v>
      </c>
      <c r="AK21" s="152">
        <f t="shared" si="1"/>
        <v>0</v>
      </c>
      <c r="AL21" s="167"/>
      <c r="AM21" s="158"/>
      <c r="AN21" s="150">
        <f t="shared" si="2"/>
        <v>70</v>
      </c>
      <c r="AO21" s="149">
        <f t="shared" si="3"/>
        <v>3</v>
      </c>
    </row>
    <row r="22" spans="1:41" ht="15.95" customHeight="1" thickBot="1" x14ac:dyDescent="0.3">
      <c r="A22" s="62">
        <v>7</v>
      </c>
      <c r="B22" s="58" t="s">
        <v>19</v>
      </c>
      <c r="C22" s="189" t="s">
        <v>36</v>
      </c>
      <c r="D22" s="160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>
        <f t="shared" si="4"/>
        <v>0</v>
      </c>
      <c r="S22" s="201">
        <f t="shared" si="0"/>
        <v>0</v>
      </c>
      <c r="T22" s="193"/>
      <c r="U22" s="172"/>
      <c r="V22" s="160">
        <v>40</v>
      </c>
      <c r="W22" s="199"/>
      <c r="X22" s="199">
        <v>10</v>
      </c>
      <c r="Y22" s="206"/>
      <c r="Z22" s="199"/>
      <c r="AA22" s="199"/>
      <c r="AB22" s="199"/>
      <c r="AC22" s="199"/>
      <c r="AD22" s="200"/>
      <c r="AE22" s="200"/>
      <c r="AF22" s="200"/>
      <c r="AG22" s="200"/>
      <c r="AH22" s="200"/>
      <c r="AI22" s="200">
        <v>20</v>
      </c>
      <c r="AJ22" s="200">
        <f t="shared" si="5"/>
        <v>50</v>
      </c>
      <c r="AK22" s="200">
        <f t="shared" si="1"/>
        <v>70</v>
      </c>
      <c r="AL22" s="207" t="s">
        <v>94</v>
      </c>
      <c r="AM22" s="172">
        <v>3</v>
      </c>
      <c r="AN22" s="174">
        <f t="shared" si="2"/>
        <v>70</v>
      </c>
      <c r="AO22" s="175">
        <f t="shared" si="3"/>
        <v>3</v>
      </c>
    </row>
    <row r="23" spans="1:41" s="37" customFormat="1" ht="15.95" customHeight="1" thickTop="1" thickBot="1" x14ac:dyDescent="0.25">
      <c r="A23" s="238" t="s">
        <v>87</v>
      </c>
      <c r="B23" s="239"/>
      <c r="C23" s="243"/>
      <c r="D23" s="234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35"/>
      <c r="AN23" s="236"/>
      <c r="AO23" s="237"/>
    </row>
    <row r="24" spans="1:41" s="37" customFormat="1" ht="15.95" customHeight="1" thickTop="1" x14ac:dyDescent="0.25">
      <c r="A24" s="60">
        <v>8</v>
      </c>
      <c r="B24" s="59" t="s">
        <v>19</v>
      </c>
      <c r="C24" s="187" t="s">
        <v>46</v>
      </c>
      <c r="D24" s="195">
        <v>20</v>
      </c>
      <c r="E24" s="196"/>
      <c r="F24" s="197">
        <v>10</v>
      </c>
      <c r="G24" s="202"/>
      <c r="H24" s="197"/>
      <c r="I24" s="197"/>
      <c r="J24" s="197"/>
      <c r="K24" s="197"/>
      <c r="L24" s="197"/>
      <c r="M24" s="197"/>
      <c r="N24" s="197"/>
      <c r="O24" s="197"/>
      <c r="P24" s="197"/>
      <c r="Q24" s="197">
        <v>20</v>
      </c>
      <c r="R24" s="197">
        <f t="shared" ref="R24:R27" si="6">D24+E24+F24+G24+H24+I24+J24+K24+L24+M24+O24</f>
        <v>30</v>
      </c>
      <c r="S24" s="198">
        <f t="shared" ref="S24:S27" si="7">SUM(D24:Q24)</f>
        <v>50</v>
      </c>
      <c r="T24" s="191" t="s">
        <v>94</v>
      </c>
      <c r="U24" s="157">
        <v>2</v>
      </c>
      <c r="V24" s="145"/>
      <c r="W24" s="145"/>
      <c r="X24" s="145"/>
      <c r="Y24" s="145"/>
      <c r="Z24" s="145"/>
      <c r="AA24" s="145"/>
      <c r="AB24" s="145"/>
      <c r="AC24" s="145"/>
      <c r="AD24" s="146"/>
      <c r="AE24" s="146"/>
      <c r="AF24" s="146"/>
      <c r="AG24" s="146"/>
      <c r="AH24" s="146"/>
      <c r="AI24" s="146"/>
      <c r="AJ24" s="146">
        <f t="shared" ref="AJ24:AJ28" si="8">SUM(V24:AG24)</f>
        <v>0</v>
      </c>
      <c r="AK24" s="146">
        <f t="shared" ref="AK24:AK28" si="9">SUM(V24:AI24)</f>
        <v>0</v>
      </c>
      <c r="AL24" s="165"/>
      <c r="AM24" s="157"/>
      <c r="AN24" s="148">
        <f t="shared" ref="AN24:AN28" si="10">S24+AK24</f>
        <v>50</v>
      </c>
      <c r="AO24" s="148">
        <f t="shared" ref="AO24:AO28" si="11">SUM(U24,AM24)</f>
        <v>2</v>
      </c>
    </row>
    <row r="25" spans="1:41" s="37" customFormat="1" ht="15.95" customHeight="1" x14ac:dyDescent="0.25">
      <c r="A25" s="61">
        <v>9</v>
      </c>
      <c r="B25" s="43" t="s">
        <v>19</v>
      </c>
      <c r="C25" s="188" t="s">
        <v>47</v>
      </c>
      <c r="D25" s="159">
        <v>35</v>
      </c>
      <c r="E25" s="151"/>
      <c r="F25" s="152"/>
      <c r="G25" s="169">
        <v>15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>
        <v>20</v>
      </c>
      <c r="R25" s="152">
        <f t="shared" si="6"/>
        <v>50</v>
      </c>
      <c r="S25" s="153">
        <f t="shared" si="7"/>
        <v>70</v>
      </c>
      <c r="T25" s="192" t="s">
        <v>94</v>
      </c>
      <c r="U25" s="158">
        <v>3</v>
      </c>
      <c r="V25" s="151"/>
      <c r="W25" s="151"/>
      <c r="X25" s="151"/>
      <c r="Y25" s="151"/>
      <c r="Z25" s="151"/>
      <c r="AA25" s="151"/>
      <c r="AB25" s="151"/>
      <c r="AC25" s="151"/>
      <c r="AD25" s="152"/>
      <c r="AE25" s="152"/>
      <c r="AF25" s="152"/>
      <c r="AG25" s="152"/>
      <c r="AH25" s="152"/>
      <c r="AI25" s="152"/>
      <c r="AJ25" s="152">
        <f t="shared" si="8"/>
        <v>0</v>
      </c>
      <c r="AK25" s="152">
        <f t="shared" si="9"/>
        <v>0</v>
      </c>
      <c r="AL25" s="167"/>
      <c r="AM25" s="158"/>
      <c r="AN25" s="150">
        <f t="shared" si="10"/>
        <v>70</v>
      </c>
      <c r="AO25" s="150">
        <f t="shared" si="11"/>
        <v>3</v>
      </c>
    </row>
    <row r="26" spans="1:41" s="37" customFormat="1" ht="15.95" customHeight="1" x14ac:dyDescent="0.25">
      <c r="A26" s="61">
        <v>10</v>
      </c>
      <c r="B26" s="43" t="s">
        <v>19</v>
      </c>
      <c r="C26" s="188" t="s">
        <v>48</v>
      </c>
      <c r="D26" s="159">
        <v>25</v>
      </c>
      <c r="E26" s="151"/>
      <c r="F26" s="152">
        <v>5</v>
      </c>
      <c r="G26" s="169"/>
      <c r="H26" s="152"/>
      <c r="I26" s="152"/>
      <c r="J26" s="152"/>
      <c r="K26" s="152"/>
      <c r="L26" s="152"/>
      <c r="M26" s="152"/>
      <c r="N26" s="152"/>
      <c r="O26" s="152"/>
      <c r="P26" s="152"/>
      <c r="Q26" s="152">
        <v>20</v>
      </c>
      <c r="R26" s="152">
        <f t="shared" si="6"/>
        <v>30</v>
      </c>
      <c r="S26" s="153">
        <f t="shared" si="7"/>
        <v>50</v>
      </c>
      <c r="T26" s="192" t="s">
        <v>94</v>
      </c>
      <c r="U26" s="158">
        <v>2</v>
      </c>
      <c r="V26" s="151"/>
      <c r="W26" s="151"/>
      <c r="X26" s="151"/>
      <c r="Y26" s="151"/>
      <c r="Z26" s="151"/>
      <c r="AA26" s="151"/>
      <c r="AB26" s="151"/>
      <c r="AC26" s="151"/>
      <c r="AD26" s="152"/>
      <c r="AE26" s="152"/>
      <c r="AF26" s="152"/>
      <c r="AG26" s="152"/>
      <c r="AH26" s="152"/>
      <c r="AI26" s="152"/>
      <c r="AJ26" s="152">
        <f t="shared" si="8"/>
        <v>0</v>
      </c>
      <c r="AK26" s="152">
        <f t="shared" si="9"/>
        <v>0</v>
      </c>
      <c r="AL26" s="167"/>
      <c r="AM26" s="158"/>
      <c r="AN26" s="150">
        <f t="shared" si="10"/>
        <v>50</v>
      </c>
      <c r="AO26" s="150">
        <f t="shared" si="11"/>
        <v>2</v>
      </c>
    </row>
    <row r="27" spans="1:41" s="37" customFormat="1" ht="15.95" customHeight="1" x14ac:dyDescent="0.25">
      <c r="A27" s="61">
        <v>11</v>
      </c>
      <c r="B27" s="43" t="s">
        <v>19</v>
      </c>
      <c r="C27" s="188" t="s">
        <v>49</v>
      </c>
      <c r="D27" s="159">
        <v>30</v>
      </c>
      <c r="E27" s="151"/>
      <c r="F27" s="152">
        <v>10</v>
      </c>
      <c r="G27" s="169"/>
      <c r="H27" s="152"/>
      <c r="I27" s="152"/>
      <c r="J27" s="152"/>
      <c r="K27" s="152"/>
      <c r="L27" s="152"/>
      <c r="M27" s="152"/>
      <c r="N27" s="152"/>
      <c r="O27" s="152"/>
      <c r="P27" s="152"/>
      <c r="Q27" s="152">
        <v>20</v>
      </c>
      <c r="R27" s="152">
        <f t="shared" si="6"/>
        <v>40</v>
      </c>
      <c r="S27" s="153">
        <f t="shared" si="7"/>
        <v>60</v>
      </c>
      <c r="T27" s="192" t="s">
        <v>94</v>
      </c>
      <c r="U27" s="158">
        <v>2.5</v>
      </c>
      <c r="V27" s="151"/>
      <c r="W27" s="151"/>
      <c r="X27" s="151"/>
      <c r="Y27" s="151"/>
      <c r="Z27" s="151"/>
      <c r="AA27" s="151"/>
      <c r="AB27" s="151"/>
      <c r="AC27" s="151"/>
      <c r="AD27" s="152"/>
      <c r="AE27" s="152"/>
      <c r="AF27" s="152"/>
      <c r="AG27" s="152"/>
      <c r="AH27" s="152"/>
      <c r="AI27" s="152"/>
      <c r="AJ27" s="152">
        <f t="shared" si="8"/>
        <v>0</v>
      </c>
      <c r="AK27" s="152">
        <f t="shared" si="9"/>
        <v>0</v>
      </c>
      <c r="AL27" s="167"/>
      <c r="AM27" s="158"/>
      <c r="AN27" s="150">
        <f t="shared" si="10"/>
        <v>60</v>
      </c>
      <c r="AO27" s="150">
        <f t="shared" si="11"/>
        <v>2.5</v>
      </c>
    </row>
    <row r="28" spans="1:41" s="37" customFormat="1" ht="15.95" customHeight="1" thickBot="1" x14ac:dyDescent="0.3">
      <c r="A28" s="62">
        <v>12</v>
      </c>
      <c r="B28" s="58" t="s">
        <v>19</v>
      </c>
      <c r="C28" s="189" t="s">
        <v>50</v>
      </c>
      <c r="D28" s="160"/>
      <c r="E28" s="199"/>
      <c r="F28" s="200"/>
      <c r="G28" s="203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1"/>
      <c r="T28" s="193"/>
      <c r="U28" s="172"/>
      <c r="V28" s="154">
        <v>35</v>
      </c>
      <c r="W28" s="154"/>
      <c r="X28" s="154">
        <v>10</v>
      </c>
      <c r="Y28" s="173"/>
      <c r="Z28" s="154"/>
      <c r="AA28" s="154"/>
      <c r="AB28" s="154"/>
      <c r="AC28" s="154"/>
      <c r="AD28" s="155"/>
      <c r="AE28" s="155"/>
      <c r="AF28" s="155"/>
      <c r="AG28" s="155"/>
      <c r="AH28" s="155"/>
      <c r="AI28" s="155">
        <v>25</v>
      </c>
      <c r="AJ28" s="155">
        <f t="shared" si="8"/>
        <v>45</v>
      </c>
      <c r="AK28" s="155">
        <f t="shared" si="9"/>
        <v>70</v>
      </c>
      <c r="AL28" s="171" t="s">
        <v>94</v>
      </c>
      <c r="AM28" s="172">
        <v>2.5</v>
      </c>
      <c r="AN28" s="150">
        <f t="shared" si="10"/>
        <v>70</v>
      </c>
      <c r="AO28" s="174">
        <f t="shared" si="11"/>
        <v>2.5</v>
      </c>
    </row>
    <row r="29" spans="1:41" s="37" customFormat="1" ht="15.95" customHeight="1" thickTop="1" thickBot="1" x14ac:dyDescent="0.25">
      <c r="A29" s="238" t="s">
        <v>88</v>
      </c>
      <c r="B29" s="239"/>
      <c r="C29" s="243"/>
      <c r="D29" s="234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5"/>
      <c r="AN29" s="236"/>
      <c r="AO29" s="237"/>
    </row>
    <row r="30" spans="1:41" ht="15.95" customHeight="1" thickTop="1" x14ac:dyDescent="0.25">
      <c r="A30" s="60">
        <v>13</v>
      </c>
      <c r="B30" s="59" t="s">
        <v>19</v>
      </c>
      <c r="C30" s="187" t="s">
        <v>37</v>
      </c>
      <c r="D30" s="195">
        <v>25</v>
      </c>
      <c r="E30" s="196"/>
      <c r="F30" s="197"/>
      <c r="G30" s="197"/>
      <c r="H30" s="197">
        <v>70</v>
      </c>
      <c r="I30" s="197"/>
      <c r="J30" s="197"/>
      <c r="K30" s="197"/>
      <c r="L30" s="197"/>
      <c r="M30" s="197"/>
      <c r="N30" s="197"/>
      <c r="O30" s="197"/>
      <c r="P30" s="197"/>
      <c r="Q30" s="197">
        <v>30</v>
      </c>
      <c r="R30" s="197">
        <f t="shared" si="4"/>
        <v>95</v>
      </c>
      <c r="S30" s="198">
        <f t="shared" si="0"/>
        <v>125</v>
      </c>
      <c r="T30" s="191" t="s">
        <v>94</v>
      </c>
      <c r="U30" s="157">
        <v>5.5</v>
      </c>
      <c r="V30" s="145">
        <v>25</v>
      </c>
      <c r="W30" s="145"/>
      <c r="X30" s="145"/>
      <c r="Y30" s="145"/>
      <c r="Z30" s="145">
        <v>70</v>
      </c>
      <c r="AA30" s="145"/>
      <c r="AB30" s="145"/>
      <c r="AC30" s="145">
        <v>80</v>
      </c>
      <c r="AD30" s="146"/>
      <c r="AE30" s="146"/>
      <c r="AF30" s="146"/>
      <c r="AG30" s="146"/>
      <c r="AH30" s="146"/>
      <c r="AI30" s="146">
        <v>15</v>
      </c>
      <c r="AJ30" s="146">
        <f t="shared" si="5"/>
        <v>175</v>
      </c>
      <c r="AK30" s="146">
        <f t="shared" si="1"/>
        <v>190</v>
      </c>
      <c r="AL30" s="165" t="s">
        <v>95</v>
      </c>
      <c r="AM30" s="157">
        <v>6</v>
      </c>
      <c r="AN30" s="148">
        <f t="shared" si="2"/>
        <v>315</v>
      </c>
      <c r="AO30" s="148">
        <f t="shared" si="3"/>
        <v>11.5</v>
      </c>
    </row>
    <row r="31" spans="1:41" ht="15.95" customHeight="1" x14ac:dyDescent="0.25">
      <c r="A31" s="61">
        <v>14</v>
      </c>
      <c r="B31" s="43" t="s">
        <v>19</v>
      </c>
      <c r="C31" s="188" t="s">
        <v>38</v>
      </c>
      <c r="D31" s="159"/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>
        <f t="shared" si="4"/>
        <v>0</v>
      </c>
      <c r="S31" s="153">
        <f t="shared" si="0"/>
        <v>0</v>
      </c>
      <c r="T31" s="192"/>
      <c r="U31" s="158"/>
      <c r="V31" s="176">
        <v>10</v>
      </c>
      <c r="W31" s="151"/>
      <c r="X31" s="151">
        <v>10</v>
      </c>
      <c r="Y31" s="176"/>
      <c r="Z31" s="151"/>
      <c r="AA31" s="151"/>
      <c r="AB31" s="151"/>
      <c r="AC31" s="151"/>
      <c r="AD31" s="152"/>
      <c r="AE31" s="152"/>
      <c r="AF31" s="152"/>
      <c r="AG31" s="152"/>
      <c r="AH31" s="152"/>
      <c r="AI31" s="152">
        <v>30</v>
      </c>
      <c r="AJ31" s="152">
        <f t="shared" si="5"/>
        <v>20</v>
      </c>
      <c r="AK31" s="152">
        <f t="shared" si="1"/>
        <v>50</v>
      </c>
      <c r="AL31" s="167" t="s">
        <v>94</v>
      </c>
      <c r="AM31" s="158">
        <v>2</v>
      </c>
      <c r="AN31" s="150">
        <f t="shared" si="2"/>
        <v>50</v>
      </c>
      <c r="AO31" s="150">
        <f t="shared" si="3"/>
        <v>2</v>
      </c>
    </row>
    <row r="32" spans="1:41" ht="15.95" customHeight="1" thickBot="1" x14ac:dyDescent="0.3">
      <c r="A32" s="62">
        <v>15</v>
      </c>
      <c r="B32" s="58" t="s">
        <v>19</v>
      </c>
      <c r="C32" s="189" t="s">
        <v>40</v>
      </c>
      <c r="D32" s="160"/>
      <c r="E32" s="199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>
        <f t="shared" si="4"/>
        <v>0</v>
      </c>
      <c r="S32" s="201">
        <f t="shared" si="0"/>
        <v>0</v>
      </c>
      <c r="T32" s="193"/>
      <c r="U32" s="172"/>
      <c r="V32" s="154">
        <v>15</v>
      </c>
      <c r="W32" s="154"/>
      <c r="X32" s="154"/>
      <c r="Y32" s="154"/>
      <c r="Z32" s="154">
        <v>25</v>
      </c>
      <c r="AA32" s="154"/>
      <c r="AB32" s="154"/>
      <c r="AC32" s="154"/>
      <c r="AD32" s="155"/>
      <c r="AE32" s="155"/>
      <c r="AF32" s="155"/>
      <c r="AG32" s="155"/>
      <c r="AH32" s="155"/>
      <c r="AI32" s="155">
        <v>10</v>
      </c>
      <c r="AJ32" s="155">
        <f t="shared" si="5"/>
        <v>40</v>
      </c>
      <c r="AK32" s="155">
        <f t="shared" si="1"/>
        <v>50</v>
      </c>
      <c r="AL32" s="171" t="s">
        <v>95</v>
      </c>
      <c r="AM32" s="172">
        <v>1.5</v>
      </c>
      <c r="AN32" s="174">
        <f t="shared" si="2"/>
        <v>50</v>
      </c>
      <c r="AO32" s="174">
        <f t="shared" si="3"/>
        <v>1.5</v>
      </c>
    </row>
    <row r="33" spans="1:41" s="37" customFormat="1" ht="15.95" customHeight="1" thickTop="1" thickBot="1" x14ac:dyDescent="0.25">
      <c r="A33" s="238" t="s">
        <v>70</v>
      </c>
      <c r="B33" s="239"/>
      <c r="C33" s="239"/>
      <c r="D33" s="234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5"/>
      <c r="AN33" s="236"/>
      <c r="AO33" s="237"/>
    </row>
    <row r="34" spans="1:41" ht="15.95" customHeight="1" thickTop="1" thickBot="1" x14ac:dyDescent="0.3">
      <c r="A34" s="84">
        <v>16</v>
      </c>
      <c r="B34" s="85" t="s">
        <v>19</v>
      </c>
      <c r="C34" s="190" t="s">
        <v>42</v>
      </c>
      <c r="D34" s="161">
        <v>20</v>
      </c>
      <c r="E34" s="204"/>
      <c r="F34" s="162"/>
      <c r="G34" s="162"/>
      <c r="H34" s="162">
        <v>10</v>
      </c>
      <c r="I34" s="162"/>
      <c r="J34" s="162"/>
      <c r="K34" s="162"/>
      <c r="L34" s="162"/>
      <c r="M34" s="162"/>
      <c r="N34" s="162"/>
      <c r="O34" s="162"/>
      <c r="P34" s="162"/>
      <c r="Q34" s="162">
        <v>15</v>
      </c>
      <c r="R34" s="162">
        <f t="shared" si="4"/>
        <v>30</v>
      </c>
      <c r="S34" s="163">
        <f t="shared" si="0"/>
        <v>45</v>
      </c>
      <c r="T34" s="194" t="s">
        <v>94</v>
      </c>
      <c r="U34" s="164">
        <v>1.5</v>
      </c>
      <c r="V34" s="177"/>
      <c r="W34" s="177"/>
      <c r="X34" s="177"/>
      <c r="Y34" s="177"/>
      <c r="Z34" s="177"/>
      <c r="AA34" s="177"/>
      <c r="AB34" s="177"/>
      <c r="AC34" s="177"/>
      <c r="AD34" s="178"/>
      <c r="AE34" s="178"/>
      <c r="AF34" s="178"/>
      <c r="AG34" s="178"/>
      <c r="AH34" s="178"/>
      <c r="AI34" s="178"/>
      <c r="AJ34" s="178">
        <f t="shared" si="5"/>
        <v>0</v>
      </c>
      <c r="AK34" s="178">
        <f t="shared" si="1"/>
        <v>0</v>
      </c>
      <c r="AL34" s="179"/>
      <c r="AM34" s="180"/>
      <c r="AN34" s="181">
        <f t="shared" si="2"/>
        <v>45</v>
      </c>
      <c r="AO34" s="182">
        <f t="shared" si="3"/>
        <v>1.5</v>
      </c>
    </row>
    <row r="35" spans="1:41" s="37" customFormat="1" ht="15.75" customHeight="1" thickBot="1" x14ac:dyDescent="0.25">
      <c r="A35" s="260" t="s">
        <v>86</v>
      </c>
      <c r="B35" s="261"/>
      <c r="C35" s="262"/>
      <c r="D35" s="257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9"/>
    </row>
    <row r="36" spans="1:41" s="37" customFormat="1" ht="29.25" thickBot="1" x14ac:dyDescent="0.3">
      <c r="A36" s="61">
        <v>17</v>
      </c>
      <c r="B36" s="43" t="s">
        <v>19</v>
      </c>
      <c r="C36" s="188" t="s">
        <v>71</v>
      </c>
      <c r="D36" s="170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>
        <f t="shared" ref="R36" si="12">D36+E36+F36+G36+H36+I36+J36+K36+L36+M36+O36</f>
        <v>0</v>
      </c>
      <c r="S36" s="155">
        <f t="shared" ref="S36" si="13">SUM(D36:Q36)</f>
        <v>0</v>
      </c>
      <c r="T36" s="171"/>
      <c r="U36" s="183"/>
      <c r="V36" s="154"/>
      <c r="W36" s="154"/>
      <c r="X36" s="154"/>
      <c r="Y36" s="154"/>
      <c r="Z36" s="154"/>
      <c r="AA36" s="154"/>
      <c r="AB36" s="154"/>
      <c r="AC36" s="154"/>
      <c r="AD36" s="155"/>
      <c r="AE36" s="155"/>
      <c r="AF36" s="155"/>
      <c r="AG36" s="155"/>
      <c r="AH36" s="155">
        <v>120</v>
      </c>
      <c r="AI36" s="155"/>
      <c r="AJ36" s="155">
        <f t="shared" ref="AJ36" si="14">SUM(V36:AG36)</f>
        <v>0</v>
      </c>
      <c r="AK36" s="155">
        <f t="shared" ref="AK36" si="15">SUM(V36:AI36)</f>
        <v>120</v>
      </c>
      <c r="AL36" s="171" t="s">
        <v>94</v>
      </c>
      <c r="AM36" s="183">
        <v>4</v>
      </c>
      <c r="AN36" s="156">
        <f t="shared" ref="AN36" si="16">S36+AK36</f>
        <v>120</v>
      </c>
      <c r="AO36" s="156">
        <f t="shared" ref="AO36" si="17">SUM(U36,AM36)</f>
        <v>4</v>
      </c>
    </row>
    <row r="37" spans="1:41" ht="15.95" customHeight="1" thickBot="1" x14ac:dyDescent="0.3">
      <c r="A37" s="254" t="s">
        <v>2</v>
      </c>
      <c r="B37" s="255"/>
      <c r="C37" s="256"/>
      <c r="D37" s="161">
        <f t="shared" ref="D37:S37" si="18">SUM(D16:D34)</f>
        <v>305</v>
      </c>
      <c r="E37" s="162">
        <f t="shared" si="18"/>
        <v>0</v>
      </c>
      <c r="F37" s="162">
        <f t="shared" si="18"/>
        <v>45</v>
      </c>
      <c r="G37" s="162">
        <f t="shared" si="18"/>
        <v>50</v>
      </c>
      <c r="H37" s="162">
        <f t="shared" si="18"/>
        <v>80</v>
      </c>
      <c r="I37" s="162">
        <f t="shared" si="18"/>
        <v>0</v>
      </c>
      <c r="J37" s="162">
        <f t="shared" si="18"/>
        <v>0</v>
      </c>
      <c r="K37" s="162">
        <f t="shared" si="18"/>
        <v>0</v>
      </c>
      <c r="L37" s="162">
        <f t="shared" si="18"/>
        <v>0</v>
      </c>
      <c r="M37" s="162">
        <f t="shared" si="18"/>
        <v>0</v>
      </c>
      <c r="N37" s="162">
        <f t="shared" si="18"/>
        <v>0</v>
      </c>
      <c r="O37" s="162">
        <f t="shared" si="18"/>
        <v>0</v>
      </c>
      <c r="P37" s="162">
        <f t="shared" si="18"/>
        <v>0</v>
      </c>
      <c r="Q37" s="162">
        <f t="shared" si="18"/>
        <v>190</v>
      </c>
      <c r="R37" s="162">
        <f t="shared" si="18"/>
        <v>480</v>
      </c>
      <c r="S37" s="162">
        <f t="shared" si="18"/>
        <v>670</v>
      </c>
      <c r="T37" s="163"/>
      <c r="U37" s="164">
        <f t="shared" ref="U37:AG37" si="19">SUM(U16:U34)</f>
        <v>27.5</v>
      </c>
      <c r="V37" s="161">
        <f>SUM(V16:V34)</f>
        <v>215</v>
      </c>
      <c r="W37" s="162">
        <f t="shared" si="19"/>
        <v>0</v>
      </c>
      <c r="X37" s="162">
        <f t="shared" si="19"/>
        <v>40</v>
      </c>
      <c r="Y37" s="162">
        <f t="shared" si="19"/>
        <v>0</v>
      </c>
      <c r="Z37" s="162">
        <f t="shared" si="19"/>
        <v>95</v>
      </c>
      <c r="AA37" s="162">
        <f t="shared" si="19"/>
        <v>0</v>
      </c>
      <c r="AB37" s="162">
        <f t="shared" si="19"/>
        <v>0</v>
      </c>
      <c r="AC37" s="162">
        <f t="shared" si="19"/>
        <v>80</v>
      </c>
      <c r="AD37" s="162">
        <f t="shared" si="19"/>
        <v>0</v>
      </c>
      <c r="AE37" s="162">
        <f t="shared" si="19"/>
        <v>0</v>
      </c>
      <c r="AF37" s="162">
        <f t="shared" si="19"/>
        <v>0</v>
      </c>
      <c r="AG37" s="162">
        <f t="shared" si="19"/>
        <v>0</v>
      </c>
      <c r="AH37" s="162">
        <v>120</v>
      </c>
      <c r="AI37" s="162">
        <f>SUM(AI16:AI34)</f>
        <v>130</v>
      </c>
      <c r="AJ37" s="162">
        <f>SUM(AJ16:AJ34)</f>
        <v>430</v>
      </c>
      <c r="AK37" s="162">
        <v>680</v>
      </c>
      <c r="AL37" s="163"/>
      <c r="AM37" s="164">
        <v>24</v>
      </c>
      <c r="AN37" s="184">
        <v>1350</v>
      </c>
      <c r="AO37" s="185">
        <v>51.5</v>
      </c>
    </row>
    <row r="38" spans="1:41" ht="15" customHeight="1" x14ac:dyDescent="0.2"/>
    <row r="40" spans="1:41" x14ac:dyDescent="0.2">
      <c r="O40" s="37" t="s">
        <v>80</v>
      </c>
    </row>
    <row r="41" spans="1:41" x14ac:dyDescent="0.2">
      <c r="C41" s="39"/>
      <c r="AF41" s="226" t="s">
        <v>104</v>
      </c>
      <c r="AG41" s="227"/>
      <c r="AH41" s="227"/>
      <c r="AI41" s="227"/>
      <c r="AJ41" s="227"/>
      <c r="AK41" s="227"/>
      <c r="AL41" s="227"/>
    </row>
    <row r="42" spans="1:41" x14ac:dyDescent="0.2">
      <c r="C42" s="25" t="s">
        <v>5</v>
      </c>
      <c r="M42" s="26"/>
      <c r="O42" s="38" t="s">
        <v>79</v>
      </c>
      <c r="P42" s="38"/>
      <c r="Q42" s="38"/>
      <c r="R42" s="38"/>
      <c r="S42" s="38"/>
      <c r="T42" s="38"/>
      <c r="U42" s="38"/>
      <c r="AF42" s="244" t="s">
        <v>3</v>
      </c>
      <c r="AG42" s="244"/>
      <c r="AH42" s="244"/>
      <c r="AI42" s="244"/>
      <c r="AJ42" s="244"/>
      <c r="AK42" s="244"/>
      <c r="AL42" s="244"/>
    </row>
    <row r="44" spans="1:41" x14ac:dyDescent="0.2">
      <c r="D44" s="52"/>
    </row>
    <row r="50" spans="7:7" x14ac:dyDescent="0.2">
      <c r="G50" s="86"/>
    </row>
  </sheetData>
  <mergeCells count="22">
    <mergeCell ref="AF42:AL42"/>
    <mergeCell ref="A13:A14"/>
    <mergeCell ref="C13:C14"/>
    <mergeCell ref="AO13:AO14"/>
    <mergeCell ref="A3:AO3"/>
    <mergeCell ref="V13:AM13"/>
    <mergeCell ref="D13:U13"/>
    <mergeCell ref="A37:C37"/>
    <mergeCell ref="D35:AO35"/>
    <mergeCell ref="A35:C35"/>
    <mergeCell ref="AJ1:AN1"/>
    <mergeCell ref="AN13:AN14"/>
    <mergeCell ref="AF41:AL41"/>
    <mergeCell ref="B13:B14"/>
    <mergeCell ref="D15:AO15"/>
    <mergeCell ref="D29:AO29"/>
    <mergeCell ref="A33:C33"/>
    <mergeCell ref="D33:AO33"/>
    <mergeCell ref="A15:C15"/>
    <mergeCell ref="D23:AO23"/>
    <mergeCell ref="A23:C23"/>
    <mergeCell ref="A29:C29"/>
  </mergeCells>
  <phoneticPr fontId="5" type="noConversion"/>
  <conditionalFormatting sqref="D16:AO22 D34:AO34 D33 D23 D37:AO37 D35 D30:AO32">
    <cfRule type="cellIs" dxfId="42" priority="3" stopIfTrue="1" operator="equal">
      <formula>0</formula>
    </cfRule>
  </conditionalFormatting>
  <conditionalFormatting sqref="D29 D24:AO28">
    <cfRule type="cellIs" dxfId="41" priority="2" stopIfTrue="1" operator="equal">
      <formula>0</formula>
    </cfRule>
  </conditionalFormatting>
  <conditionalFormatting sqref="D36:AO36">
    <cfRule type="cellIs" dxfId="40" priority="1" stopIfTrue="1" operator="equal">
      <formula>0</formula>
    </cfRule>
  </conditionalFormatting>
  <dataValidations disablePrompts="1" count="1">
    <dataValidation type="list" allowBlank="1" showInputMessage="1" showErrorMessage="1" sqref="B16:B22 B24:B28 B34 B36 B30:B32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1"/>
  <sheetViews>
    <sheetView showGridLines="0" topLeftCell="A13" zoomScale="70" zoomScaleNormal="70" workbookViewId="0">
      <selection activeCell="D19" sqref="D19:AO34"/>
    </sheetView>
  </sheetViews>
  <sheetFormatPr defaultColWidth="8.7109375" defaultRowHeight="12.75" x14ac:dyDescent="0.2"/>
  <cols>
    <col min="1" max="1" width="4.42578125" style="27" customWidth="1"/>
    <col min="2" max="2" width="13.42578125" style="35" customWidth="1"/>
    <col min="3" max="3" width="36.42578125" style="51" customWidth="1"/>
    <col min="4" max="4" width="6.85546875" style="27" bestFit="1" customWidth="1"/>
    <col min="5" max="10" width="6.28515625" style="27" customWidth="1"/>
    <col min="11" max="11" width="6.85546875" style="27" bestFit="1" customWidth="1"/>
    <col min="12" max="17" width="6.28515625" style="27" customWidth="1"/>
    <col min="18" max="19" width="6.85546875" style="27" bestFit="1" customWidth="1"/>
    <col min="20" max="28" width="6.28515625" style="27" customWidth="1"/>
    <col min="29" max="29" width="6.85546875" style="27" bestFit="1" customWidth="1"/>
    <col min="30" max="33" width="6.28515625" style="27" customWidth="1"/>
    <col min="34" max="34" width="6.85546875" style="27" bestFit="1" customWidth="1"/>
    <col min="35" max="35" width="5.7109375" style="27" bestFit="1" customWidth="1"/>
    <col min="36" max="37" width="6.85546875" style="27" bestFit="1" customWidth="1"/>
    <col min="38" max="39" width="6.28515625" style="27" customWidth="1"/>
    <col min="40" max="40" width="9.140625" style="27" customWidth="1"/>
    <col min="41" max="41" width="7.7109375" style="27" customWidth="1"/>
    <col min="42" max="16384" width="8.7109375" style="27"/>
  </cols>
  <sheetData>
    <row r="1" spans="1:41" ht="15" customHeight="1" x14ac:dyDescent="0.2">
      <c r="A1" s="16"/>
      <c r="B1" s="38"/>
      <c r="C1" s="4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5"/>
      <c r="AJ1" s="15"/>
      <c r="AK1" s="15"/>
      <c r="AL1" s="47"/>
      <c r="AM1" s="15"/>
      <c r="AN1" s="16"/>
      <c r="AO1" s="16"/>
    </row>
    <row r="2" spans="1:41" ht="15" customHeight="1" x14ac:dyDescent="0.2">
      <c r="A2" s="16"/>
      <c r="B2" s="38"/>
      <c r="C2" s="4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222"/>
      <c r="AJ2" s="223"/>
      <c r="AK2" s="223"/>
      <c r="AL2" s="223"/>
      <c r="AM2" s="223"/>
      <c r="AN2" s="16"/>
      <c r="AO2" s="16"/>
    </row>
    <row r="3" spans="1:41" ht="15" customHeight="1" x14ac:dyDescent="0.2">
      <c r="A3" s="16"/>
      <c r="B3" s="38"/>
      <c r="C3" s="49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5"/>
      <c r="AJ3" s="15"/>
      <c r="AK3" s="15"/>
      <c r="AL3" s="47"/>
      <c r="AM3" s="15"/>
      <c r="AN3" s="16"/>
      <c r="AO3" s="16"/>
    </row>
    <row r="4" spans="1:41" ht="15" customHeight="1" x14ac:dyDescent="0.2">
      <c r="A4" s="16"/>
      <c r="B4" s="38"/>
      <c r="C4" s="49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222"/>
      <c r="AJ4" s="223"/>
      <c r="AK4" s="223"/>
      <c r="AL4" s="223"/>
      <c r="AM4" s="223"/>
      <c r="AN4" s="16"/>
      <c r="AO4" s="16"/>
    </row>
    <row r="5" spans="1:41" ht="15" customHeight="1" x14ac:dyDescent="0.2">
      <c r="A5" s="16"/>
      <c r="B5" s="38"/>
      <c r="C5" s="4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  <c r="AM5" s="16"/>
      <c r="AN5" s="16"/>
      <c r="AO5" s="16"/>
    </row>
    <row r="6" spans="1:41" ht="15" customHeight="1" x14ac:dyDescent="0.2">
      <c r="A6" s="251" t="s">
        <v>98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</row>
    <row r="7" spans="1:41" ht="15" customHeight="1" x14ac:dyDescent="0.2">
      <c r="A7" s="19"/>
      <c r="B7" s="32"/>
      <c r="C7" s="41"/>
      <c r="D7" s="19"/>
      <c r="E7" s="19"/>
      <c r="F7" s="19"/>
      <c r="G7" s="19"/>
      <c r="H7" s="19"/>
      <c r="I7" s="19"/>
      <c r="J7" s="19"/>
      <c r="K7" s="19"/>
      <c r="L7" s="19"/>
      <c r="M7" s="19"/>
      <c r="N7" s="270"/>
      <c r="O7" s="270"/>
      <c r="P7" s="270"/>
      <c r="Q7" s="270"/>
      <c r="R7" s="270"/>
      <c r="S7" s="270"/>
      <c r="T7" s="270"/>
      <c r="U7" s="270"/>
      <c r="V7" s="270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5" customHeight="1" x14ac:dyDescent="0.2">
      <c r="A8" s="16"/>
      <c r="B8" s="38"/>
      <c r="C8" s="4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41"/>
      <c r="Q8" s="37" t="s">
        <v>111</v>
      </c>
      <c r="R8" s="37"/>
      <c r="S8" s="37"/>
      <c r="T8" s="37"/>
      <c r="U8" s="3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ht="15" customHeight="1" x14ac:dyDescent="0.2">
      <c r="A9" s="21" t="s">
        <v>113</v>
      </c>
      <c r="B9" s="38"/>
      <c r="C9" s="49"/>
      <c r="D9" s="1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37"/>
      <c r="Q9" s="221" t="s">
        <v>112</v>
      </c>
      <c r="R9" s="37"/>
      <c r="S9" s="37"/>
      <c r="T9" s="37"/>
      <c r="U9" s="37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15" customHeight="1" x14ac:dyDescent="0.25">
      <c r="A10" s="21" t="s">
        <v>85</v>
      </c>
      <c r="B10" s="34"/>
      <c r="C10" s="5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5" customHeight="1" x14ac:dyDescent="0.2">
      <c r="A11" s="21" t="s">
        <v>57</v>
      </c>
      <c r="B11" s="34"/>
      <c r="C11" s="5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ht="15" customHeight="1" x14ac:dyDescent="0.2">
      <c r="A12" s="21" t="s">
        <v>29</v>
      </c>
      <c r="B12" s="34"/>
      <c r="C12" s="5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ht="15" customHeight="1" x14ac:dyDescent="0.25">
      <c r="A13" s="23" t="s">
        <v>97</v>
      </c>
      <c r="B13" s="34"/>
      <c r="C13" s="50"/>
      <c r="D13" s="21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ht="15" customHeight="1" x14ac:dyDescent="0.2">
      <c r="B14" s="38"/>
      <c r="C14" s="49"/>
      <c r="D14" s="16"/>
    </row>
    <row r="15" spans="1:41" ht="15" customHeight="1" thickBot="1" x14ac:dyDescent="0.25"/>
    <row r="16" spans="1:41" ht="13.5" thickBot="1" x14ac:dyDescent="0.25">
      <c r="A16" s="245" t="s">
        <v>4</v>
      </c>
      <c r="B16" s="271" t="s">
        <v>24</v>
      </c>
      <c r="C16" s="247" t="s">
        <v>25</v>
      </c>
      <c r="D16" s="252" t="s">
        <v>7</v>
      </c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74"/>
      <c r="V16" s="252" t="s">
        <v>8</v>
      </c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74"/>
      <c r="AN16" s="275" t="s">
        <v>9</v>
      </c>
      <c r="AO16" s="249" t="s">
        <v>26</v>
      </c>
    </row>
    <row r="17" spans="1:42" ht="225.75" thickBot="1" x14ac:dyDescent="0.25">
      <c r="A17" s="246"/>
      <c r="B17" s="272"/>
      <c r="C17" s="273"/>
      <c r="D17" s="53" t="s">
        <v>10</v>
      </c>
      <c r="E17" s="54" t="s">
        <v>11</v>
      </c>
      <c r="F17" s="55" t="s">
        <v>108</v>
      </c>
      <c r="G17" s="55" t="s">
        <v>12</v>
      </c>
      <c r="H17" s="55" t="s">
        <v>13</v>
      </c>
      <c r="I17" s="55" t="s">
        <v>14</v>
      </c>
      <c r="J17" s="55" t="s">
        <v>15</v>
      </c>
      <c r="K17" s="55" t="s">
        <v>21</v>
      </c>
      <c r="L17" s="55" t="s">
        <v>109</v>
      </c>
      <c r="M17" s="55" t="s">
        <v>16</v>
      </c>
      <c r="N17" s="55" t="s">
        <v>20</v>
      </c>
      <c r="O17" s="55" t="s">
        <v>82</v>
      </c>
      <c r="P17" s="55" t="s">
        <v>17</v>
      </c>
      <c r="Q17" s="55" t="s">
        <v>0</v>
      </c>
      <c r="R17" s="55" t="s">
        <v>18</v>
      </c>
      <c r="S17" s="55" t="s">
        <v>6</v>
      </c>
      <c r="T17" s="55" t="s">
        <v>1</v>
      </c>
      <c r="U17" s="56" t="s">
        <v>27</v>
      </c>
      <c r="V17" s="53" t="s">
        <v>10</v>
      </c>
      <c r="W17" s="55" t="s">
        <v>11</v>
      </c>
      <c r="X17" s="55" t="s">
        <v>108</v>
      </c>
      <c r="Y17" s="55" t="s">
        <v>12</v>
      </c>
      <c r="Z17" s="54" t="s">
        <v>13</v>
      </c>
      <c r="AA17" s="54" t="s">
        <v>14</v>
      </c>
      <c r="AB17" s="54" t="s">
        <v>15</v>
      </c>
      <c r="AC17" s="55" t="s">
        <v>23</v>
      </c>
      <c r="AD17" s="55" t="s">
        <v>110</v>
      </c>
      <c r="AE17" s="55" t="s">
        <v>16</v>
      </c>
      <c r="AF17" s="55" t="s">
        <v>20</v>
      </c>
      <c r="AG17" s="55" t="s">
        <v>82</v>
      </c>
      <c r="AH17" s="55" t="s">
        <v>17</v>
      </c>
      <c r="AI17" s="55" t="s">
        <v>0</v>
      </c>
      <c r="AJ17" s="55" t="s">
        <v>18</v>
      </c>
      <c r="AK17" s="55" t="s">
        <v>6</v>
      </c>
      <c r="AL17" s="55" t="s">
        <v>1</v>
      </c>
      <c r="AM17" s="57" t="s">
        <v>27</v>
      </c>
      <c r="AN17" s="276"/>
      <c r="AO17" s="250"/>
    </row>
    <row r="18" spans="1:42" ht="18.75" customHeight="1" thickTop="1" thickBot="1" x14ac:dyDescent="0.25">
      <c r="A18" s="240" t="s">
        <v>87</v>
      </c>
      <c r="B18" s="241"/>
      <c r="C18" s="241"/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8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8"/>
      <c r="AN18" s="267"/>
      <c r="AO18" s="269"/>
    </row>
    <row r="19" spans="1:42" ht="18.75" customHeight="1" thickTop="1" thickBot="1" x14ac:dyDescent="0.25">
      <c r="A19" s="208">
        <v>1</v>
      </c>
      <c r="B19" s="103" t="s">
        <v>19</v>
      </c>
      <c r="C19" s="209" t="s">
        <v>45</v>
      </c>
      <c r="D19" s="318"/>
      <c r="E19" s="123"/>
      <c r="F19" s="68"/>
      <c r="G19" s="68"/>
      <c r="H19" s="68"/>
      <c r="I19" s="68"/>
      <c r="J19" s="68"/>
      <c r="K19" s="68"/>
      <c r="L19" s="68"/>
      <c r="M19" s="68">
        <v>30</v>
      </c>
      <c r="N19" s="68"/>
      <c r="O19" s="68"/>
      <c r="P19" s="68"/>
      <c r="Q19" s="68"/>
      <c r="R19" s="68">
        <f t="shared" ref="R19" si="0">D19+E19+F19+G19+H19+I19+J19+K19+L19+M19+O19</f>
        <v>30</v>
      </c>
      <c r="S19" s="68">
        <f t="shared" ref="S19" si="1">SUM(D19:Q19)</f>
        <v>30</v>
      </c>
      <c r="T19" s="319" t="s">
        <v>94</v>
      </c>
      <c r="U19" s="317">
        <v>1</v>
      </c>
      <c r="V19" s="123"/>
      <c r="W19" s="123"/>
      <c r="X19" s="123"/>
      <c r="Y19" s="123"/>
      <c r="Z19" s="123"/>
      <c r="AA19" s="123"/>
      <c r="AB19" s="123"/>
      <c r="AC19" s="123"/>
      <c r="AD19" s="68"/>
      <c r="AE19" s="68">
        <v>30</v>
      </c>
      <c r="AF19" s="68"/>
      <c r="AG19" s="68"/>
      <c r="AH19" s="68"/>
      <c r="AI19" s="68"/>
      <c r="AJ19" s="68">
        <f t="shared" ref="AJ19" si="2">SUM(V19:AG19)</f>
        <v>30</v>
      </c>
      <c r="AK19" s="68">
        <f t="shared" ref="AK19" si="3">SUM(V19:AI19)</f>
        <v>30</v>
      </c>
      <c r="AL19" s="319" t="s">
        <v>94</v>
      </c>
      <c r="AM19" s="317">
        <v>1</v>
      </c>
      <c r="AN19" s="124">
        <f t="shared" ref="AN19" si="4">AK19+S19</f>
        <v>60</v>
      </c>
      <c r="AO19" s="124">
        <f t="shared" ref="AO19" si="5">SUM(U19,AM19)</f>
        <v>2</v>
      </c>
      <c r="AP19" s="37"/>
    </row>
    <row r="20" spans="1:42" ht="18.75" customHeight="1" thickTop="1" thickBot="1" x14ac:dyDescent="0.25">
      <c r="A20" s="238" t="s">
        <v>88</v>
      </c>
      <c r="B20" s="239"/>
      <c r="C20" s="239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320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320"/>
      <c r="AN20" s="299"/>
      <c r="AO20" s="300"/>
      <c r="AP20" s="37"/>
    </row>
    <row r="21" spans="1:42" ht="18.75" customHeight="1" thickTop="1" x14ac:dyDescent="0.2">
      <c r="A21" s="210">
        <v>2</v>
      </c>
      <c r="B21" s="59" t="s">
        <v>19</v>
      </c>
      <c r="C21" s="187" t="s">
        <v>51</v>
      </c>
      <c r="D21" s="321"/>
      <c r="E21" s="10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>
        <f t="shared" ref="R21:R33" si="6">D21+E21+F21+G21+H21+I21+J21+K21+L21+M21+O21</f>
        <v>0</v>
      </c>
      <c r="S21" s="66">
        <f t="shared" ref="S21:S33" si="7">SUM(D21:Q21)</f>
        <v>0</v>
      </c>
      <c r="T21" s="322"/>
      <c r="U21" s="323"/>
      <c r="V21" s="106">
        <v>15</v>
      </c>
      <c r="W21" s="106"/>
      <c r="X21" s="324">
        <v>10</v>
      </c>
      <c r="Y21" s="325"/>
      <c r="Z21" s="106"/>
      <c r="AA21" s="106"/>
      <c r="AB21" s="106"/>
      <c r="AC21" s="106"/>
      <c r="AD21" s="66"/>
      <c r="AE21" s="66"/>
      <c r="AF21" s="66"/>
      <c r="AG21" s="66"/>
      <c r="AH21" s="66"/>
      <c r="AI21" s="326">
        <v>15</v>
      </c>
      <c r="AJ21" s="66">
        <f t="shared" ref="AJ21:AJ33" si="8">SUM(V21:AG21)</f>
        <v>25</v>
      </c>
      <c r="AK21" s="66">
        <f t="shared" ref="AK21:AK33" si="9">SUM(V21:AI21)</f>
        <v>40</v>
      </c>
      <c r="AL21" s="322" t="s">
        <v>95</v>
      </c>
      <c r="AM21" s="310">
        <v>1.5</v>
      </c>
      <c r="AN21" s="303">
        <f t="shared" ref="AN21:AN28" si="10">AK21+S21</f>
        <v>40</v>
      </c>
      <c r="AO21" s="304">
        <f t="shared" ref="AO21:AO34" si="11">SUM(U21,AM21)</f>
        <v>1.5</v>
      </c>
      <c r="AP21" s="37"/>
    </row>
    <row r="22" spans="1:42" ht="18.75" customHeight="1" thickBot="1" x14ac:dyDescent="0.25">
      <c r="A22" s="211">
        <v>3</v>
      </c>
      <c r="B22" s="58" t="s">
        <v>19</v>
      </c>
      <c r="C22" s="189" t="s">
        <v>39</v>
      </c>
      <c r="D22" s="327"/>
      <c r="E22" s="113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328"/>
      <c r="U22" s="329"/>
      <c r="V22" s="113">
        <v>10</v>
      </c>
      <c r="W22" s="113"/>
      <c r="X22" s="113"/>
      <c r="Y22" s="113"/>
      <c r="Z22" s="113"/>
      <c r="AA22" s="113"/>
      <c r="AB22" s="113"/>
      <c r="AC22" s="113">
        <v>20</v>
      </c>
      <c r="AD22" s="70"/>
      <c r="AE22" s="70"/>
      <c r="AF22" s="70"/>
      <c r="AG22" s="70"/>
      <c r="AH22" s="70"/>
      <c r="AI22" s="70">
        <v>30</v>
      </c>
      <c r="AJ22" s="70">
        <f t="shared" si="8"/>
        <v>30</v>
      </c>
      <c r="AK22" s="70">
        <f t="shared" si="9"/>
        <v>60</v>
      </c>
      <c r="AL22" s="328" t="s">
        <v>94</v>
      </c>
      <c r="AM22" s="330">
        <v>2</v>
      </c>
      <c r="AN22" s="331">
        <f t="shared" si="10"/>
        <v>60</v>
      </c>
      <c r="AO22" s="332">
        <f t="shared" si="11"/>
        <v>2</v>
      </c>
      <c r="AP22" s="37"/>
    </row>
    <row r="23" spans="1:42" ht="18.75" customHeight="1" thickTop="1" thickBot="1" x14ac:dyDescent="0.25">
      <c r="A23" s="238" t="s">
        <v>70</v>
      </c>
      <c r="B23" s="239"/>
      <c r="C23" s="239"/>
      <c r="D23" s="298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320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320"/>
      <c r="AN23" s="299"/>
      <c r="AO23" s="300"/>
      <c r="AP23" s="37"/>
    </row>
    <row r="24" spans="1:42" ht="18.75" customHeight="1" thickTop="1" x14ac:dyDescent="0.2">
      <c r="A24" s="210">
        <v>4</v>
      </c>
      <c r="B24" s="59" t="s">
        <v>19</v>
      </c>
      <c r="C24" s="212" t="s">
        <v>41</v>
      </c>
      <c r="D24" s="321">
        <v>20</v>
      </c>
      <c r="E24" s="106"/>
      <c r="F24" s="66">
        <v>10</v>
      </c>
      <c r="G24" s="66"/>
      <c r="H24" s="66">
        <v>10</v>
      </c>
      <c r="I24" s="66"/>
      <c r="J24" s="66"/>
      <c r="K24" s="66"/>
      <c r="L24" s="66"/>
      <c r="M24" s="66"/>
      <c r="N24" s="66"/>
      <c r="O24" s="66"/>
      <c r="P24" s="66"/>
      <c r="Q24" s="66">
        <v>5</v>
      </c>
      <c r="R24" s="66">
        <f t="shared" si="6"/>
        <v>40</v>
      </c>
      <c r="S24" s="66">
        <f t="shared" si="7"/>
        <v>45</v>
      </c>
      <c r="T24" s="322" t="s">
        <v>94</v>
      </c>
      <c r="U24" s="310">
        <v>1.5</v>
      </c>
      <c r="V24" s="106"/>
      <c r="W24" s="106"/>
      <c r="X24" s="106"/>
      <c r="Y24" s="106"/>
      <c r="Z24" s="106"/>
      <c r="AA24" s="106"/>
      <c r="AB24" s="106"/>
      <c r="AC24" s="106"/>
      <c r="AD24" s="66"/>
      <c r="AE24" s="66"/>
      <c r="AF24" s="66"/>
      <c r="AG24" s="66"/>
      <c r="AH24" s="66"/>
      <c r="AI24" s="67"/>
      <c r="AJ24" s="66">
        <f t="shared" si="8"/>
        <v>0</v>
      </c>
      <c r="AK24" s="66">
        <f t="shared" si="9"/>
        <v>0</v>
      </c>
      <c r="AL24" s="322"/>
      <c r="AM24" s="310"/>
      <c r="AN24" s="303">
        <f t="shared" si="10"/>
        <v>45</v>
      </c>
      <c r="AO24" s="303">
        <f t="shared" si="11"/>
        <v>1.5</v>
      </c>
      <c r="AP24" s="37"/>
    </row>
    <row r="25" spans="1:42" ht="28.5" x14ac:dyDescent="0.2">
      <c r="A25" s="213">
        <v>5</v>
      </c>
      <c r="B25" s="43" t="s">
        <v>19</v>
      </c>
      <c r="C25" s="188" t="s">
        <v>52</v>
      </c>
      <c r="D25" s="108">
        <v>25</v>
      </c>
      <c r="E25" s="109"/>
      <c r="F25" s="28"/>
      <c r="G25" s="28"/>
      <c r="H25" s="28">
        <v>5</v>
      </c>
      <c r="I25" s="28"/>
      <c r="J25" s="28"/>
      <c r="K25" s="28">
        <v>75</v>
      </c>
      <c r="L25" s="28"/>
      <c r="M25" s="28"/>
      <c r="N25" s="28"/>
      <c r="O25" s="28"/>
      <c r="P25" s="28"/>
      <c r="Q25" s="28">
        <v>20</v>
      </c>
      <c r="R25" s="28">
        <f t="shared" si="6"/>
        <v>105</v>
      </c>
      <c r="S25" s="28">
        <f t="shared" si="7"/>
        <v>125</v>
      </c>
      <c r="T25" s="333" t="s">
        <v>94</v>
      </c>
      <c r="U25" s="312">
        <v>5</v>
      </c>
      <c r="V25" s="109">
        <v>25</v>
      </c>
      <c r="W25" s="109"/>
      <c r="X25" s="109"/>
      <c r="Y25" s="109"/>
      <c r="Z25" s="109">
        <v>5</v>
      </c>
      <c r="AA25" s="109"/>
      <c r="AB25" s="109"/>
      <c r="AC25" s="109">
        <v>75</v>
      </c>
      <c r="AD25" s="28"/>
      <c r="AE25" s="28"/>
      <c r="AF25" s="28"/>
      <c r="AG25" s="28"/>
      <c r="AH25" s="28"/>
      <c r="AI25" s="28"/>
      <c r="AJ25" s="28">
        <f t="shared" si="8"/>
        <v>105</v>
      </c>
      <c r="AK25" s="28">
        <f t="shared" si="9"/>
        <v>105</v>
      </c>
      <c r="AL25" s="333" t="s">
        <v>95</v>
      </c>
      <c r="AM25" s="312">
        <v>3</v>
      </c>
      <c r="AN25" s="139">
        <f t="shared" si="10"/>
        <v>230</v>
      </c>
      <c r="AO25" s="115">
        <f t="shared" si="11"/>
        <v>8</v>
      </c>
      <c r="AP25" s="37"/>
    </row>
    <row r="26" spans="1:42" ht="28.5" x14ac:dyDescent="0.2">
      <c r="A26" s="213">
        <v>6</v>
      </c>
      <c r="B26" s="43" t="s">
        <v>19</v>
      </c>
      <c r="C26" s="189" t="s">
        <v>43</v>
      </c>
      <c r="D26" s="108">
        <v>50</v>
      </c>
      <c r="E26" s="109"/>
      <c r="F26" s="28"/>
      <c r="G26" s="28"/>
      <c r="H26" s="28">
        <v>5</v>
      </c>
      <c r="I26" s="28"/>
      <c r="J26" s="28"/>
      <c r="K26" s="28">
        <v>75</v>
      </c>
      <c r="L26" s="28"/>
      <c r="M26" s="28"/>
      <c r="N26" s="28"/>
      <c r="O26" s="28"/>
      <c r="P26" s="28"/>
      <c r="Q26" s="28">
        <v>20</v>
      </c>
      <c r="R26" s="28">
        <f t="shared" si="6"/>
        <v>130</v>
      </c>
      <c r="S26" s="28">
        <f t="shared" si="7"/>
        <v>150</v>
      </c>
      <c r="T26" s="333" t="s">
        <v>94</v>
      </c>
      <c r="U26" s="312">
        <v>5</v>
      </c>
      <c r="V26" s="109">
        <v>20</v>
      </c>
      <c r="W26" s="109"/>
      <c r="X26" s="109"/>
      <c r="Y26" s="109"/>
      <c r="Z26" s="109">
        <v>5</v>
      </c>
      <c r="AA26" s="109"/>
      <c r="AB26" s="109"/>
      <c r="AC26" s="109">
        <v>35</v>
      </c>
      <c r="AD26" s="28"/>
      <c r="AE26" s="28"/>
      <c r="AF26" s="28"/>
      <c r="AG26" s="28"/>
      <c r="AH26" s="28"/>
      <c r="AI26" s="28">
        <v>10</v>
      </c>
      <c r="AJ26" s="28">
        <f t="shared" si="8"/>
        <v>60</v>
      </c>
      <c r="AK26" s="28">
        <f t="shared" si="9"/>
        <v>70</v>
      </c>
      <c r="AL26" s="333" t="s">
        <v>95</v>
      </c>
      <c r="AM26" s="334">
        <v>2.5</v>
      </c>
      <c r="AN26" s="139">
        <f t="shared" si="10"/>
        <v>220</v>
      </c>
      <c r="AO26" s="115">
        <f t="shared" si="11"/>
        <v>7.5</v>
      </c>
      <c r="AP26" s="45"/>
    </row>
    <row r="27" spans="1:42" ht="28.5" x14ac:dyDescent="0.2">
      <c r="A27" s="213">
        <v>7</v>
      </c>
      <c r="B27" s="43" t="s">
        <v>19</v>
      </c>
      <c r="C27" s="214" t="s">
        <v>44</v>
      </c>
      <c r="D27" s="108">
        <v>50</v>
      </c>
      <c r="E27" s="109"/>
      <c r="F27" s="28"/>
      <c r="G27" s="28"/>
      <c r="H27" s="28">
        <v>5</v>
      </c>
      <c r="I27" s="28"/>
      <c r="J27" s="28"/>
      <c r="K27" s="28">
        <v>75</v>
      </c>
      <c r="L27" s="28"/>
      <c r="M27" s="28"/>
      <c r="N27" s="28"/>
      <c r="O27" s="28"/>
      <c r="P27" s="28"/>
      <c r="Q27" s="28">
        <v>30</v>
      </c>
      <c r="R27" s="28">
        <f t="shared" si="6"/>
        <v>130</v>
      </c>
      <c r="S27" s="28">
        <f t="shared" si="7"/>
        <v>160</v>
      </c>
      <c r="T27" s="333" t="s">
        <v>94</v>
      </c>
      <c r="U27" s="312">
        <v>5</v>
      </c>
      <c r="V27" s="109">
        <v>25</v>
      </c>
      <c r="W27" s="109"/>
      <c r="X27" s="109"/>
      <c r="Y27" s="109"/>
      <c r="Z27" s="109">
        <v>5</v>
      </c>
      <c r="AA27" s="109"/>
      <c r="AB27" s="109"/>
      <c r="AC27" s="109">
        <v>35</v>
      </c>
      <c r="AD27" s="28"/>
      <c r="AE27" s="28"/>
      <c r="AF27" s="28"/>
      <c r="AG27" s="28"/>
      <c r="AH27" s="28"/>
      <c r="AI27" s="28">
        <v>10</v>
      </c>
      <c r="AJ27" s="28">
        <f t="shared" si="8"/>
        <v>65</v>
      </c>
      <c r="AK27" s="28">
        <f t="shared" si="9"/>
        <v>75</v>
      </c>
      <c r="AL27" s="333" t="s">
        <v>95</v>
      </c>
      <c r="AM27" s="334">
        <v>3</v>
      </c>
      <c r="AN27" s="139">
        <f t="shared" si="10"/>
        <v>235</v>
      </c>
      <c r="AO27" s="115">
        <f t="shared" si="11"/>
        <v>8</v>
      </c>
      <c r="AP27" s="45"/>
    </row>
    <row r="28" spans="1:42" ht="18.75" customHeight="1" thickBot="1" x14ac:dyDescent="0.25">
      <c r="A28" s="211">
        <v>8</v>
      </c>
      <c r="B28" s="102" t="s">
        <v>19</v>
      </c>
      <c r="C28" s="215" t="s">
        <v>54</v>
      </c>
      <c r="D28" s="327">
        <v>30</v>
      </c>
      <c r="E28" s="113"/>
      <c r="F28" s="70"/>
      <c r="G28" s="70"/>
      <c r="H28" s="70"/>
      <c r="I28" s="70"/>
      <c r="J28" s="70"/>
      <c r="K28" s="335">
        <v>40</v>
      </c>
      <c r="L28" s="70"/>
      <c r="M28" s="70"/>
      <c r="N28" s="70"/>
      <c r="O28" s="70"/>
      <c r="P28" s="336"/>
      <c r="Q28" s="70">
        <v>20</v>
      </c>
      <c r="R28" s="70">
        <f t="shared" si="6"/>
        <v>70</v>
      </c>
      <c r="S28" s="70">
        <f t="shared" si="7"/>
        <v>90</v>
      </c>
      <c r="T28" s="328" t="s">
        <v>94</v>
      </c>
      <c r="U28" s="330">
        <v>2.5</v>
      </c>
      <c r="V28" s="113"/>
      <c r="W28" s="113"/>
      <c r="X28" s="113"/>
      <c r="Y28" s="113"/>
      <c r="Z28" s="113"/>
      <c r="AA28" s="113"/>
      <c r="AB28" s="113"/>
      <c r="AC28" s="113">
        <v>40</v>
      </c>
      <c r="AD28" s="70"/>
      <c r="AE28" s="70"/>
      <c r="AF28" s="70"/>
      <c r="AG28" s="70"/>
      <c r="AH28" s="70"/>
      <c r="AI28" s="70"/>
      <c r="AJ28" s="70">
        <f t="shared" si="8"/>
        <v>40</v>
      </c>
      <c r="AK28" s="70">
        <f t="shared" si="9"/>
        <v>40</v>
      </c>
      <c r="AL28" s="328" t="s">
        <v>94</v>
      </c>
      <c r="AM28" s="330">
        <v>1.5</v>
      </c>
      <c r="AN28" s="337">
        <f t="shared" si="10"/>
        <v>130</v>
      </c>
      <c r="AO28" s="308">
        <f t="shared" si="11"/>
        <v>4</v>
      </c>
      <c r="AP28" s="37"/>
    </row>
    <row r="29" spans="1:42" ht="18.75" customHeight="1" thickBot="1" x14ac:dyDescent="0.25">
      <c r="A29" s="260" t="s">
        <v>86</v>
      </c>
      <c r="B29" s="261"/>
      <c r="C29" s="262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5"/>
      <c r="AP29" s="37"/>
    </row>
    <row r="30" spans="1:42" ht="28.5" x14ac:dyDescent="0.2">
      <c r="A30" s="213">
        <v>9</v>
      </c>
      <c r="B30" s="43" t="s">
        <v>19</v>
      </c>
      <c r="C30" s="189" t="s">
        <v>89</v>
      </c>
      <c r="D30" s="108"/>
      <c r="E30" s="10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ref="R30:R32" si="12">D30+E30+F30+G30+H30+I30+J30+K30+L30+M30+O30</f>
        <v>0</v>
      </c>
      <c r="S30" s="28">
        <f t="shared" ref="S30:S32" si="13">SUM(D30:Q30)</f>
        <v>0</v>
      </c>
      <c r="T30" s="333"/>
      <c r="U30" s="310"/>
      <c r="V30" s="109"/>
      <c r="W30" s="109"/>
      <c r="X30" s="109"/>
      <c r="Y30" s="109"/>
      <c r="Z30" s="109"/>
      <c r="AA30" s="109"/>
      <c r="AB30" s="109"/>
      <c r="AC30" s="109"/>
      <c r="AD30" s="28"/>
      <c r="AE30" s="28"/>
      <c r="AF30" s="28"/>
      <c r="AG30" s="28"/>
      <c r="AH30" s="28">
        <v>160</v>
      </c>
      <c r="AI30" s="28"/>
      <c r="AJ30" s="28">
        <f t="shared" ref="AJ30:AJ32" si="14">SUM(V30:AG30)</f>
        <v>0</v>
      </c>
      <c r="AK30" s="28">
        <f t="shared" ref="AK30:AK32" si="15">SUM(V30:AI30)</f>
        <v>160</v>
      </c>
      <c r="AL30" s="333" t="s">
        <v>94</v>
      </c>
      <c r="AM30" s="310">
        <v>6</v>
      </c>
      <c r="AN30" s="139">
        <f t="shared" ref="AN30:AN32" si="16">AK30+S30</f>
        <v>160</v>
      </c>
      <c r="AO30" s="115">
        <f t="shared" ref="AO30:AO32" si="17">SUM(U30,AM30)</f>
        <v>6</v>
      </c>
      <c r="AP30" s="37"/>
    </row>
    <row r="31" spans="1:42" ht="42.75" x14ac:dyDescent="0.2">
      <c r="A31" s="213">
        <v>10</v>
      </c>
      <c r="B31" s="43" t="s">
        <v>19</v>
      </c>
      <c r="C31" s="216" t="s">
        <v>90</v>
      </c>
      <c r="D31" s="108"/>
      <c r="E31" s="109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>
        <f t="shared" si="12"/>
        <v>0</v>
      </c>
      <c r="S31" s="28">
        <f t="shared" si="13"/>
        <v>0</v>
      </c>
      <c r="T31" s="333"/>
      <c r="U31" s="312"/>
      <c r="V31" s="109"/>
      <c r="W31" s="109"/>
      <c r="X31" s="109"/>
      <c r="Y31" s="109"/>
      <c r="Z31" s="109"/>
      <c r="AA31" s="109"/>
      <c r="AB31" s="109"/>
      <c r="AC31" s="109"/>
      <c r="AD31" s="28"/>
      <c r="AE31" s="28"/>
      <c r="AF31" s="28"/>
      <c r="AG31" s="28"/>
      <c r="AH31" s="28">
        <v>160</v>
      </c>
      <c r="AI31" s="28"/>
      <c r="AJ31" s="28">
        <f t="shared" si="14"/>
        <v>0</v>
      </c>
      <c r="AK31" s="28">
        <f t="shared" si="15"/>
        <v>160</v>
      </c>
      <c r="AL31" s="333" t="s">
        <v>94</v>
      </c>
      <c r="AM31" s="312">
        <v>6</v>
      </c>
      <c r="AN31" s="139">
        <f t="shared" si="16"/>
        <v>160</v>
      </c>
      <c r="AO31" s="115">
        <f t="shared" si="17"/>
        <v>6</v>
      </c>
      <c r="AP31" s="37"/>
    </row>
    <row r="32" spans="1:42" ht="28.5" x14ac:dyDescent="0.2">
      <c r="A32" s="213">
        <v>11</v>
      </c>
      <c r="B32" s="101" t="s">
        <v>19</v>
      </c>
      <c r="C32" s="216" t="s">
        <v>91</v>
      </c>
      <c r="D32" s="108"/>
      <c r="E32" s="10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>
        <f t="shared" si="12"/>
        <v>0</v>
      </c>
      <c r="S32" s="28">
        <f t="shared" si="13"/>
        <v>0</v>
      </c>
      <c r="T32" s="333"/>
      <c r="U32" s="312"/>
      <c r="V32" s="109"/>
      <c r="W32" s="109"/>
      <c r="X32" s="109"/>
      <c r="Y32" s="109"/>
      <c r="Z32" s="109"/>
      <c r="AA32" s="109"/>
      <c r="AB32" s="109"/>
      <c r="AC32" s="109"/>
      <c r="AD32" s="28"/>
      <c r="AE32" s="28"/>
      <c r="AF32" s="28"/>
      <c r="AG32" s="28"/>
      <c r="AH32" s="28">
        <v>160</v>
      </c>
      <c r="AI32" s="28"/>
      <c r="AJ32" s="28">
        <f t="shared" si="14"/>
        <v>0</v>
      </c>
      <c r="AK32" s="28">
        <f t="shared" si="15"/>
        <v>160</v>
      </c>
      <c r="AL32" s="333" t="s">
        <v>94</v>
      </c>
      <c r="AM32" s="312">
        <v>6</v>
      </c>
      <c r="AN32" s="139">
        <f t="shared" si="16"/>
        <v>160</v>
      </c>
      <c r="AO32" s="115">
        <f t="shared" si="17"/>
        <v>6</v>
      </c>
      <c r="AP32" s="37"/>
    </row>
    <row r="33" spans="1:42" ht="29.25" thickBot="1" x14ac:dyDescent="0.25">
      <c r="A33" s="213">
        <v>12</v>
      </c>
      <c r="B33" s="101" t="s">
        <v>19</v>
      </c>
      <c r="C33" s="217" t="s">
        <v>92</v>
      </c>
      <c r="D33" s="327"/>
      <c r="E33" s="113"/>
      <c r="F33" s="70"/>
      <c r="G33" s="70"/>
      <c r="H33" s="70"/>
      <c r="I33" s="70"/>
      <c r="J33" s="70"/>
      <c r="K33" s="338"/>
      <c r="L33" s="70"/>
      <c r="M33" s="70"/>
      <c r="N33" s="70"/>
      <c r="O33" s="70"/>
      <c r="P33" s="335">
        <v>80</v>
      </c>
      <c r="Q33" s="70"/>
      <c r="R33" s="70">
        <f t="shared" si="6"/>
        <v>0</v>
      </c>
      <c r="S33" s="70">
        <f t="shared" si="7"/>
        <v>80</v>
      </c>
      <c r="T33" s="328" t="s">
        <v>94</v>
      </c>
      <c r="U33" s="339">
        <v>3</v>
      </c>
      <c r="V33" s="113"/>
      <c r="W33" s="113"/>
      <c r="X33" s="113"/>
      <c r="Y33" s="113"/>
      <c r="Z33" s="113"/>
      <c r="AA33" s="113"/>
      <c r="AB33" s="113"/>
      <c r="AC33" s="113"/>
      <c r="AD33" s="70"/>
      <c r="AE33" s="70"/>
      <c r="AF33" s="70"/>
      <c r="AG33" s="70"/>
      <c r="AH33" s="70"/>
      <c r="AI33" s="70"/>
      <c r="AJ33" s="70">
        <f t="shared" si="8"/>
        <v>0</v>
      </c>
      <c r="AK33" s="70">
        <f t="shared" si="9"/>
        <v>0</v>
      </c>
      <c r="AL33" s="328"/>
      <c r="AM33" s="339"/>
      <c r="AN33" s="337">
        <v>80</v>
      </c>
      <c r="AO33" s="308">
        <v>3</v>
      </c>
      <c r="AP33" s="37"/>
    </row>
    <row r="34" spans="1:42" ht="18.75" customHeight="1" thickBot="1" x14ac:dyDescent="0.25">
      <c r="A34" s="263" t="s">
        <v>2</v>
      </c>
      <c r="B34" s="264"/>
      <c r="C34" s="265"/>
      <c r="D34" s="119">
        <f t="shared" ref="D34:L34" si="18">SUM(D21:D33)</f>
        <v>175</v>
      </c>
      <c r="E34" s="120">
        <f t="shared" si="18"/>
        <v>0</v>
      </c>
      <c r="F34" s="120">
        <f t="shared" si="18"/>
        <v>10</v>
      </c>
      <c r="G34" s="120">
        <f t="shared" si="18"/>
        <v>0</v>
      </c>
      <c r="H34" s="120">
        <f t="shared" si="18"/>
        <v>25</v>
      </c>
      <c r="I34" s="120">
        <f t="shared" si="18"/>
        <v>0</v>
      </c>
      <c r="J34" s="120">
        <f t="shared" si="18"/>
        <v>0</v>
      </c>
      <c r="K34" s="120">
        <f t="shared" si="18"/>
        <v>265</v>
      </c>
      <c r="L34" s="120">
        <f t="shared" si="18"/>
        <v>0</v>
      </c>
      <c r="M34" s="120">
        <f>SUM(M19:M33)</f>
        <v>30</v>
      </c>
      <c r="N34" s="120">
        <f>SUM(N21:N33)</f>
        <v>0</v>
      </c>
      <c r="O34" s="120">
        <f>SUM(O21:O33)</f>
        <v>0</v>
      </c>
      <c r="P34" s="120">
        <f>SUM(P21:P33)</f>
        <v>80</v>
      </c>
      <c r="Q34" s="120">
        <f>SUM(Q21:Q33)</f>
        <v>95</v>
      </c>
      <c r="R34" s="120">
        <f>SUM(R19:R33)</f>
        <v>505</v>
      </c>
      <c r="S34" s="120">
        <f>SUM(S19:S33)</f>
        <v>680</v>
      </c>
      <c r="T34" s="121"/>
      <c r="U34" s="317">
        <f>SUM(U19:U33)</f>
        <v>23</v>
      </c>
      <c r="V34" s="119">
        <f t="shared" ref="V34:AD34" si="19">SUM(V21:V33)</f>
        <v>95</v>
      </c>
      <c r="W34" s="120">
        <f t="shared" si="19"/>
        <v>0</v>
      </c>
      <c r="X34" s="120">
        <f t="shared" si="19"/>
        <v>10</v>
      </c>
      <c r="Y34" s="120">
        <f t="shared" si="19"/>
        <v>0</v>
      </c>
      <c r="Z34" s="120">
        <f t="shared" si="19"/>
        <v>15</v>
      </c>
      <c r="AA34" s="120">
        <f t="shared" si="19"/>
        <v>0</v>
      </c>
      <c r="AB34" s="120">
        <f t="shared" si="19"/>
        <v>0</v>
      </c>
      <c r="AC34" s="120">
        <f t="shared" si="19"/>
        <v>205</v>
      </c>
      <c r="AD34" s="120">
        <f t="shared" si="19"/>
        <v>0</v>
      </c>
      <c r="AE34" s="120">
        <f>SUM(AE19:AE33)</f>
        <v>30</v>
      </c>
      <c r="AF34" s="120">
        <f>SUM(AF21:AF33)</f>
        <v>0</v>
      </c>
      <c r="AG34" s="120">
        <f>SUM(AG21:AG33)</f>
        <v>0</v>
      </c>
      <c r="AH34" s="120">
        <f>SUM(AH21:AH33)</f>
        <v>480</v>
      </c>
      <c r="AI34" s="120">
        <f>SUM(AI21:AI33)</f>
        <v>65</v>
      </c>
      <c r="AJ34" s="120">
        <f>SUM(AJ19:AJ33)</f>
        <v>355</v>
      </c>
      <c r="AK34" s="120">
        <f>SUM(AK19:AK33)</f>
        <v>900</v>
      </c>
      <c r="AL34" s="121"/>
      <c r="AM34" s="317">
        <f>SUM(AM19:AM33)</f>
        <v>32.5</v>
      </c>
      <c r="AN34" s="340">
        <f>SUM(S34,AK34)</f>
        <v>1580</v>
      </c>
      <c r="AO34" s="341">
        <f t="shared" si="11"/>
        <v>55.5</v>
      </c>
    </row>
    <row r="38" spans="1:42" x14ac:dyDescent="0.2">
      <c r="C38" s="4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7"/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42" x14ac:dyDescent="0.2">
      <c r="C39" s="8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1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42" x14ac:dyDescent="0.2">
      <c r="C40" s="3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37" t="s">
        <v>80</v>
      </c>
      <c r="O40" s="16"/>
      <c r="P40" s="16"/>
      <c r="Q40" s="16"/>
      <c r="R40" s="16"/>
      <c r="S40" s="16"/>
      <c r="T40" s="16"/>
      <c r="U40" s="17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26" t="s">
        <v>104</v>
      </c>
      <c r="AG40" s="227"/>
      <c r="AH40" s="227"/>
      <c r="AI40" s="227"/>
      <c r="AJ40" s="227"/>
      <c r="AK40" s="227"/>
      <c r="AL40" s="227"/>
    </row>
    <row r="41" spans="1:42" x14ac:dyDescent="0.2">
      <c r="C41" s="25" t="s">
        <v>5</v>
      </c>
      <c r="D41" s="16"/>
      <c r="E41" s="16"/>
      <c r="F41" s="16"/>
      <c r="G41" s="16"/>
      <c r="H41" s="16"/>
      <c r="I41" s="16"/>
      <c r="J41" s="16"/>
      <c r="K41" s="16"/>
      <c r="L41" s="16"/>
      <c r="M41" s="26"/>
      <c r="N41" s="16"/>
      <c r="O41" s="38" t="s">
        <v>81</v>
      </c>
      <c r="P41" s="38"/>
      <c r="Q41" s="38"/>
      <c r="R41" s="38"/>
      <c r="S41" s="38"/>
      <c r="T41" s="38"/>
      <c r="U41" s="38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244" t="s">
        <v>3</v>
      </c>
      <c r="AG41" s="244"/>
      <c r="AH41" s="244"/>
      <c r="AI41" s="244"/>
      <c r="AJ41" s="244"/>
      <c r="AK41" s="244"/>
      <c r="AL41" s="244"/>
    </row>
  </sheetData>
  <mergeCells count="22"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  <mergeCell ref="A23:C23"/>
    <mergeCell ref="D23:AO23"/>
    <mergeCell ref="AF40:AL40"/>
    <mergeCell ref="AF41:AL41"/>
    <mergeCell ref="A34:C34"/>
    <mergeCell ref="A29:C29"/>
    <mergeCell ref="D29:AO29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4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topLeftCell="A7" zoomScale="70" zoomScaleNormal="70" workbookViewId="0">
      <selection activeCell="D19" sqref="D19:AO35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6.7109375" style="3" customWidth="1"/>
    <col min="11" max="11" width="6.7109375" style="12" customWidth="1"/>
    <col min="12" max="15" width="6.7109375" style="3" customWidth="1"/>
    <col min="16" max="21" width="6.7109375" style="12" customWidth="1"/>
    <col min="22" max="39" width="6.7109375" style="3" customWidth="1"/>
    <col min="40" max="40" width="8.85546875" style="3" customWidth="1"/>
    <col min="41" max="41" width="7.285156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15"/>
      <c r="AL1" s="15"/>
      <c r="AM1" s="47"/>
      <c r="AN1" s="15"/>
      <c r="AO1" s="15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22"/>
      <c r="AK2" s="223"/>
      <c r="AL2" s="223"/>
      <c r="AM2" s="223"/>
      <c r="AN2" s="223"/>
      <c r="AO2" s="15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5"/>
      <c r="AK3" s="15"/>
      <c r="AL3" s="15"/>
      <c r="AM3" s="47"/>
      <c r="AN3" s="15"/>
      <c r="AO3" s="15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22"/>
      <c r="AK4" s="223"/>
      <c r="AL4" s="223"/>
      <c r="AM4" s="223"/>
      <c r="AN4" s="223"/>
      <c r="AO4" s="15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5"/>
      <c r="AK5" s="15"/>
      <c r="AL5" s="15"/>
      <c r="AM5" s="47"/>
      <c r="AN5" s="15"/>
      <c r="AO5" s="15"/>
    </row>
    <row r="6" spans="1:41" ht="15" customHeight="1" x14ac:dyDescent="0.2">
      <c r="A6" s="288" t="s">
        <v>99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6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41"/>
      <c r="O8" s="37" t="s">
        <v>111</v>
      </c>
      <c r="P8" s="37"/>
      <c r="Q8" s="37"/>
      <c r="R8" s="37"/>
      <c r="S8" s="37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21" t="s">
        <v>113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37"/>
      <c r="O9" s="221" t="s">
        <v>112</v>
      </c>
      <c r="P9" s="37"/>
      <c r="Q9" s="37"/>
      <c r="R9" s="37"/>
      <c r="S9" s="37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84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6"/>
      <c r="O10" s="6"/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55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29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97</v>
      </c>
      <c r="B13" s="1"/>
      <c r="C13" s="48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45" t="s">
        <v>4</v>
      </c>
      <c r="B16" s="228" t="s">
        <v>24</v>
      </c>
      <c r="C16" s="247" t="s">
        <v>25</v>
      </c>
      <c r="D16" s="252" t="s">
        <v>7</v>
      </c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2" t="s">
        <v>8</v>
      </c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24" t="s">
        <v>9</v>
      </c>
      <c r="AO16" s="249" t="s">
        <v>26</v>
      </c>
    </row>
    <row r="17" spans="1:42" ht="225.75" thickBot="1" x14ac:dyDescent="0.25">
      <c r="A17" s="246"/>
      <c r="B17" s="229"/>
      <c r="C17" s="273"/>
      <c r="D17" s="53" t="s">
        <v>10</v>
      </c>
      <c r="E17" s="54" t="s">
        <v>11</v>
      </c>
      <c r="F17" s="55" t="s">
        <v>108</v>
      </c>
      <c r="G17" s="55" t="s">
        <v>12</v>
      </c>
      <c r="H17" s="55" t="s">
        <v>13</v>
      </c>
      <c r="I17" s="55" t="s">
        <v>14</v>
      </c>
      <c r="J17" s="55" t="s">
        <v>15</v>
      </c>
      <c r="K17" s="55" t="s">
        <v>21</v>
      </c>
      <c r="L17" s="55" t="s">
        <v>110</v>
      </c>
      <c r="M17" s="55" t="s">
        <v>16</v>
      </c>
      <c r="N17" s="55" t="s">
        <v>20</v>
      </c>
      <c r="O17" s="55" t="s">
        <v>82</v>
      </c>
      <c r="P17" s="55" t="s">
        <v>17</v>
      </c>
      <c r="Q17" s="55" t="s">
        <v>0</v>
      </c>
      <c r="R17" s="55" t="s">
        <v>18</v>
      </c>
      <c r="S17" s="55" t="s">
        <v>6</v>
      </c>
      <c r="T17" s="55" t="s">
        <v>1</v>
      </c>
      <c r="U17" s="56" t="s">
        <v>27</v>
      </c>
      <c r="V17" s="53" t="s">
        <v>10</v>
      </c>
      <c r="W17" s="55" t="s">
        <v>11</v>
      </c>
      <c r="X17" s="55" t="s">
        <v>108</v>
      </c>
      <c r="Y17" s="55" t="s">
        <v>12</v>
      </c>
      <c r="Z17" s="54" t="s">
        <v>13</v>
      </c>
      <c r="AA17" s="54" t="s">
        <v>14</v>
      </c>
      <c r="AB17" s="54" t="s">
        <v>15</v>
      </c>
      <c r="AC17" s="55" t="s">
        <v>23</v>
      </c>
      <c r="AD17" s="55" t="s">
        <v>109</v>
      </c>
      <c r="AE17" s="55" t="s">
        <v>16</v>
      </c>
      <c r="AF17" s="55" t="s">
        <v>20</v>
      </c>
      <c r="AG17" s="55" t="s">
        <v>82</v>
      </c>
      <c r="AH17" s="55" t="s">
        <v>17</v>
      </c>
      <c r="AI17" s="55" t="s">
        <v>0</v>
      </c>
      <c r="AJ17" s="55" t="s">
        <v>18</v>
      </c>
      <c r="AK17" s="55" t="s">
        <v>6</v>
      </c>
      <c r="AL17" s="55" t="s">
        <v>1</v>
      </c>
      <c r="AM17" s="57" t="s">
        <v>27</v>
      </c>
      <c r="AN17" s="225"/>
      <c r="AO17" s="250"/>
    </row>
    <row r="18" spans="1:42" ht="15.95" customHeight="1" thickTop="1" thickBot="1" x14ac:dyDescent="0.25">
      <c r="A18" s="284" t="s">
        <v>87</v>
      </c>
      <c r="B18" s="284"/>
      <c r="C18" s="284"/>
      <c r="D18" s="285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7"/>
    </row>
    <row r="19" spans="1:42" ht="15.95" customHeight="1" thickTop="1" thickBot="1" x14ac:dyDescent="0.25">
      <c r="A19" s="65">
        <v>1</v>
      </c>
      <c r="B19" s="104" t="s">
        <v>19</v>
      </c>
      <c r="C19" s="79" t="s">
        <v>45</v>
      </c>
      <c r="D19" s="123"/>
      <c r="E19" s="123"/>
      <c r="F19" s="68"/>
      <c r="G19" s="68"/>
      <c r="H19" s="68"/>
      <c r="I19" s="68"/>
      <c r="J19" s="68"/>
      <c r="K19" s="68"/>
      <c r="L19" s="68"/>
      <c r="M19" s="68">
        <v>30</v>
      </c>
      <c r="N19" s="68"/>
      <c r="O19" s="68"/>
      <c r="P19" s="68"/>
      <c r="Q19" s="68"/>
      <c r="R19" s="68">
        <f t="shared" ref="R19" si="0">D19+E19+F19+G19+H19+I19+J19+K19+L19+M19+O19</f>
        <v>30</v>
      </c>
      <c r="S19" s="68">
        <f>SUM(D19:Q19)</f>
        <v>30</v>
      </c>
      <c r="T19" s="69" t="s">
        <v>94</v>
      </c>
      <c r="U19" s="124">
        <v>1.5</v>
      </c>
      <c r="V19" s="123"/>
      <c r="W19" s="123"/>
      <c r="X19" s="123"/>
      <c r="Y19" s="123"/>
      <c r="Z19" s="123"/>
      <c r="AA19" s="123"/>
      <c r="AB19" s="123"/>
      <c r="AC19" s="123"/>
      <c r="AD19" s="68"/>
      <c r="AE19" s="68">
        <v>30</v>
      </c>
      <c r="AF19" s="68"/>
      <c r="AG19" s="68"/>
      <c r="AH19" s="68"/>
      <c r="AI19" s="68"/>
      <c r="AJ19" s="68">
        <v>30</v>
      </c>
      <c r="AK19" s="68">
        <f>SUM(V19:AI19)</f>
        <v>30</v>
      </c>
      <c r="AL19" s="69" t="s">
        <v>95</v>
      </c>
      <c r="AM19" s="124">
        <v>1.5</v>
      </c>
      <c r="AN19" s="124">
        <v>60</v>
      </c>
      <c r="AO19" s="124">
        <v>3</v>
      </c>
      <c r="AP19" s="1"/>
    </row>
    <row r="20" spans="1:42" ht="15.95" customHeight="1" thickTop="1" thickBot="1" x14ac:dyDescent="0.25">
      <c r="A20" s="277" t="s">
        <v>88</v>
      </c>
      <c r="B20" s="278"/>
      <c r="C20" s="278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300"/>
      <c r="AP20" s="1"/>
    </row>
    <row r="21" spans="1:42" ht="15.95" customHeight="1" thickTop="1" thickBot="1" x14ac:dyDescent="0.25">
      <c r="A21" s="60">
        <v>2</v>
      </c>
      <c r="B21" s="59" t="s">
        <v>19</v>
      </c>
      <c r="C21" s="74" t="s">
        <v>60</v>
      </c>
      <c r="D21" s="106">
        <v>10</v>
      </c>
      <c r="E21" s="106"/>
      <c r="F21" s="66"/>
      <c r="G21" s="66"/>
      <c r="H21" s="66"/>
      <c r="I21" s="66"/>
      <c r="J21" s="66"/>
      <c r="K21" s="66">
        <v>80</v>
      </c>
      <c r="L21" s="66"/>
      <c r="M21" s="66"/>
      <c r="N21" s="66"/>
      <c r="O21" s="66"/>
      <c r="P21" s="66"/>
      <c r="Q21" s="66">
        <v>25</v>
      </c>
      <c r="R21" s="66">
        <f t="shared" ref="R21" si="1">D21+E21+F21+G21+H21+I21+J21+K21+L21+M21+O21</f>
        <v>90</v>
      </c>
      <c r="S21" s="66">
        <f>SUM(D21:Q21)</f>
        <v>115</v>
      </c>
      <c r="T21" s="69" t="s">
        <v>94</v>
      </c>
      <c r="U21" s="142">
        <v>5</v>
      </c>
      <c r="V21" s="106">
        <v>10</v>
      </c>
      <c r="W21" s="106"/>
      <c r="X21" s="106"/>
      <c r="Y21" s="106"/>
      <c r="Z21" s="106"/>
      <c r="AA21" s="106"/>
      <c r="AB21" s="106"/>
      <c r="AC21" s="106">
        <v>40</v>
      </c>
      <c r="AD21" s="66"/>
      <c r="AE21" s="66"/>
      <c r="AF21" s="66"/>
      <c r="AG21" s="66"/>
      <c r="AH21" s="66"/>
      <c r="AI21" s="66">
        <v>30</v>
      </c>
      <c r="AJ21" s="66">
        <f t="shared" ref="AJ21" si="2">V21+W21+X21+Y21+Z21+AA21+AB21+AC21+AD21+AE21+AG21</f>
        <v>50</v>
      </c>
      <c r="AK21" s="66">
        <f>SUM(V21:AI21)</f>
        <v>80</v>
      </c>
      <c r="AL21" s="67" t="s">
        <v>95</v>
      </c>
      <c r="AM21" s="301">
        <v>2</v>
      </c>
      <c r="AN21" s="302">
        <f t="shared" ref="AN21" si="3">AK21+S21</f>
        <v>195</v>
      </c>
      <c r="AO21" s="303">
        <f t="shared" ref="AO21" si="4">SUM(U21,AM21)</f>
        <v>7</v>
      </c>
      <c r="AP21" s="1"/>
    </row>
    <row r="22" spans="1:42" ht="15.95" customHeight="1" thickTop="1" thickBot="1" x14ac:dyDescent="0.25">
      <c r="A22" s="277" t="s">
        <v>70</v>
      </c>
      <c r="B22" s="278"/>
      <c r="C22" s="278"/>
      <c r="D22" s="293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5"/>
      <c r="AP22" s="1"/>
    </row>
    <row r="23" spans="1:42" ht="26.25" thickTop="1" x14ac:dyDescent="0.2">
      <c r="A23" s="60">
        <v>3</v>
      </c>
      <c r="B23" s="59" t="s">
        <v>19</v>
      </c>
      <c r="C23" s="74" t="s">
        <v>101</v>
      </c>
      <c r="D23" s="106">
        <v>50</v>
      </c>
      <c r="E23" s="106"/>
      <c r="F23" s="66"/>
      <c r="G23" s="66"/>
      <c r="H23" s="66">
        <v>10</v>
      </c>
      <c r="I23" s="66"/>
      <c r="J23" s="66"/>
      <c r="K23" s="66">
        <v>30</v>
      </c>
      <c r="L23" s="66"/>
      <c r="M23" s="66"/>
      <c r="N23" s="66"/>
      <c r="O23" s="66"/>
      <c r="P23" s="66"/>
      <c r="Q23" s="66">
        <v>25</v>
      </c>
      <c r="R23" s="66">
        <f>D23+E23+F23+G23+H23+I23+J23+K23+L23+M23+O23</f>
        <v>90</v>
      </c>
      <c r="S23" s="107">
        <f>SUM(D23:Q23)</f>
        <v>115</v>
      </c>
      <c r="T23" s="67" t="s">
        <v>94</v>
      </c>
      <c r="U23" s="304">
        <v>4.5</v>
      </c>
      <c r="V23" s="106"/>
      <c r="W23" s="106"/>
      <c r="X23" s="106"/>
      <c r="Y23" s="106"/>
      <c r="Z23" s="106">
        <v>10</v>
      </c>
      <c r="AA23" s="106"/>
      <c r="AB23" s="106"/>
      <c r="AC23" s="106">
        <v>30</v>
      </c>
      <c r="AD23" s="66"/>
      <c r="AE23" s="66"/>
      <c r="AF23" s="66"/>
      <c r="AG23" s="66"/>
      <c r="AH23" s="66"/>
      <c r="AI23" s="66"/>
      <c r="AJ23" s="66">
        <f>V23+W23+X23+Y23+Z23+AA23+AB23+AC23+AD23+AE23+AG23</f>
        <v>40</v>
      </c>
      <c r="AK23" s="66">
        <f t="shared" ref="AK23:AK25" si="5">SUM(V23:AI23)</f>
        <v>40</v>
      </c>
      <c r="AL23" s="67" t="s">
        <v>95</v>
      </c>
      <c r="AM23" s="301">
        <v>1.5</v>
      </c>
      <c r="AN23" s="111">
        <f t="shared" ref="AN23:AN27" si="6">AK23+S23</f>
        <v>155</v>
      </c>
      <c r="AO23" s="115">
        <f t="shared" ref="AO23:AO27" si="7">SUM(U23,AM23)</f>
        <v>6</v>
      </c>
      <c r="AP23" s="1"/>
    </row>
    <row r="24" spans="1:42" ht="25.5" x14ac:dyDescent="0.2">
      <c r="A24" s="61">
        <v>4</v>
      </c>
      <c r="B24" s="43" t="s">
        <v>19</v>
      </c>
      <c r="C24" s="75" t="s">
        <v>78</v>
      </c>
      <c r="D24" s="109">
        <v>30</v>
      </c>
      <c r="E24" s="109"/>
      <c r="F24" s="28"/>
      <c r="G24" s="28"/>
      <c r="H24" s="28"/>
      <c r="I24" s="28"/>
      <c r="J24" s="28"/>
      <c r="K24" s="28">
        <v>60</v>
      </c>
      <c r="L24" s="28"/>
      <c r="M24" s="28"/>
      <c r="N24" s="28"/>
      <c r="O24" s="28"/>
      <c r="P24" s="28"/>
      <c r="Q24" s="28">
        <v>10</v>
      </c>
      <c r="R24" s="28">
        <f t="shared" ref="R24:R27" si="8">D24+E24+F24+G24+H24+I24+J24+K24+L24+M24+O24</f>
        <v>90</v>
      </c>
      <c r="S24" s="110">
        <f>SUM(D24:Q24)</f>
        <v>100</v>
      </c>
      <c r="T24" s="29" t="s">
        <v>94</v>
      </c>
      <c r="U24" s="305">
        <v>4</v>
      </c>
      <c r="V24" s="109"/>
      <c r="W24" s="109"/>
      <c r="X24" s="109"/>
      <c r="Y24" s="109"/>
      <c r="Z24" s="109">
        <v>5</v>
      </c>
      <c r="AA24" s="109"/>
      <c r="AB24" s="109"/>
      <c r="AC24" s="109">
        <v>15</v>
      </c>
      <c r="AD24" s="28"/>
      <c r="AE24" s="28"/>
      <c r="AF24" s="28"/>
      <c r="AG24" s="28"/>
      <c r="AH24" s="28"/>
      <c r="AI24" s="28">
        <v>20</v>
      </c>
      <c r="AJ24" s="28">
        <f t="shared" ref="AJ24:AJ27" si="9">V24+W24+X24+Y24+Z24+AA24+AB24+AC24+AD24+AE24+AG24</f>
        <v>20</v>
      </c>
      <c r="AK24" s="28">
        <f t="shared" si="5"/>
        <v>40</v>
      </c>
      <c r="AL24" s="29" t="s">
        <v>94</v>
      </c>
      <c r="AM24" s="306">
        <v>1</v>
      </c>
      <c r="AN24" s="138">
        <f t="shared" si="6"/>
        <v>140</v>
      </c>
      <c r="AO24" s="115">
        <f t="shared" si="7"/>
        <v>5</v>
      </c>
      <c r="AP24" s="1"/>
    </row>
    <row r="25" spans="1:42" ht="15.95" customHeight="1" x14ac:dyDescent="0.2">
      <c r="A25" s="61">
        <v>5</v>
      </c>
      <c r="B25" s="43" t="s">
        <v>19</v>
      </c>
      <c r="C25" s="75" t="s">
        <v>58</v>
      </c>
      <c r="D25" s="109">
        <v>25</v>
      </c>
      <c r="E25" s="109"/>
      <c r="F25" s="28"/>
      <c r="G25" s="28"/>
      <c r="H25" s="28"/>
      <c r="I25" s="28"/>
      <c r="J25" s="28"/>
      <c r="K25" s="28">
        <v>60</v>
      </c>
      <c r="L25" s="28"/>
      <c r="M25" s="28"/>
      <c r="N25" s="28"/>
      <c r="O25" s="28"/>
      <c r="P25" s="28"/>
      <c r="Q25" s="28"/>
      <c r="R25" s="28">
        <f t="shared" si="8"/>
        <v>85</v>
      </c>
      <c r="S25" s="110">
        <f>SUM(D25:Q25)</f>
        <v>85</v>
      </c>
      <c r="T25" s="29" t="s">
        <v>94</v>
      </c>
      <c r="U25" s="305">
        <v>3</v>
      </c>
      <c r="V25" s="109">
        <v>25</v>
      </c>
      <c r="W25" s="109"/>
      <c r="X25" s="109"/>
      <c r="Y25" s="109"/>
      <c r="Z25" s="109">
        <v>5</v>
      </c>
      <c r="AA25" s="109"/>
      <c r="AB25" s="109"/>
      <c r="AC25" s="109">
        <v>15</v>
      </c>
      <c r="AD25" s="28"/>
      <c r="AE25" s="28"/>
      <c r="AF25" s="28"/>
      <c r="AG25" s="28"/>
      <c r="AH25" s="28"/>
      <c r="AI25" s="28">
        <v>25</v>
      </c>
      <c r="AJ25" s="28">
        <f t="shared" si="9"/>
        <v>45</v>
      </c>
      <c r="AK25" s="28">
        <f t="shared" si="5"/>
        <v>70</v>
      </c>
      <c r="AL25" s="29" t="s">
        <v>95</v>
      </c>
      <c r="AM25" s="306">
        <v>2.5</v>
      </c>
      <c r="AN25" s="138">
        <f t="shared" si="6"/>
        <v>155</v>
      </c>
      <c r="AO25" s="115">
        <f t="shared" si="7"/>
        <v>5.5</v>
      </c>
      <c r="AP25" s="1"/>
    </row>
    <row r="26" spans="1:42" x14ac:dyDescent="0.2">
      <c r="A26" s="61">
        <v>6</v>
      </c>
      <c r="B26" s="43" t="s">
        <v>19</v>
      </c>
      <c r="C26" s="76" t="s">
        <v>53</v>
      </c>
      <c r="D26" s="109">
        <v>30</v>
      </c>
      <c r="E26" s="109"/>
      <c r="F26" s="28"/>
      <c r="G26" s="28"/>
      <c r="H26" s="28"/>
      <c r="I26" s="28"/>
      <c r="J26" s="28"/>
      <c r="K26" s="28">
        <v>40</v>
      </c>
      <c r="L26" s="28"/>
      <c r="M26" s="28"/>
      <c r="N26" s="28"/>
      <c r="O26" s="28"/>
      <c r="P26" s="28"/>
      <c r="Q26" s="28">
        <v>20</v>
      </c>
      <c r="R26" s="28">
        <f t="shared" si="8"/>
        <v>70</v>
      </c>
      <c r="S26" s="28">
        <f>SUM(D26:Q26)</f>
        <v>90</v>
      </c>
      <c r="T26" s="67" t="s">
        <v>95</v>
      </c>
      <c r="U26" s="143">
        <v>2.5</v>
      </c>
      <c r="V26" s="109"/>
      <c r="W26" s="109"/>
      <c r="X26" s="109"/>
      <c r="Y26" s="109"/>
      <c r="Z26" s="109"/>
      <c r="AA26" s="109"/>
      <c r="AB26" s="109"/>
      <c r="AC26" s="109"/>
      <c r="AD26" s="28"/>
      <c r="AE26" s="28"/>
      <c r="AF26" s="28"/>
      <c r="AG26" s="28"/>
      <c r="AH26" s="28"/>
      <c r="AI26" s="28"/>
      <c r="AJ26" s="28">
        <f t="shared" si="9"/>
        <v>0</v>
      </c>
      <c r="AK26" s="28">
        <f t="shared" ref="AK26:AK27" si="10">SUM(V26:AI26)</f>
        <v>0</v>
      </c>
      <c r="AL26" s="29"/>
      <c r="AM26" s="306"/>
      <c r="AN26" s="138">
        <f>AK26+S26</f>
        <v>90</v>
      </c>
      <c r="AO26" s="115">
        <f t="shared" si="7"/>
        <v>2.5</v>
      </c>
      <c r="AP26" s="1"/>
    </row>
    <row r="27" spans="1:42" ht="25.5" x14ac:dyDescent="0.2">
      <c r="A27" s="61">
        <v>7</v>
      </c>
      <c r="B27" s="43" t="s">
        <v>19</v>
      </c>
      <c r="C27" s="77" t="s">
        <v>105</v>
      </c>
      <c r="D27" s="109"/>
      <c r="E27" s="10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>
        <f t="shared" si="8"/>
        <v>0</v>
      </c>
      <c r="S27" s="28">
        <f t="shared" ref="S27" si="11">SUM(D27:Q27)</f>
        <v>0</v>
      </c>
      <c r="T27" s="29"/>
      <c r="U27" s="143"/>
      <c r="V27" s="109">
        <v>20</v>
      </c>
      <c r="W27" s="109"/>
      <c r="X27" s="109"/>
      <c r="Y27" s="109"/>
      <c r="Z27" s="109"/>
      <c r="AA27" s="109"/>
      <c r="AB27" s="109"/>
      <c r="AC27" s="109"/>
      <c r="AD27" s="28"/>
      <c r="AE27" s="28"/>
      <c r="AF27" s="28"/>
      <c r="AG27" s="28"/>
      <c r="AH27" s="28"/>
      <c r="AI27" s="28">
        <v>10</v>
      </c>
      <c r="AJ27" s="28">
        <f t="shared" si="9"/>
        <v>20</v>
      </c>
      <c r="AK27" s="28">
        <f t="shared" si="10"/>
        <v>30</v>
      </c>
      <c r="AL27" s="29" t="s">
        <v>94</v>
      </c>
      <c r="AM27" s="306">
        <v>1</v>
      </c>
      <c r="AN27" s="138">
        <f t="shared" si="6"/>
        <v>30</v>
      </c>
      <c r="AO27" s="115">
        <f t="shared" si="7"/>
        <v>1</v>
      </c>
      <c r="AP27" s="1"/>
    </row>
    <row r="28" spans="1:42" ht="15.95" customHeight="1" thickBot="1" x14ac:dyDescent="0.25">
      <c r="A28" s="62">
        <v>8</v>
      </c>
      <c r="B28" s="63" t="s">
        <v>19</v>
      </c>
      <c r="C28" s="78" t="s">
        <v>61</v>
      </c>
      <c r="D28" s="113"/>
      <c r="E28" s="113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>
        <f t="shared" ref="R28" si="12">D28+E28+F28+G28+H28+I28+J28+K28+L28+M28+O28</f>
        <v>0</v>
      </c>
      <c r="S28" s="70">
        <f t="shared" ref="S28" si="13">SUM(D28:Q28)</f>
        <v>0</v>
      </c>
      <c r="T28" s="71"/>
      <c r="U28" s="307"/>
      <c r="V28" s="71"/>
      <c r="W28" s="70">
        <v>1</v>
      </c>
      <c r="X28" s="113"/>
      <c r="Y28" s="113"/>
      <c r="Z28" s="113"/>
      <c r="AA28" s="113"/>
      <c r="AB28" s="113"/>
      <c r="AC28" s="113"/>
      <c r="AD28" s="70"/>
      <c r="AE28" s="70"/>
      <c r="AF28" s="70"/>
      <c r="AG28" s="70"/>
      <c r="AH28" s="70"/>
      <c r="AI28" s="70">
        <v>10</v>
      </c>
      <c r="AJ28" s="70">
        <f t="shared" ref="AJ28" si="14">V28+W28+X28+Y28+Z28+AA28+AB28+AC28+AD28+AE28+AG28</f>
        <v>1</v>
      </c>
      <c r="AK28" s="70">
        <f>SUM(V28:AI28)</f>
        <v>11</v>
      </c>
      <c r="AL28" s="69" t="s">
        <v>94</v>
      </c>
      <c r="AM28" s="307">
        <v>0.5</v>
      </c>
      <c r="AN28" s="141">
        <f t="shared" ref="AN28" si="15">AK28+S28</f>
        <v>11</v>
      </c>
      <c r="AO28" s="308">
        <f t="shared" ref="AO28" si="16">SUM(U28,AM28)</f>
        <v>0.5</v>
      </c>
      <c r="AP28" s="1"/>
    </row>
    <row r="29" spans="1:42" ht="15.95" customHeight="1" thickBot="1" x14ac:dyDescent="0.25">
      <c r="A29" s="281" t="s">
        <v>86</v>
      </c>
      <c r="B29" s="282"/>
      <c r="C29" s="283"/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5"/>
      <c r="AP29" s="1"/>
    </row>
    <row r="30" spans="1:42" ht="25.5" x14ac:dyDescent="0.2">
      <c r="A30" s="61">
        <v>9</v>
      </c>
      <c r="B30" s="43" t="s">
        <v>19</v>
      </c>
      <c r="C30" s="74" t="s">
        <v>102</v>
      </c>
      <c r="D30" s="109"/>
      <c r="E30" s="10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ref="R30:R34" si="17">D30+E30+F30+G30+H30+I30+J30+K30+L30+M30+O30</f>
        <v>0</v>
      </c>
      <c r="S30" s="28">
        <f t="shared" ref="S30:S34" si="18">SUM(D30:Q30)</f>
        <v>0</v>
      </c>
      <c r="T30" s="29"/>
      <c r="U30" s="143"/>
      <c r="V30" s="109"/>
      <c r="W30" s="109"/>
      <c r="X30" s="109"/>
      <c r="Y30" s="109"/>
      <c r="Z30" s="109"/>
      <c r="AA30" s="109"/>
      <c r="AB30" s="109"/>
      <c r="AC30" s="109"/>
      <c r="AD30" s="28"/>
      <c r="AE30" s="28"/>
      <c r="AF30" s="28"/>
      <c r="AG30" s="28"/>
      <c r="AH30" s="28">
        <v>80</v>
      </c>
      <c r="AI30" s="28"/>
      <c r="AJ30" s="28">
        <f t="shared" ref="AJ30:AJ34" si="19">V30+W30+X30+Y30+Z30+AA30+AB30+AC30+AD30+AE30+AG30</f>
        <v>0</v>
      </c>
      <c r="AK30" s="28">
        <f t="shared" ref="AK30:AK33" si="20">SUM(V30:AI30)</f>
        <v>80</v>
      </c>
      <c r="AL30" s="69" t="s">
        <v>94</v>
      </c>
      <c r="AM30" s="306">
        <v>3</v>
      </c>
      <c r="AN30" s="309">
        <f t="shared" ref="AN30:AN33" si="21">AK30+S30</f>
        <v>80</v>
      </c>
      <c r="AO30" s="310">
        <f t="shared" ref="AO30:AO34" si="22">SUM(U30,AM30)</f>
        <v>3</v>
      </c>
      <c r="AP30" s="1"/>
    </row>
    <row r="31" spans="1:42" ht="25.5" x14ac:dyDescent="0.2">
      <c r="A31" s="62">
        <v>10</v>
      </c>
      <c r="B31" s="58" t="s">
        <v>19</v>
      </c>
      <c r="C31" s="78" t="s">
        <v>75</v>
      </c>
      <c r="D31" s="113"/>
      <c r="E31" s="113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>
        <f t="shared" si="17"/>
        <v>0</v>
      </c>
      <c r="S31" s="70">
        <f t="shared" ref="S31" si="23">SUM(D31:Q31)</f>
        <v>0</v>
      </c>
      <c r="T31" s="71"/>
      <c r="U31" s="144"/>
      <c r="V31" s="113"/>
      <c r="W31" s="113"/>
      <c r="X31" s="113"/>
      <c r="Y31" s="113"/>
      <c r="Z31" s="113"/>
      <c r="AA31" s="113"/>
      <c r="AB31" s="113"/>
      <c r="AC31" s="113"/>
      <c r="AD31" s="70"/>
      <c r="AE31" s="70"/>
      <c r="AF31" s="70"/>
      <c r="AG31" s="70"/>
      <c r="AH31" s="70">
        <v>160</v>
      </c>
      <c r="AI31" s="70"/>
      <c r="AJ31" s="70">
        <f t="shared" si="19"/>
        <v>0</v>
      </c>
      <c r="AK31" s="70">
        <f>SUM(V31:AI31)</f>
        <v>160</v>
      </c>
      <c r="AL31" s="29" t="s">
        <v>94</v>
      </c>
      <c r="AM31" s="307">
        <v>6</v>
      </c>
      <c r="AN31" s="140">
        <f t="shared" si="21"/>
        <v>160</v>
      </c>
      <c r="AO31" s="311">
        <f t="shared" si="22"/>
        <v>6</v>
      </c>
      <c r="AP31" s="1"/>
    </row>
    <row r="32" spans="1:42" ht="38.25" x14ac:dyDescent="0.2">
      <c r="A32" s="61">
        <v>11</v>
      </c>
      <c r="B32" s="43" t="s">
        <v>19</v>
      </c>
      <c r="C32" s="78" t="s">
        <v>72</v>
      </c>
      <c r="D32" s="109"/>
      <c r="E32" s="10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>
        <f t="shared" si="17"/>
        <v>0</v>
      </c>
      <c r="S32" s="28">
        <f t="shared" si="18"/>
        <v>0</v>
      </c>
      <c r="T32" s="29"/>
      <c r="U32" s="143"/>
      <c r="V32" s="109"/>
      <c r="W32" s="109"/>
      <c r="X32" s="109"/>
      <c r="Y32" s="109"/>
      <c r="Z32" s="109"/>
      <c r="AA32" s="109"/>
      <c r="AB32" s="109"/>
      <c r="AC32" s="109"/>
      <c r="AD32" s="28"/>
      <c r="AE32" s="28"/>
      <c r="AF32" s="28"/>
      <c r="AG32" s="28"/>
      <c r="AH32" s="28">
        <v>40</v>
      </c>
      <c r="AI32" s="28"/>
      <c r="AJ32" s="28">
        <f t="shared" si="19"/>
        <v>0</v>
      </c>
      <c r="AK32" s="28">
        <f t="shared" si="20"/>
        <v>40</v>
      </c>
      <c r="AL32" s="29" t="s">
        <v>94</v>
      </c>
      <c r="AM32" s="306">
        <v>2</v>
      </c>
      <c r="AN32" s="309">
        <f t="shared" si="21"/>
        <v>40</v>
      </c>
      <c r="AO32" s="312">
        <f t="shared" si="22"/>
        <v>2</v>
      </c>
      <c r="AP32" s="1"/>
    </row>
    <row r="33" spans="1:42" ht="25.5" x14ac:dyDescent="0.2">
      <c r="A33" s="61">
        <v>12</v>
      </c>
      <c r="B33" s="43" t="s">
        <v>19</v>
      </c>
      <c r="C33" s="87" t="s">
        <v>73</v>
      </c>
      <c r="D33" s="108"/>
      <c r="E33" s="109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>
        <f t="shared" si="17"/>
        <v>0</v>
      </c>
      <c r="S33" s="28">
        <f t="shared" si="18"/>
        <v>0</v>
      </c>
      <c r="T33" s="29"/>
      <c r="U33" s="143"/>
      <c r="V33" s="109"/>
      <c r="W33" s="109"/>
      <c r="X33" s="109"/>
      <c r="Y33" s="109"/>
      <c r="Z33" s="109"/>
      <c r="AA33" s="109"/>
      <c r="AB33" s="109"/>
      <c r="AC33" s="109"/>
      <c r="AD33" s="28"/>
      <c r="AE33" s="28"/>
      <c r="AF33" s="28"/>
      <c r="AG33" s="28"/>
      <c r="AH33" s="28">
        <v>80</v>
      </c>
      <c r="AI33" s="28"/>
      <c r="AJ33" s="28">
        <f t="shared" si="19"/>
        <v>0</v>
      </c>
      <c r="AK33" s="28">
        <f t="shared" si="20"/>
        <v>80</v>
      </c>
      <c r="AL33" s="29" t="s">
        <v>94</v>
      </c>
      <c r="AM33" s="306">
        <v>3</v>
      </c>
      <c r="AN33" s="309">
        <f t="shared" si="21"/>
        <v>80</v>
      </c>
      <c r="AO33" s="313">
        <f t="shared" si="22"/>
        <v>3</v>
      </c>
      <c r="AP33" s="1"/>
    </row>
    <row r="34" spans="1:42" ht="26.25" thickBot="1" x14ac:dyDescent="0.25">
      <c r="A34" s="61">
        <v>13</v>
      </c>
      <c r="B34" s="43" t="s">
        <v>19</v>
      </c>
      <c r="C34" s="87" t="s">
        <v>74</v>
      </c>
      <c r="D34" s="314"/>
      <c r="E34" s="109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v>40</v>
      </c>
      <c r="Q34" s="28"/>
      <c r="R34" s="28">
        <f t="shared" si="17"/>
        <v>0</v>
      </c>
      <c r="S34" s="28">
        <f t="shared" si="18"/>
        <v>40</v>
      </c>
      <c r="T34" s="69" t="s">
        <v>94</v>
      </c>
      <c r="U34" s="143">
        <v>2</v>
      </c>
      <c r="V34" s="109"/>
      <c r="W34" s="109"/>
      <c r="X34" s="109"/>
      <c r="Y34" s="109"/>
      <c r="Z34" s="109"/>
      <c r="AA34" s="109"/>
      <c r="AB34" s="109"/>
      <c r="AC34" s="109"/>
      <c r="AD34" s="28"/>
      <c r="AE34" s="28"/>
      <c r="AF34" s="28"/>
      <c r="AG34" s="28"/>
      <c r="AH34" s="28"/>
      <c r="AI34" s="28"/>
      <c r="AJ34" s="28">
        <f t="shared" si="19"/>
        <v>0</v>
      </c>
      <c r="AK34" s="28">
        <f t="shared" ref="AK34" si="24">SUM(V34:AI34)</f>
        <v>0</v>
      </c>
      <c r="AL34" s="29"/>
      <c r="AM34" s="306"/>
      <c r="AN34" s="309">
        <f>AK34+S34</f>
        <v>40</v>
      </c>
      <c r="AO34" s="315">
        <f t="shared" si="22"/>
        <v>2</v>
      </c>
      <c r="AP34" s="1"/>
    </row>
    <row r="35" spans="1:42" ht="15.95" customHeight="1" thickBot="1" x14ac:dyDescent="0.25">
      <c r="A35" s="254" t="s">
        <v>2</v>
      </c>
      <c r="B35" s="255"/>
      <c r="C35" s="280"/>
      <c r="D35" s="119">
        <f>SUM(D19:D34)</f>
        <v>145</v>
      </c>
      <c r="E35" s="120">
        <f t="shared" ref="E35:J35" si="25">SUM(E23:E34)</f>
        <v>0</v>
      </c>
      <c r="F35" s="120">
        <f t="shared" si="25"/>
        <v>0</v>
      </c>
      <c r="G35" s="120">
        <f t="shared" si="25"/>
        <v>0</v>
      </c>
      <c r="H35" s="120">
        <f t="shared" si="25"/>
        <v>10</v>
      </c>
      <c r="I35" s="120">
        <f t="shared" si="25"/>
        <v>0</v>
      </c>
      <c r="J35" s="120">
        <f t="shared" si="25"/>
        <v>0</v>
      </c>
      <c r="K35" s="120">
        <f>SUM(K19:K34)</f>
        <v>270</v>
      </c>
      <c r="L35" s="120">
        <f>SUM(L23:L34)</f>
        <v>0</v>
      </c>
      <c r="M35" s="120">
        <f>SUM(M19:M34)</f>
        <v>30</v>
      </c>
      <c r="N35" s="120">
        <f>SUM(N23:N34)</f>
        <v>0</v>
      </c>
      <c r="O35" s="120">
        <f>SUM(O23:O34)</f>
        <v>0</v>
      </c>
      <c r="P35" s="120">
        <f>SUM(P19:P34)</f>
        <v>40</v>
      </c>
      <c r="Q35" s="120">
        <f>SUM(Q19:Q34)</f>
        <v>80</v>
      </c>
      <c r="R35" s="120">
        <f>SUM(R19:R34)</f>
        <v>455</v>
      </c>
      <c r="S35" s="120">
        <f>SUM(S19:S34)</f>
        <v>575</v>
      </c>
      <c r="T35" s="120"/>
      <c r="U35" s="220">
        <f>SUM(U19:U34)</f>
        <v>22.5</v>
      </c>
      <c r="V35" s="119">
        <f>SUM(V19:V34)</f>
        <v>55</v>
      </c>
      <c r="W35" s="120">
        <f t="shared" ref="W35:AB35" si="26">SUM(W23:W34)</f>
        <v>1</v>
      </c>
      <c r="X35" s="120">
        <f t="shared" si="26"/>
        <v>0</v>
      </c>
      <c r="Y35" s="120">
        <f t="shared" si="26"/>
        <v>0</v>
      </c>
      <c r="Z35" s="120">
        <f t="shared" si="26"/>
        <v>20</v>
      </c>
      <c r="AA35" s="120">
        <f t="shared" si="26"/>
        <v>0</v>
      </c>
      <c r="AB35" s="120">
        <f t="shared" si="26"/>
        <v>0</v>
      </c>
      <c r="AC35" s="120">
        <f>SUM(AC19:AC34)</f>
        <v>100</v>
      </c>
      <c r="AD35" s="120">
        <f>SUM(AD23:AD34)</f>
        <v>0</v>
      </c>
      <c r="AE35" s="120">
        <f>SUM(AE19:AE34)</f>
        <v>30</v>
      </c>
      <c r="AF35" s="120">
        <f>SUM(AF23:AF34)</f>
        <v>0</v>
      </c>
      <c r="AG35" s="120">
        <f>SUM(AG23:AG34)</f>
        <v>0</v>
      </c>
      <c r="AH35" s="120">
        <f>SUM(AH19:AH34)</f>
        <v>360</v>
      </c>
      <c r="AI35" s="120">
        <f>SUM(AI19:AI34)</f>
        <v>95</v>
      </c>
      <c r="AJ35" s="120">
        <f>SUM(AJ19:AJ34)</f>
        <v>206</v>
      </c>
      <c r="AK35" s="120">
        <f>SUM(AK19:AK34)</f>
        <v>661</v>
      </c>
      <c r="AL35" s="120"/>
      <c r="AM35" s="316">
        <f>SUM(AM19:AM34)</f>
        <v>24</v>
      </c>
      <c r="AN35" s="317">
        <f>SUM(S35,AK35)</f>
        <v>1236</v>
      </c>
      <c r="AO35" s="317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89"/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80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90" t="s">
        <v>104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40" t="s">
        <v>81</v>
      </c>
      <c r="P39" s="40"/>
      <c r="Q39" s="40"/>
      <c r="R39" s="40"/>
      <c r="S39" s="40"/>
      <c r="T39" s="40"/>
      <c r="U39" s="40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279" t="s">
        <v>3</v>
      </c>
      <c r="AG39" s="279"/>
      <c r="AH39" s="279"/>
      <c r="AI39" s="279"/>
      <c r="AJ39" s="279"/>
      <c r="AK39" s="279"/>
      <c r="AL39" s="279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  <mergeCell ref="A22:C22"/>
    <mergeCell ref="D22:AO22"/>
    <mergeCell ref="AF39:AL39"/>
    <mergeCell ref="A35:C35"/>
    <mergeCell ref="A29:C29"/>
    <mergeCell ref="D29:AO29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5"/>
  <sheetViews>
    <sheetView showGridLines="0" topLeftCell="A7" zoomScale="70" zoomScaleNormal="70" workbookViewId="0">
      <selection activeCell="C31" sqref="C31"/>
    </sheetView>
  </sheetViews>
  <sheetFormatPr defaultColWidth="9.140625" defaultRowHeight="12.75" x14ac:dyDescent="0.2"/>
  <cols>
    <col min="1" max="1" width="4.42578125" style="27" customWidth="1"/>
    <col min="2" max="2" width="13.42578125" style="36" customWidth="1"/>
    <col min="3" max="3" width="41.7109375" style="51" customWidth="1"/>
    <col min="4" max="41" width="6.7109375" style="27" customWidth="1"/>
    <col min="42" max="256" width="8.7109375" style="27" customWidth="1"/>
    <col min="257" max="16384" width="9.140625" style="27"/>
  </cols>
  <sheetData>
    <row r="1" spans="1:41" ht="15" customHeight="1" x14ac:dyDescent="0.2">
      <c r="A1" s="16"/>
      <c r="B1" s="30"/>
      <c r="C1" s="4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5"/>
      <c r="AK1" s="15"/>
      <c r="AL1" s="15"/>
      <c r="AM1" s="47"/>
      <c r="AN1" s="15"/>
      <c r="AO1" s="16"/>
    </row>
    <row r="2" spans="1:41" ht="15" customHeight="1" x14ac:dyDescent="0.2">
      <c r="A2" s="16"/>
      <c r="B2" s="30"/>
      <c r="C2" s="4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222"/>
      <c r="AK2" s="223"/>
      <c r="AL2" s="223"/>
      <c r="AM2" s="223"/>
      <c r="AN2" s="223"/>
      <c r="AO2" s="16"/>
    </row>
    <row r="3" spans="1:41" ht="15" customHeight="1" x14ac:dyDescent="0.2">
      <c r="A3" s="16"/>
      <c r="B3" s="30"/>
      <c r="C3" s="49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5"/>
      <c r="AK3" s="15"/>
      <c r="AL3" s="15"/>
      <c r="AM3" s="47"/>
      <c r="AN3" s="15"/>
      <c r="AO3" s="16"/>
    </row>
    <row r="4" spans="1:41" ht="15" customHeight="1" x14ac:dyDescent="0.2">
      <c r="A4" s="16"/>
      <c r="B4" s="30"/>
      <c r="C4" s="49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22"/>
      <c r="AK4" s="223"/>
      <c r="AL4" s="223"/>
      <c r="AM4" s="223"/>
      <c r="AN4" s="223"/>
      <c r="AO4" s="16"/>
    </row>
    <row r="5" spans="1:41" ht="15" customHeight="1" x14ac:dyDescent="0.2">
      <c r="A5" s="16"/>
      <c r="B5" s="30"/>
      <c r="C5" s="4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  <c r="AN5" s="16"/>
      <c r="AO5" s="16"/>
    </row>
    <row r="6" spans="1:41" ht="15" customHeight="1" x14ac:dyDescent="0.2">
      <c r="A6" s="251" t="s">
        <v>100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</row>
    <row r="7" spans="1:41" ht="15" customHeight="1" x14ac:dyDescent="0.2">
      <c r="A7" s="19"/>
      <c r="B7" s="31"/>
      <c r="C7" s="4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1"/>
      <c r="P7" s="19"/>
      <c r="Q7" s="19"/>
      <c r="R7" s="44"/>
      <c r="S7" s="19"/>
      <c r="T7" s="19"/>
      <c r="U7" s="2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19"/>
      <c r="AO7" s="19"/>
    </row>
    <row r="8" spans="1:41" ht="15" customHeight="1" x14ac:dyDescent="0.2">
      <c r="A8" s="16"/>
      <c r="B8" s="30"/>
      <c r="C8" s="4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41"/>
      <c r="P8" s="37" t="s">
        <v>111</v>
      </c>
      <c r="Q8" s="37"/>
      <c r="R8" s="37"/>
      <c r="S8" s="37"/>
      <c r="T8" s="37"/>
      <c r="U8" s="1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7"/>
      <c r="AN8" s="16"/>
      <c r="AO8" s="16"/>
    </row>
    <row r="9" spans="1:41" ht="15" customHeight="1" x14ac:dyDescent="0.25">
      <c r="A9" s="21" t="s">
        <v>113</v>
      </c>
      <c r="B9" s="33"/>
      <c r="C9" s="5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37"/>
      <c r="P9" s="221" t="s">
        <v>112</v>
      </c>
      <c r="Q9" s="37"/>
      <c r="R9" s="37"/>
      <c r="S9" s="37"/>
      <c r="T9" s="37"/>
      <c r="U9" s="22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  <c r="AN9" s="21"/>
      <c r="AO9" s="21"/>
    </row>
    <row r="10" spans="1:41" ht="15" customHeight="1" x14ac:dyDescent="0.25">
      <c r="A10" s="21" t="s">
        <v>84</v>
      </c>
      <c r="B10" s="33"/>
      <c r="C10" s="5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21"/>
      <c r="AO10" s="21"/>
    </row>
    <row r="11" spans="1:41" ht="15" customHeight="1" x14ac:dyDescent="0.25">
      <c r="A11" s="21" t="s">
        <v>56</v>
      </c>
      <c r="B11" s="33"/>
      <c r="C11" s="5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2"/>
      <c r="AN11" s="21"/>
      <c r="AO11" s="21"/>
    </row>
    <row r="12" spans="1:41" ht="15" customHeight="1" x14ac:dyDescent="0.25">
      <c r="A12" s="21" t="s">
        <v>29</v>
      </c>
      <c r="B12" s="33"/>
      <c r="C12" s="5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</row>
    <row r="13" spans="1:41" ht="15" customHeight="1" x14ac:dyDescent="0.25">
      <c r="A13" s="23" t="s">
        <v>97</v>
      </c>
      <c r="B13" s="30"/>
      <c r="C13" s="4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6"/>
      <c r="AO13" s="16"/>
    </row>
    <row r="14" spans="1:41" ht="15" customHeight="1" x14ac:dyDescent="0.2">
      <c r="A14" s="16"/>
      <c r="B14" s="30"/>
      <c r="C14" s="4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6"/>
      <c r="AO14" s="16"/>
    </row>
    <row r="15" spans="1:41" ht="15" customHeight="1" thickBot="1" x14ac:dyDescent="0.25">
      <c r="A15" s="16"/>
      <c r="B15" s="30"/>
      <c r="C15" s="4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6"/>
      <c r="AO15" s="16"/>
    </row>
    <row r="16" spans="1:41" ht="13.5" thickBot="1" x14ac:dyDescent="0.25">
      <c r="A16" s="245" t="s">
        <v>4</v>
      </c>
      <c r="B16" s="228" t="s">
        <v>24</v>
      </c>
      <c r="C16" s="247" t="s">
        <v>25</v>
      </c>
      <c r="D16" s="252" t="s">
        <v>7</v>
      </c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2" t="s">
        <v>8</v>
      </c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24" t="s">
        <v>9</v>
      </c>
      <c r="AO16" s="249" t="s">
        <v>26</v>
      </c>
    </row>
    <row r="17" spans="1:42" ht="225.75" thickBot="1" x14ac:dyDescent="0.25">
      <c r="A17" s="246"/>
      <c r="B17" s="229"/>
      <c r="C17" s="273"/>
      <c r="D17" s="53" t="s">
        <v>10</v>
      </c>
      <c r="E17" s="54" t="s">
        <v>11</v>
      </c>
      <c r="F17" s="55" t="s">
        <v>108</v>
      </c>
      <c r="G17" s="55" t="s">
        <v>12</v>
      </c>
      <c r="H17" s="55" t="s">
        <v>13</v>
      </c>
      <c r="I17" s="55" t="s">
        <v>14</v>
      </c>
      <c r="J17" s="55" t="s">
        <v>15</v>
      </c>
      <c r="K17" s="55" t="s">
        <v>21</v>
      </c>
      <c r="L17" s="55" t="s">
        <v>110</v>
      </c>
      <c r="M17" s="55" t="s">
        <v>16</v>
      </c>
      <c r="N17" s="55" t="s">
        <v>20</v>
      </c>
      <c r="O17" s="55" t="s">
        <v>82</v>
      </c>
      <c r="P17" s="55" t="s">
        <v>17</v>
      </c>
      <c r="Q17" s="55" t="s">
        <v>0</v>
      </c>
      <c r="R17" s="55" t="s">
        <v>18</v>
      </c>
      <c r="S17" s="55" t="s">
        <v>6</v>
      </c>
      <c r="T17" s="55" t="s">
        <v>1</v>
      </c>
      <c r="U17" s="56" t="s">
        <v>27</v>
      </c>
      <c r="V17" s="53" t="s">
        <v>10</v>
      </c>
      <c r="W17" s="55" t="s">
        <v>11</v>
      </c>
      <c r="X17" s="55" t="s">
        <v>108</v>
      </c>
      <c r="Y17" s="55" t="s">
        <v>12</v>
      </c>
      <c r="Z17" s="54" t="s">
        <v>13</v>
      </c>
      <c r="AA17" s="54" t="s">
        <v>14</v>
      </c>
      <c r="AB17" s="54" t="s">
        <v>15</v>
      </c>
      <c r="AC17" s="55" t="s">
        <v>23</v>
      </c>
      <c r="AD17" s="55" t="s">
        <v>110</v>
      </c>
      <c r="AE17" s="55" t="s">
        <v>16</v>
      </c>
      <c r="AF17" s="55" t="s">
        <v>20</v>
      </c>
      <c r="AG17" s="55" t="s">
        <v>82</v>
      </c>
      <c r="AH17" s="55" t="s">
        <v>17</v>
      </c>
      <c r="AI17" s="55" t="s">
        <v>0</v>
      </c>
      <c r="AJ17" s="55" t="s">
        <v>18</v>
      </c>
      <c r="AK17" s="55" t="s">
        <v>6</v>
      </c>
      <c r="AL17" s="55" t="s">
        <v>1</v>
      </c>
      <c r="AM17" s="57" t="s">
        <v>27</v>
      </c>
      <c r="AN17" s="225"/>
      <c r="AO17" s="250"/>
    </row>
    <row r="18" spans="1:42" ht="15.95" customHeight="1" thickTop="1" thickBot="1" x14ac:dyDescent="0.25">
      <c r="A18" s="290" t="s">
        <v>69</v>
      </c>
      <c r="B18" s="291"/>
      <c r="C18" s="291"/>
      <c r="D18" s="29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3"/>
    </row>
    <row r="19" spans="1:42" ht="15.95" customHeight="1" thickTop="1" thickBot="1" x14ac:dyDescent="0.25">
      <c r="A19" s="65">
        <v>1</v>
      </c>
      <c r="B19" s="104" t="s">
        <v>19</v>
      </c>
      <c r="C19" s="64" t="s">
        <v>63</v>
      </c>
      <c r="D19" s="123">
        <v>15</v>
      </c>
      <c r="E19" s="123"/>
      <c r="F19" s="68">
        <v>5</v>
      </c>
      <c r="G19" s="126"/>
      <c r="H19" s="68"/>
      <c r="I19" s="68"/>
      <c r="J19" s="68"/>
      <c r="K19" s="68"/>
      <c r="L19" s="68"/>
      <c r="M19" s="68"/>
      <c r="N19" s="68"/>
      <c r="O19" s="68"/>
      <c r="P19" s="68"/>
      <c r="Q19" s="68">
        <v>10</v>
      </c>
      <c r="R19" s="68">
        <f t="shared" ref="R19" si="0">D19+E19+F19+G19+H19+I19+J19+K19+L19+M19+O19</f>
        <v>20</v>
      </c>
      <c r="S19" s="68">
        <f>SUM(D19:Q19)</f>
        <v>30</v>
      </c>
      <c r="T19" s="69" t="s">
        <v>94</v>
      </c>
      <c r="U19" s="124">
        <v>1</v>
      </c>
      <c r="V19" s="123"/>
      <c r="W19" s="123"/>
      <c r="X19" s="123"/>
      <c r="Y19" s="123"/>
      <c r="Z19" s="123"/>
      <c r="AA19" s="123"/>
      <c r="AB19" s="123"/>
      <c r="AC19" s="123"/>
      <c r="AD19" s="68"/>
      <c r="AE19" s="68"/>
      <c r="AF19" s="68"/>
      <c r="AG19" s="68"/>
      <c r="AH19" s="68"/>
      <c r="AI19" s="68"/>
      <c r="AJ19" s="68"/>
      <c r="AK19" s="68"/>
      <c r="AL19" s="69"/>
      <c r="AM19" s="127"/>
      <c r="AN19" s="117">
        <f t="shared" ref="AN19" si="1">S19+AK19</f>
        <v>30</v>
      </c>
      <c r="AO19" s="137">
        <f t="shared" ref="AO19" si="2">SUM(U19,AM19)</f>
        <v>1</v>
      </c>
      <c r="AP19" s="72"/>
    </row>
    <row r="20" spans="1:42" ht="15.95" customHeight="1" thickTop="1" thickBot="1" x14ac:dyDescent="0.25">
      <c r="A20" s="277" t="s">
        <v>88</v>
      </c>
      <c r="B20" s="278"/>
      <c r="C20" s="278"/>
      <c r="D20" s="293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5"/>
      <c r="AP20" s="37"/>
    </row>
    <row r="21" spans="1:42" ht="15.95" customHeight="1" thickTop="1" x14ac:dyDescent="0.2">
      <c r="A21" s="60">
        <v>2</v>
      </c>
      <c r="B21" s="59" t="s">
        <v>19</v>
      </c>
      <c r="C21" s="80" t="s">
        <v>62</v>
      </c>
      <c r="D21" s="106">
        <v>15</v>
      </c>
      <c r="E21" s="106"/>
      <c r="F21" s="128">
        <v>10</v>
      </c>
      <c r="G21" s="114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>
        <f>D21+E21+F21+G21+H21+I21+J21+K21+L21+M21+O21</f>
        <v>25</v>
      </c>
      <c r="S21" s="66">
        <f>SUM(D21:Q21)</f>
        <v>25</v>
      </c>
      <c r="T21" s="67" t="s">
        <v>94</v>
      </c>
      <c r="U21" s="142">
        <v>1</v>
      </c>
      <c r="V21" s="106"/>
      <c r="W21" s="106"/>
      <c r="X21" s="106"/>
      <c r="Y21" s="106"/>
      <c r="Z21" s="106"/>
      <c r="AA21" s="106"/>
      <c r="AB21" s="106"/>
      <c r="AC21" s="106"/>
      <c r="AD21" s="66"/>
      <c r="AE21" s="66"/>
      <c r="AF21" s="66"/>
      <c r="AG21" s="66"/>
      <c r="AH21" s="66"/>
      <c r="AI21" s="66"/>
      <c r="AJ21" s="66"/>
      <c r="AK21" s="66"/>
      <c r="AL21" s="67"/>
      <c r="AM21" s="107"/>
      <c r="AN21" s="111">
        <f>S21+AK21</f>
        <v>25</v>
      </c>
      <c r="AO21" s="115">
        <f>SUM(U21,AM21)</f>
        <v>1</v>
      </c>
      <c r="AP21" s="37"/>
    </row>
    <row r="22" spans="1:42" ht="15.95" customHeight="1" x14ac:dyDescent="0.2">
      <c r="A22" s="61">
        <v>3</v>
      </c>
      <c r="B22" s="43" t="s">
        <v>19</v>
      </c>
      <c r="C22" s="76" t="s">
        <v>64</v>
      </c>
      <c r="D22" s="109">
        <v>15</v>
      </c>
      <c r="E22" s="109"/>
      <c r="F22" s="28">
        <v>10</v>
      </c>
      <c r="G22" s="112"/>
      <c r="H22" s="28"/>
      <c r="I22" s="28"/>
      <c r="J22" s="28"/>
      <c r="K22" s="28"/>
      <c r="L22" s="28"/>
      <c r="M22" s="28"/>
      <c r="N22" s="28"/>
      <c r="O22" s="28"/>
      <c r="P22" s="28"/>
      <c r="Q22" s="28">
        <v>10</v>
      </c>
      <c r="R22" s="28">
        <f t="shared" ref="R22:R28" si="3">D22+E22+F22+G22+H22+I22+J22+K22+L22+M22+O22</f>
        <v>25</v>
      </c>
      <c r="S22" s="28">
        <f t="shared" ref="S22:S28" si="4">SUM(D22:Q22)</f>
        <v>35</v>
      </c>
      <c r="T22" s="29" t="s">
        <v>94</v>
      </c>
      <c r="U22" s="143">
        <v>1.5</v>
      </c>
      <c r="V22" s="100"/>
      <c r="W22" s="28"/>
      <c r="X22" s="109"/>
      <c r="Y22" s="109"/>
      <c r="Z22" s="109"/>
      <c r="AA22" s="109"/>
      <c r="AB22" s="109"/>
      <c r="AC22" s="109"/>
      <c r="AD22" s="28"/>
      <c r="AE22" s="28"/>
      <c r="AF22" s="28"/>
      <c r="AG22" s="28"/>
      <c r="AH22" s="28"/>
      <c r="AI22" s="100"/>
      <c r="AJ22" s="28"/>
      <c r="AK22" s="28"/>
      <c r="AL22" s="29"/>
      <c r="AM22" s="110"/>
      <c r="AN22" s="138">
        <f t="shared" ref="AN22:AN28" si="5">S22+AK22</f>
        <v>35</v>
      </c>
      <c r="AO22" s="139">
        <f t="shared" ref="AO22:AO28" si="6">SUM(U22,AM22)</f>
        <v>1.5</v>
      </c>
      <c r="AP22" s="37"/>
    </row>
    <row r="23" spans="1:42" ht="15.95" customHeight="1" x14ac:dyDescent="0.2">
      <c r="A23" s="61">
        <v>4</v>
      </c>
      <c r="B23" s="43" t="s">
        <v>19</v>
      </c>
      <c r="C23" s="76" t="s">
        <v>68</v>
      </c>
      <c r="D23" s="109">
        <v>5</v>
      </c>
      <c r="E23" s="109"/>
      <c r="F23" s="28">
        <v>10</v>
      </c>
      <c r="G23" s="112"/>
      <c r="H23" s="28"/>
      <c r="I23" s="28"/>
      <c r="J23" s="28"/>
      <c r="K23" s="28"/>
      <c r="L23" s="28"/>
      <c r="M23" s="28"/>
      <c r="N23" s="28"/>
      <c r="O23" s="28"/>
      <c r="P23" s="28"/>
      <c r="Q23" s="28">
        <v>10</v>
      </c>
      <c r="R23" s="28">
        <f t="shared" si="3"/>
        <v>15</v>
      </c>
      <c r="S23" s="28">
        <f t="shared" si="4"/>
        <v>25</v>
      </c>
      <c r="T23" s="29" t="s">
        <v>94</v>
      </c>
      <c r="U23" s="143">
        <v>1</v>
      </c>
      <c r="V23" s="109"/>
      <c r="W23" s="109"/>
      <c r="X23" s="109"/>
      <c r="Y23" s="109"/>
      <c r="Z23" s="109"/>
      <c r="AA23" s="109"/>
      <c r="AB23" s="109"/>
      <c r="AC23" s="109"/>
      <c r="AD23" s="28"/>
      <c r="AE23" s="28"/>
      <c r="AF23" s="28"/>
      <c r="AG23" s="28"/>
      <c r="AH23" s="28"/>
      <c r="AI23" s="28"/>
      <c r="AJ23" s="28"/>
      <c r="AK23" s="28"/>
      <c r="AL23" s="29"/>
      <c r="AM23" s="110"/>
      <c r="AN23" s="138">
        <f t="shared" si="5"/>
        <v>25</v>
      </c>
      <c r="AO23" s="139">
        <f t="shared" si="6"/>
        <v>1</v>
      </c>
      <c r="AP23" s="72"/>
    </row>
    <row r="24" spans="1:42" ht="39" thickBot="1" x14ac:dyDescent="0.25">
      <c r="A24" s="62">
        <v>5</v>
      </c>
      <c r="B24" s="105" t="s">
        <v>65</v>
      </c>
      <c r="C24" s="82" t="s">
        <v>103</v>
      </c>
      <c r="D24" s="113">
        <v>10</v>
      </c>
      <c r="E24" s="113"/>
      <c r="F24" s="70">
        <v>10</v>
      </c>
      <c r="G24" s="116"/>
      <c r="H24" s="70"/>
      <c r="I24" s="70"/>
      <c r="J24" s="70"/>
      <c r="K24" s="70"/>
      <c r="L24" s="70"/>
      <c r="M24" s="70"/>
      <c r="N24" s="70"/>
      <c r="O24" s="70"/>
      <c r="P24" s="70"/>
      <c r="Q24" s="70">
        <v>5</v>
      </c>
      <c r="R24" s="70">
        <f t="shared" si="3"/>
        <v>20</v>
      </c>
      <c r="S24" s="70">
        <f t="shared" si="4"/>
        <v>25</v>
      </c>
      <c r="T24" s="71" t="s">
        <v>94</v>
      </c>
      <c r="U24" s="144">
        <v>1</v>
      </c>
      <c r="V24" s="70"/>
      <c r="W24" s="70"/>
      <c r="X24" s="113"/>
      <c r="Y24" s="113"/>
      <c r="Z24" s="113"/>
      <c r="AA24" s="113"/>
      <c r="AB24" s="113"/>
      <c r="AC24" s="113"/>
      <c r="AD24" s="70"/>
      <c r="AE24" s="70"/>
      <c r="AF24" s="70"/>
      <c r="AG24" s="70"/>
      <c r="AH24" s="70"/>
      <c r="AI24" s="71"/>
      <c r="AJ24" s="70"/>
      <c r="AK24" s="70"/>
      <c r="AL24" s="71"/>
      <c r="AM24" s="88"/>
      <c r="AN24" s="140">
        <f t="shared" si="5"/>
        <v>25</v>
      </c>
      <c r="AO24" s="141">
        <f>SUM(U24,AM24)</f>
        <v>1</v>
      </c>
      <c r="AP24" s="37"/>
    </row>
    <row r="25" spans="1:42" ht="15.95" customHeight="1" thickTop="1" thickBot="1" x14ac:dyDescent="0.25">
      <c r="A25" s="277" t="s">
        <v>70</v>
      </c>
      <c r="B25" s="278"/>
      <c r="C25" s="278"/>
      <c r="D25" s="296">
        <f>S25+AK25</f>
        <v>0</v>
      </c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5"/>
      <c r="AP25" s="37"/>
    </row>
    <row r="26" spans="1:42" ht="15.95" customHeight="1" thickTop="1" x14ac:dyDescent="0.2">
      <c r="A26" s="60">
        <v>6</v>
      </c>
      <c r="B26" s="59" t="s">
        <v>19</v>
      </c>
      <c r="C26" s="80" t="s">
        <v>59</v>
      </c>
      <c r="D26" s="129">
        <v>50</v>
      </c>
      <c r="E26" s="130"/>
      <c r="F26" s="131"/>
      <c r="G26" s="131"/>
      <c r="H26" s="131"/>
      <c r="I26" s="131"/>
      <c r="J26" s="131"/>
      <c r="K26" s="131">
        <v>80</v>
      </c>
      <c r="L26" s="131"/>
      <c r="M26" s="131"/>
      <c r="N26" s="131"/>
      <c r="O26" s="131"/>
      <c r="P26" s="131"/>
      <c r="Q26" s="131">
        <v>25</v>
      </c>
      <c r="R26" s="131">
        <f t="shared" si="3"/>
        <v>130</v>
      </c>
      <c r="S26" s="131">
        <f t="shared" si="4"/>
        <v>155</v>
      </c>
      <c r="T26" s="95" t="s">
        <v>95</v>
      </c>
      <c r="U26" s="218">
        <v>5.5</v>
      </c>
      <c r="V26" s="106"/>
      <c r="W26" s="106"/>
      <c r="X26" s="106"/>
      <c r="Y26" s="106"/>
      <c r="Z26" s="106"/>
      <c r="AA26" s="106"/>
      <c r="AB26" s="106"/>
      <c r="AC26" s="106"/>
      <c r="AD26" s="66"/>
      <c r="AE26" s="66"/>
      <c r="AF26" s="66"/>
      <c r="AG26" s="66"/>
      <c r="AH26" s="66"/>
      <c r="AI26" s="67"/>
      <c r="AJ26" s="66"/>
      <c r="AK26" s="66"/>
      <c r="AL26" s="67"/>
      <c r="AM26" s="107"/>
      <c r="AN26" s="111">
        <f t="shared" si="5"/>
        <v>155</v>
      </c>
      <c r="AO26" s="111">
        <f t="shared" ref="AO26" si="7">SUM(U26,AM26)</f>
        <v>5.5</v>
      </c>
      <c r="AP26" s="37"/>
    </row>
    <row r="27" spans="1:42" ht="25.5" x14ac:dyDescent="0.2">
      <c r="A27" s="61">
        <v>7</v>
      </c>
      <c r="B27" s="43" t="s">
        <v>19</v>
      </c>
      <c r="C27" s="81" t="s">
        <v>107</v>
      </c>
      <c r="D27" s="132"/>
      <c r="E27" s="28"/>
      <c r="F27" s="28">
        <v>18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8">
        <v>10</v>
      </c>
      <c r="R27" s="28">
        <f t="shared" si="3"/>
        <v>18</v>
      </c>
      <c r="S27" s="28">
        <f t="shared" si="4"/>
        <v>28</v>
      </c>
      <c r="T27" s="29" t="s">
        <v>94</v>
      </c>
      <c r="U27" s="143">
        <v>1</v>
      </c>
      <c r="V27" s="109"/>
      <c r="W27" s="109"/>
      <c r="X27" s="109"/>
      <c r="Y27" s="109"/>
      <c r="Z27" s="109"/>
      <c r="AA27" s="109"/>
      <c r="AB27" s="109"/>
      <c r="AC27" s="109"/>
      <c r="AD27" s="28"/>
      <c r="AE27" s="28"/>
      <c r="AF27" s="28"/>
      <c r="AG27" s="28"/>
      <c r="AH27" s="28"/>
      <c r="AI27" s="29"/>
      <c r="AJ27" s="28"/>
      <c r="AK27" s="28"/>
      <c r="AL27" s="29"/>
      <c r="AM27" s="110"/>
      <c r="AN27" s="138">
        <f t="shared" si="5"/>
        <v>28</v>
      </c>
      <c r="AO27" s="138">
        <f>SUM(U27,AM27)</f>
        <v>1</v>
      </c>
      <c r="AP27" s="37"/>
    </row>
    <row r="28" spans="1:42" ht="15.95" customHeight="1" x14ac:dyDescent="0.2">
      <c r="A28" s="61">
        <v>8</v>
      </c>
      <c r="B28" s="43" t="s">
        <v>19</v>
      </c>
      <c r="C28" s="76" t="s">
        <v>66</v>
      </c>
      <c r="D28" s="108">
        <v>40</v>
      </c>
      <c r="E28" s="109"/>
      <c r="F28" s="28"/>
      <c r="G28" s="28"/>
      <c r="H28" s="28"/>
      <c r="I28" s="28"/>
      <c r="J28" s="28"/>
      <c r="K28" s="28">
        <v>40</v>
      </c>
      <c r="L28" s="28"/>
      <c r="M28" s="28"/>
      <c r="N28" s="28"/>
      <c r="O28" s="28"/>
      <c r="P28" s="28"/>
      <c r="Q28" s="28">
        <v>20</v>
      </c>
      <c r="R28" s="28">
        <f t="shared" si="3"/>
        <v>80</v>
      </c>
      <c r="S28" s="28">
        <f t="shared" si="4"/>
        <v>100</v>
      </c>
      <c r="T28" s="29" t="s">
        <v>95</v>
      </c>
      <c r="U28" s="143">
        <v>4</v>
      </c>
      <c r="V28" s="109"/>
      <c r="W28" s="109"/>
      <c r="X28" s="109"/>
      <c r="Y28" s="109"/>
      <c r="Z28" s="109"/>
      <c r="AA28" s="109"/>
      <c r="AB28" s="109"/>
      <c r="AC28" s="109"/>
      <c r="AD28" s="28"/>
      <c r="AE28" s="28"/>
      <c r="AF28" s="28"/>
      <c r="AG28" s="28"/>
      <c r="AH28" s="28"/>
      <c r="AI28" s="28"/>
      <c r="AJ28" s="28"/>
      <c r="AK28" s="28"/>
      <c r="AL28" s="29"/>
      <c r="AM28" s="110"/>
      <c r="AN28" s="138">
        <f t="shared" si="5"/>
        <v>100</v>
      </c>
      <c r="AO28" s="138">
        <f t="shared" si="6"/>
        <v>4</v>
      </c>
      <c r="AP28" s="37"/>
    </row>
    <row r="29" spans="1:42" ht="15.95" customHeight="1" thickBot="1" x14ac:dyDescent="0.25">
      <c r="A29" s="61">
        <v>9</v>
      </c>
      <c r="B29" s="43" t="s">
        <v>19</v>
      </c>
      <c r="C29" s="76" t="s">
        <v>61</v>
      </c>
      <c r="D29" s="108"/>
      <c r="E29" s="109">
        <v>1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>
        <v>10</v>
      </c>
      <c r="R29" s="28">
        <f t="shared" ref="R29" si="8">D29+E29+F29+G29+H29+I29+J29+K29+L29+M29+O29</f>
        <v>1</v>
      </c>
      <c r="S29" s="28">
        <f t="shared" ref="S29" si="9">SUM(D29:Q29)</f>
        <v>11</v>
      </c>
      <c r="T29" s="29" t="s">
        <v>94</v>
      </c>
      <c r="U29" s="143">
        <v>0.5</v>
      </c>
      <c r="V29" s="109"/>
      <c r="W29" s="109"/>
      <c r="X29" s="109"/>
      <c r="Y29" s="109"/>
      <c r="Z29" s="109"/>
      <c r="AA29" s="109"/>
      <c r="AB29" s="109"/>
      <c r="AC29" s="109"/>
      <c r="AD29" s="28"/>
      <c r="AE29" s="28"/>
      <c r="AF29" s="28"/>
      <c r="AG29" s="28"/>
      <c r="AH29" s="28"/>
      <c r="AI29" s="28"/>
      <c r="AJ29" s="28"/>
      <c r="AK29" s="28"/>
      <c r="AL29" s="29"/>
      <c r="AM29" s="110"/>
      <c r="AN29" s="138">
        <f t="shared" ref="AN29" si="10">S29+AK29</f>
        <v>11</v>
      </c>
      <c r="AO29" s="138">
        <f t="shared" ref="AO29" si="11">SUM(U29,AM29)</f>
        <v>0.5</v>
      </c>
      <c r="AP29" s="37"/>
    </row>
    <row r="30" spans="1:42" ht="15.95" customHeight="1" thickBot="1" x14ac:dyDescent="0.25">
      <c r="A30" s="281" t="s">
        <v>93</v>
      </c>
      <c r="B30" s="282"/>
      <c r="C30" s="283"/>
      <c r="D30" s="293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5"/>
      <c r="AP30" s="37"/>
    </row>
    <row r="31" spans="1:42" ht="25.5" x14ac:dyDescent="0.2">
      <c r="A31" s="61">
        <v>10</v>
      </c>
      <c r="B31" s="43" t="s">
        <v>19</v>
      </c>
      <c r="C31" s="76" t="s">
        <v>76</v>
      </c>
      <c r="D31" s="10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>
        <v>80</v>
      </c>
      <c r="Q31" s="66"/>
      <c r="R31" s="66">
        <f t="shared" ref="R31" si="12">D31+E31+F31+G31+H31+I31+J31+K31+L31+M31+O31</f>
        <v>0</v>
      </c>
      <c r="S31" s="66">
        <f t="shared" ref="S31" si="13">SUM(D31:Q31)</f>
        <v>80</v>
      </c>
      <c r="T31" s="67" t="s">
        <v>94</v>
      </c>
      <c r="U31" s="142">
        <v>3</v>
      </c>
      <c r="V31" s="106"/>
      <c r="W31" s="106"/>
      <c r="X31" s="106"/>
      <c r="Y31" s="106"/>
      <c r="Z31" s="106"/>
      <c r="AA31" s="106"/>
      <c r="AB31" s="106"/>
      <c r="AC31" s="106"/>
      <c r="AD31" s="66"/>
      <c r="AE31" s="66"/>
      <c r="AF31" s="66"/>
      <c r="AG31" s="66"/>
      <c r="AH31" s="66"/>
      <c r="AI31" s="67"/>
      <c r="AJ31" s="66"/>
      <c r="AK31" s="66"/>
      <c r="AL31" s="67"/>
      <c r="AM31" s="107"/>
      <c r="AN31" s="111">
        <f t="shared" ref="AN31" si="14">S31+AK31</f>
        <v>80</v>
      </c>
      <c r="AO31" s="111">
        <f t="shared" ref="AO31" si="15">SUM(U31,AM31)</f>
        <v>3</v>
      </c>
      <c r="AP31" s="37"/>
    </row>
    <row r="32" spans="1:42" ht="15.95" customHeight="1" thickBot="1" x14ac:dyDescent="0.25">
      <c r="A32" s="62">
        <v>11</v>
      </c>
      <c r="B32" s="58" t="s">
        <v>19</v>
      </c>
      <c r="C32" s="82" t="s">
        <v>77</v>
      </c>
      <c r="D32" s="113"/>
      <c r="E32" s="113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>
        <v>40</v>
      </c>
      <c r="Q32" s="70"/>
      <c r="R32" s="70">
        <f t="shared" ref="R32" si="16">D32+E32+F32+G32+H32+I32+J32+K32+L32+M32+O32</f>
        <v>0</v>
      </c>
      <c r="S32" s="70">
        <f t="shared" ref="S32" si="17">SUM(D32:Q32)</f>
        <v>40</v>
      </c>
      <c r="T32" s="71" t="s">
        <v>94</v>
      </c>
      <c r="U32" s="144">
        <v>2</v>
      </c>
      <c r="V32" s="113"/>
      <c r="W32" s="113"/>
      <c r="X32" s="113"/>
      <c r="Y32" s="113"/>
      <c r="Z32" s="113"/>
      <c r="AA32" s="113"/>
      <c r="AB32" s="113"/>
      <c r="AC32" s="113"/>
      <c r="AD32" s="70"/>
      <c r="AE32" s="70"/>
      <c r="AF32" s="70"/>
      <c r="AG32" s="70"/>
      <c r="AH32" s="70"/>
      <c r="AI32" s="70"/>
      <c r="AJ32" s="70"/>
      <c r="AK32" s="70"/>
      <c r="AL32" s="71"/>
      <c r="AM32" s="88"/>
      <c r="AN32" s="141">
        <f t="shared" ref="AN32" si="18">S32+AK32</f>
        <v>40</v>
      </c>
      <c r="AO32" s="141">
        <f t="shared" ref="AO32" si="19">SUM(U32,AM32)</f>
        <v>2</v>
      </c>
      <c r="AP32" s="37"/>
    </row>
    <row r="33" spans="1:42" ht="15.95" customHeight="1" thickBot="1" x14ac:dyDescent="0.25">
      <c r="A33" s="92"/>
      <c r="B33" s="93"/>
      <c r="C33" s="94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133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133"/>
      <c r="AJ33" s="98"/>
      <c r="AK33" s="98"/>
      <c r="AL33" s="133"/>
      <c r="AM33" s="98"/>
      <c r="AN33" s="98"/>
      <c r="AO33" s="99"/>
      <c r="AP33" s="37"/>
    </row>
    <row r="34" spans="1:42" ht="15.95" customHeight="1" thickBot="1" x14ac:dyDescent="0.25">
      <c r="A34" s="97">
        <v>12</v>
      </c>
      <c r="B34" s="104" t="s">
        <v>19</v>
      </c>
      <c r="C34" s="91" t="s">
        <v>67</v>
      </c>
      <c r="D34" s="134"/>
      <c r="E34" s="135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>
        <f t="shared" ref="R34" si="20">D34+E34+F34+G34+H34+I34+J34+K34+L34+M34+O34</f>
        <v>0</v>
      </c>
      <c r="S34" s="136">
        <f t="shared" ref="S34" si="21">SUM(D34:Q34)</f>
        <v>0</v>
      </c>
      <c r="T34" s="96" t="s">
        <v>95</v>
      </c>
      <c r="U34" s="219">
        <v>5</v>
      </c>
      <c r="V34" s="123"/>
      <c r="W34" s="123"/>
      <c r="X34" s="123"/>
      <c r="Y34" s="123"/>
      <c r="Z34" s="123"/>
      <c r="AA34" s="123"/>
      <c r="AB34" s="123"/>
      <c r="AC34" s="123"/>
      <c r="AD34" s="68"/>
      <c r="AE34" s="68"/>
      <c r="AF34" s="68"/>
      <c r="AG34" s="68"/>
      <c r="AH34" s="68"/>
      <c r="AI34" s="68"/>
      <c r="AJ34" s="68"/>
      <c r="AK34" s="68"/>
      <c r="AL34" s="69"/>
      <c r="AM34" s="127"/>
      <c r="AN34" s="118">
        <f t="shared" ref="AN34" si="22">S34+AK34</f>
        <v>0</v>
      </c>
      <c r="AO34" s="118">
        <f t="shared" ref="AO34" si="23">SUM(U34,AM34)</f>
        <v>5</v>
      </c>
      <c r="AP34" s="37"/>
    </row>
    <row r="35" spans="1:42" ht="15.95" customHeight="1" thickBot="1" x14ac:dyDescent="0.25">
      <c r="A35" s="254" t="s">
        <v>2</v>
      </c>
      <c r="B35" s="255"/>
      <c r="C35" s="256"/>
      <c r="D35" s="119">
        <f>SUM(D19:D34)</f>
        <v>150</v>
      </c>
      <c r="E35" s="120">
        <f>SUM(E21:E34)</f>
        <v>1</v>
      </c>
      <c r="F35" s="120">
        <f>SUM(F19:F34)</f>
        <v>63</v>
      </c>
      <c r="G35" s="120">
        <f t="shared" ref="G35:P35" si="24">SUM(G21:G34)</f>
        <v>0</v>
      </c>
      <c r="H35" s="120">
        <f t="shared" si="24"/>
        <v>0</v>
      </c>
      <c r="I35" s="120">
        <f t="shared" si="24"/>
        <v>0</v>
      </c>
      <c r="J35" s="120">
        <f t="shared" si="24"/>
        <v>0</v>
      </c>
      <c r="K35" s="120">
        <f t="shared" si="24"/>
        <v>120</v>
      </c>
      <c r="L35" s="120">
        <f t="shared" si="24"/>
        <v>0</v>
      </c>
      <c r="M35" s="120">
        <f t="shared" si="24"/>
        <v>0</v>
      </c>
      <c r="N35" s="120">
        <f t="shared" si="24"/>
        <v>0</v>
      </c>
      <c r="O35" s="120">
        <f t="shared" si="24"/>
        <v>0</v>
      </c>
      <c r="P35" s="120">
        <f t="shared" si="24"/>
        <v>120</v>
      </c>
      <c r="Q35" s="120">
        <f>SUM(Q19:Q34)</f>
        <v>100</v>
      </c>
      <c r="R35" s="120">
        <f>SUM(R19:R34)</f>
        <v>334</v>
      </c>
      <c r="S35" s="120">
        <f>SUM(S19:S34)</f>
        <v>554</v>
      </c>
      <c r="T35" s="120">
        <f>SUM(T21:T34)</f>
        <v>0</v>
      </c>
      <c r="U35" s="220">
        <f>SUM(U19:U34)</f>
        <v>26.5</v>
      </c>
      <c r="V35" s="119">
        <f t="shared" ref="V35:AM35" si="25">SUM(V21:V34)</f>
        <v>0</v>
      </c>
      <c r="W35" s="120">
        <f t="shared" si="25"/>
        <v>0</v>
      </c>
      <c r="X35" s="120">
        <f t="shared" si="25"/>
        <v>0</v>
      </c>
      <c r="Y35" s="120">
        <f t="shared" si="25"/>
        <v>0</v>
      </c>
      <c r="Z35" s="120">
        <f t="shared" si="25"/>
        <v>0</v>
      </c>
      <c r="AA35" s="120">
        <f t="shared" si="25"/>
        <v>0</v>
      </c>
      <c r="AB35" s="120">
        <f t="shared" si="25"/>
        <v>0</v>
      </c>
      <c r="AC35" s="120">
        <f t="shared" si="25"/>
        <v>0</v>
      </c>
      <c r="AD35" s="120">
        <f t="shared" si="25"/>
        <v>0</v>
      </c>
      <c r="AE35" s="120">
        <f t="shared" si="25"/>
        <v>0</v>
      </c>
      <c r="AF35" s="120">
        <f t="shared" si="25"/>
        <v>0</v>
      </c>
      <c r="AG35" s="120">
        <f t="shared" si="25"/>
        <v>0</v>
      </c>
      <c r="AH35" s="120">
        <f t="shared" si="25"/>
        <v>0</v>
      </c>
      <c r="AI35" s="120">
        <f t="shared" si="25"/>
        <v>0</v>
      </c>
      <c r="AJ35" s="120">
        <f t="shared" si="25"/>
        <v>0</v>
      </c>
      <c r="AK35" s="120">
        <f t="shared" si="25"/>
        <v>0</v>
      </c>
      <c r="AL35" s="120">
        <f t="shared" si="25"/>
        <v>0</v>
      </c>
      <c r="AM35" s="121">
        <f t="shared" si="25"/>
        <v>0</v>
      </c>
      <c r="AN35" s="125">
        <f>SUM(AN19:AN34)</f>
        <v>554</v>
      </c>
      <c r="AO35" s="122">
        <f>SUM(AO19:AO34)</f>
        <v>26.5</v>
      </c>
    </row>
    <row r="36" spans="1:42" x14ac:dyDescent="0.2">
      <c r="A36" s="16"/>
      <c r="B36" s="30"/>
      <c r="C36" s="4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6"/>
      <c r="AO36" s="16"/>
    </row>
    <row r="37" spans="1:42" x14ac:dyDescent="0.2">
      <c r="A37" s="16"/>
      <c r="B37" s="30"/>
      <c r="C37" s="4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6"/>
      <c r="AO37" s="16"/>
    </row>
    <row r="38" spans="1:42" x14ac:dyDescent="0.2">
      <c r="A38" s="16"/>
      <c r="B38" s="30"/>
      <c r="C38" s="4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6"/>
      <c r="AO38" s="16"/>
    </row>
    <row r="39" spans="1:42" x14ac:dyDescent="0.2">
      <c r="A39" s="16"/>
      <c r="B39" s="30"/>
      <c r="C39" s="3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7" t="s">
        <v>80</v>
      </c>
      <c r="P39" s="16"/>
      <c r="Q39" s="16"/>
      <c r="R39" s="16"/>
      <c r="S39" s="16"/>
      <c r="T39" s="16"/>
      <c r="U39" s="17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26" t="s">
        <v>106</v>
      </c>
      <c r="AG39" s="227"/>
      <c r="AH39" s="227"/>
      <c r="AI39" s="227"/>
      <c r="AJ39" s="227"/>
      <c r="AK39" s="227"/>
      <c r="AL39" s="227"/>
      <c r="AM39" s="17"/>
      <c r="AN39" s="16"/>
      <c r="AO39" s="16"/>
    </row>
    <row r="40" spans="1:42" x14ac:dyDescent="0.2">
      <c r="A40" s="16"/>
      <c r="B40" s="30"/>
      <c r="C40" s="25" t="s">
        <v>5</v>
      </c>
      <c r="D40" s="16"/>
      <c r="E40" s="16"/>
      <c r="F40" s="16"/>
      <c r="G40" s="16"/>
      <c r="H40" s="16"/>
      <c r="I40" s="16"/>
      <c r="J40" s="16"/>
      <c r="K40" s="16"/>
      <c r="L40" s="16"/>
      <c r="M40" s="26"/>
      <c r="N40" s="16"/>
      <c r="O40" s="289" t="s">
        <v>81</v>
      </c>
      <c r="P40" s="289"/>
      <c r="Q40" s="289"/>
      <c r="R40" s="289"/>
      <c r="S40" s="289"/>
      <c r="T40" s="289"/>
      <c r="U40" s="289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44" t="s">
        <v>3</v>
      </c>
      <c r="AG40" s="244"/>
      <c r="AH40" s="244"/>
      <c r="AI40" s="244"/>
      <c r="AJ40" s="244"/>
      <c r="AK40" s="244"/>
      <c r="AL40" s="244"/>
      <c r="AM40" s="17"/>
      <c r="AN40" s="16"/>
      <c r="AO40" s="16"/>
    </row>
    <row r="41" spans="1:42" x14ac:dyDescent="0.2">
      <c r="A41" s="16"/>
      <c r="B41" s="30"/>
      <c r="C41" s="4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6"/>
      <c r="AO41" s="16"/>
    </row>
    <row r="42" spans="1:42" x14ac:dyDescent="0.2">
      <c r="A42" s="16"/>
      <c r="B42" s="30"/>
      <c r="C42" s="4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6"/>
      <c r="AO42" s="16"/>
    </row>
    <row r="43" spans="1:42" x14ac:dyDescent="0.2">
      <c r="A43" s="16"/>
      <c r="B43" s="30"/>
      <c r="C43" s="49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6"/>
      <c r="AO43" s="16"/>
    </row>
    <row r="44" spans="1:42" x14ac:dyDescent="0.2">
      <c r="A44" s="16"/>
      <c r="B44" s="30"/>
      <c r="C44" s="4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7"/>
      <c r="AN44" s="16"/>
      <c r="AO44" s="16"/>
    </row>
    <row r="45" spans="1:42" x14ac:dyDescent="0.2">
      <c r="A45" s="16"/>
      <c r="B45" s="30"/>
      <c r="C45" s="4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7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7"/>
      <c r="AN45" s="16"/>
      <c r="AO45" s="16"/>
    </row>
  </sheetData>
  <mergeCells count="22">
    <mergeCell ref="AF39:AL39"/>
    <mergeCell ref="AF40:AL40"/>
    <mergeCell ref="O40:U40"/>
    <mergeCell ref="B16:B17"/>
    <mergeCell ref="A35:C35"/>
    <mergeCell ref="A18:C18"/>
    <mergeCell ref="D18:AO18"/>
    <mergeCell ref="A20:C20"/>
    <mergeCell ref="D20:AO20"/>
    <mergeCell ref="A25:C25"/>
    <mergeCell ref="D25:AO25"/>
    <mergeCell ref="A30:C30"/>
    <mergeCell ref="D30:AO30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conditionalFormatting sqref="D25 D35:AO35 D30 D26:AO26 D21:S24 U21:AO24 D27:S27 U27:AO27 D28:AO28">
    <cfRule type="cellIs" dxfId="14" priority="19" stopIfTrue="1" operator="equal">
      <formula>0</formula>
    </cfRule>
  </conditionalFormatting>
  <conditionalFormatting sqref="D19:AO19 D20">
    <cfRule type="cellIs" dxfId="13" priority="18" stopIfTrue="1" operator="equal">
      <formula>0</formula>
    </cfRule>
  </conditionalFormatting>
  <conditionalFormatting sqref="D29:S29 U29:AO29">
    <cfRule type="cellIs" dxfId="12" priority="17" stopIfTrue="1" operator="equal">
      <formula>0</formula>
    </cfRule>
  </conditionalFormatting>
  <conditionalFormatting sqref="D31:S31 U31:AO31 U33:AO33 D33:S33">
    <cfRule type="cellIs" dxfId="11" priority="15" stopIfTrue="1" operator="equal">
      <formula>0</formula>
    </cfRule>
  </conditionalFormatting>
  <conditionalFormatting sqref="T22">
    <cfRule type="cellIs" dxfId="10" priority="12" stopIfTrue="1" operator="equal">
      <formula>0</formula>
    </cfRule>
  </conditionalFormatting>
  <conditionalFormatting sqref="T21">
    <cfRule type="cellIs" dxfId="9" priority="13" stopIfTrue="1" operator="equal">
      <formula>0</formula>
    </cfRule>
  </conditionalFormatting>
  <conditionalFormatting sqref="T23">
    <cfRule type="cellIs" dxfId="8" priority="11" stopIfTrue="1" operator="equal">
      <formula>0</formula>
    </cfRule>
  </conditionalFormatting>
  <conditionalFormatting sqref="T24">
    <cfRule type="cellIs" dxfId="7" priority="10" stopIfTrue="1" operator="equal">
      <formula>0</formula>
    </cfRule>
  </conditionalFormatting>
  <conditionalFormatting sqref="T27">
    <cfRule type="cellIs" dxfId="6" priority="9" stopIfTrue="1" operator="equal">
      <formula>0</formula>
    </cfRule>
  </conditionalFormatting>
  <conditionalFormatting sqref="T29">
    <cfRule type="cellIs" dxfId="5" priority="8" stopIfTrue="1" operator="equal">
      <formula>0</formula>
    </cfRule>
  </conditionalFormatting>
  <conditionalFormatting sqref="T31 T33">
    <cfRule type="cellIs" dxfId="4" priority="7" stopIfTrue="1" operator="equal">
      <formula>0</formula>
    </cfRule>
  </conditionalFormatting>
  <conditionalFormatting sqref="D32:S32 U32:AO32">
    <cfRule type="cellIs" dxfId="3" priority="4" stopIfTrue="1" operator="equal">
      <formula>0</formula>
    </cfRule>
  </conditionalFormatting>
  <conditionalFormatting sqref="T34">
    <cfRule type="cellIs" dxfId="2" priority="1" stopIfTrue="1" operator="equal">
      <formula>0</formula>
    </cfRule>
  </conditionalFormatting>
  <conditionalFormatting sqref="T32">
    <cfRule type="cellIs" dxfId="1" priority="3" stopIfTrue="1" operator="equal">
      <formula>0</formula>
    </cfRule>
  </conditionalFormatting>
  <conditionalFormatting sqref="D34:S34 U34:AO34">
    <cfRule type="cellIs" dxfId="0" priority="2" stopIfTrue="1" operator="equal">
      <formula>0</formula>
    </cfRule>
  </conditionalFormatting>
  <dataValidations count="1">
    <dataValidation type="list" allowBlank="1" showInputMessage="1" showErrorMessage="1" sqref="B21 B26:B27 B31 B33" xr:uid="{00000000-0002-0000-0300-000000000000}">
      <formula1>RodzajeZajec</formula1>
    </dataValidation>
  </dataValidation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I ROK</vt:lpstr>
      <vt:lpstr>II ROK</vt:lpstr>
      <vt:lpstr>III ROK</vt:lpstr>
      <vt:lpstr>IV ROK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2024-01-29T10:17:58Z</cp:lastPrinted>
  <dcterms:created xsi:type="dcterms:W3CDTF">2014-08-22T07:06:50Z</dcterms:created>
  <dcterms:modified xsi:type="dcterms:W3CDTF">2025-06-04T07:44:33Z</dcterms:modified>
</cp:coreProperties>
</file>