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ogramy od 2025-2026 na 28.05.2025\Szczegółowe programy od 2025-2026-25.02.2025\Uproszczone Szczegółowe Programy Studiów 2025-2026\"/>
    </mc:Choice>
  </mc:AlternateContent>
  <xr:revisionPtr revIDLastSave="0" documentId="13_ncr:1_{FDCA56A8-935D-40A2-9287-71E501A7D18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OK 1" sheetId="1" r:id="rId1"/>
    <sheet name="Arkusz3" sheetId="2" state="hidden" r:id="rId2"/>
    <sheet name="ROK 2A" sheetId="3" r:id="rId3"/>
    <sheet name="ROK 2B" sheetId="8" r:id="rId4"/>
    <sheet name="Arkusz1" sheetId="5" state="hidden" r:id="rId5"/>
  </sheets>
  <definedNames>
    <definedName name="_xlnm.Print_Area" localSheetId="0">'ROK 1'!$A$1:$AO$52</definedName>
    <definedName name="_xlnm.Print_Area" localSheetId="2">'ROK 2A'!$A$1:$AO$51</definedName>
    <definedName name="Rodzaj_zajęć" localSheetId="4">Arkusz1!$A$4:$A$6</definedName>
    <definedName name="Rodzaje_zajec" localSheetId="4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R40" i="1"/>
  <c r="AK24" i="1"/>
  <c r="AJ24" i="1"/>
  <c r="AN43" i="8"/>
  <c r="AM43" i="8" l="1"/>
  <c r="AI43" i="8"/>
  <c r="AH43" i="8"/>
  <c r="AC43" i="8"/>
  <c r="X43" i="8"/>
  <c r="W43" i="8"/>
  <c r="V43" i="8"/>
  <c r="U43" i="8"/>
  <c r="T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AO42" i="8"/>
  <c r="AO41" i="8"/>
  <c r="AO39" i="8"/>
  <c r="AK39" i="8"/>
  <c r="AN39" i="8" s="1"/>
  <c r="AO38" i="8"/>
  <c r="S38" i="8"/>
  <c r="AN38" i="8" s="1"/>
  <c r="AO37" i="8"/>
  <c r="AK37" i="8"/>
  <c r="AN37" i="8" s="1"/>
  <c r="AO35" i="8"/>
  <c r="AK35" i="8"/>
  <c r="AN35" i="8" s="1"/>
  <c r="AJ35" i="8"/>
  <c r="AO34" i="8"/>
  <c r="AN34" i="8"/>
  <c r="S34" i="8"/>
  <c r="R34" i="8"/>
  <c r="AO33" i="8"/>
  <c r="S33" i="8"/>
  <c r="AN33" i="8" s="1"/>
  <c r="R33" i="8"/>
  <c r="AO32" i="8"/>
  <c r="AJ32" i="8"/>
  <c r="AK32" i="8" s="1"/>
  <c r="AN32" i="8" s="1"/>
  <c r="AO31" i="8"/>
  <c r="S31" i="8"/>
  <c r="AN31" i="8" s="1"/>
  <c r="R31" i="8"/>
  <c r="AO30" i="8"/>
  <c r="S30" i="8"/>
  <c r="AN30" i="8" s="1"/>
  <c r="R30" i="8"/>
  <c r="AO28" i="8"/>
  <c r="AK28" i="8"/>
  <c r="AN28" i="8" s="1"/>
  <c r="AJ28" i="8"/>
  <c r="S28" i="8"/>
  <c r="R28" i="8"/>
  <c r="AO26" i="8"/>
  <c r="S26" i="8"/>
  <c r="AN26" i="8" s="1"/>
  <c r="AO25" i="8"/>
  <c r="S25" i="8"/>
  <c r="R25" i="8"/>
  <c r="AO24" i="8"/>
  <c r="AK24" i="8"/>
  <c r="AJ24" i="8"/>
  <c r="AJ43" i="8" s="1"/>
  <c r="S24" i="8"/>
  <c r="AN24" i="8" s="1"/>
  <c r="R24" i="8"/>
  <c r="AO23" i="8"/>
  <c r="S23" i="8"/>
  <c r="AN23" i="8" s="1"/>
  <c r="R23" i="8"/>
  <c r="AO21" i="8"/>
  <c r="S21" i="8"/>
  <c r="AN21" i="8" s="1"/>
  <c r="R21" i="8"/>
  <c r="AO20" i="8"/>
  <c r="S20" i="8"/>
  <c r="AN20" i="8" s="1"/>
  <c r="R20" i="8"/>
  <c r="AO19" i="8"/>
  <c r="S19" i="8"/>
  <c r="R19" i="8"/>
  <c r="AM43" i="3"/>
  <c r="AK38" i="3"/>
  <c r="AK39" i="3"/>
  <c r="AN39" i="3" s="1"/>
  <c r="AN31" i="3"/>
  <c r="AN33" i="3"/>
  <c r="AN34" i="3"/>
  <c r="AN30" i="3"/>
  <c r="AK31" i="3"/>
  <c r="AK33" i="3"/>
  <c r="AK34" i="3"/>
  <c r="AK30" i="3"/>
  <c r="AJ35" i="3"/>
  <c r="AJ31" i="3"/>
  <c r="AJ32" i="3"/>
  <c r="AK32" i="3" s="1"/>
  <c r="AN32" i="3" s="1"/>
  <c r="AJ33" i="3"/>
  <c r="AJ34" i="3"/>
  <c r="AJ30" i="3"/>
  <c r="AJ30" i="1"/>
  <c r="AJ31" i="1"/>
  <c r="AJ29" i="1"/>
  <c r="S38" i="3"/>
  <c r="S39" i="3"/>
  <c r="S33" i="3"/>
  <c r="S34" i="3"/>
  <c r="S35" i="3"/>
  <c r="S32" i="3"/>
  <c r="S31" i="3"/>
  <c r="S26" i="3"/>
  <c r="AK26" i="3"/>
  <c r="AO43" i="3"/>
  <c r="AO42" i="3"/>
  <c r="AO39" i="3"/>
  <c r="AO31" i="3"/>
  <c r="AO32" i="3"/>
  <c r="AO33" i="3"/>
  <c r="AO34" i="3"/>
  <c r="AO30" i="3"/>
  <c r="H43" i="3"/>
  <c r="I43" i="3"/>
  <c r="J43" i="3"/>
  <c r="K43" i="3"/>
  <c r="L43" i="3"/>
  <c r="M43" i="3"/>
  <c r="N43" i="3"/>
  <c r="O43" i="3"/>
  <c r="P43" i="3"/>
  <c r="Q43" i="3"/>
  <c r="T43" i="3"/>
  <c r="U43" i="3"/>
  <c r="S42" i="3"/>
  <c r="S41" i="3"/>
  <c r="S37" i="3"/>
  <c r="S30" i="3"/>
  <c r="R31" i="3"/>
  <c r="R32" i="3"/>
  <c r="R33" i="3"/>
  <c r="R34" i="3"/>
  <c r="R35" i="3"/>
  <c r="R30" i="3"/>
  <c r="AO26" i="3"/>
  <c r="AK44" i="1"/>
  <c r="S33" i="1"/>
  <c r="AK30" i="1"/>
  <c r="AK29" i="1"/>
  <c r="AN29" i="1"/>
  <c r="AO36" i="1"/>
  <c r="AO28" i="1"/>
  <c r="AO29" i="1"/>
  <c r="AO30" i="1"/>
  <c r="AO31" i="1"/>
  <c r="R21" i="1"/>
  <c r="AJ36" i="1"/>
  <c r="AJ34" i="1"/>
  <c r="S21" i="1"/>
  <c r="S23" i="1"/>
  <c r="S27" i="1"/>
  <c r="S28" i="1"/>
  <c r="AN28" i="1" s="1"/>
  <c r="S29" i="1"/>
  <c r="S30" i="1"/>
  <c r="AN30" i="1" s="1"/>
  <c r="S31" i="1"/>
  <c r="AN31" i="1" s="1"/>
  <c r="S35" i="1"/>
  <c r="S36" i="1"/>
  <c r="AN36" i="1" s="1"/>
  <c r="AK34" i="1"/>
  <c r="AK35" i="1"/>
  <c r="AK36" i="1"/>
  <c r="AK37" i="1"/>
  <c r="AK38" i="1"/>
  <c r="AM44" i="1"/>
  <c r="AH44" i="1"/>
  <c r="AE44" i="1"/>
  <c r="AB44" i="1"/>
  <c r="X44" i="1"/>
  <c r="W44" i="1"/>
  <c r="U44" i="1"/>
  <c r="M44" i="1"/>
  <c r="G44" i="1"/>
  <c r="F44" i="1"/>
  <c r="E44" i="1"/>
  <c r="W43" i="3"/>
  <c r="V43" i="3"/>
  <c r="V44" i="1"/>
  <c r="Y44" i="1"/>
  <c r="R43" i="8" l="1"/>
  <c r="S43" i="8"/>
  <c r="AO43" i="8"/>
  <c r="AK43" i="8"/>
  <c r="AN25" i="8"/>
  <c r="AN19" i="8"/>
  <c r="S43" i="3"/>
  <c r="AN26" i="3"/>
  <c r="AO21" i="1"/>
  <c r="AK21" i="1"/>
  <c r="AN21" i="1" s="1"/>
  <c r="AJ21" i="1"/>
  <c r="AO20" i="1"/>
  <c r="AK20" i="1"/>
  <c r="AJ20" i="1"/>
  <c r="S20" i="1"/>
  <c r="R20" i="1"/>
  <c r="AO23" i="3"/>
  <c r="S23" i="3"/>
  <c r="AN23" i="3" s="1"/>
  <c r="R23" i="3"/>
  <c r="AO24" i="3"/>
  <c r="AK24" i="3"/>
  <c r="AJ24" i="3"/>
  <c r="S24" i="3"/>
  <c r="R24" i="3"/>
  <c r="AK23" i="1"/>
  <c r="AJ23" i="1"/>
  <c r="R23" i="1"/>
  <c r="H56" i="3"/>
  <c r="AI43" i="3"/>
  <c r="AH43" i="3"/>
  <c r="AC43" i="3"/>
  <c r="X43" i="3"/>
  <c r="G43" i="3"/>
  <c r="F43" i="3"/>
  <c r="E43" i="3"/>
  <c r="D43" i="3"/>
  <c r="AO41" i="3"/>
  <c r="AO38" i="3"/>
  <c r="AN38" i="3"/>
  <c r="AO37" i="3"/>
  <c r="AK37" i="3"/>
  <c r="AN37" i="3" s="1"/>
  <c r="AO35" i="3"/>
  <c r="AK35" i="3"/>
  <c r="AK29" i="3"/>
  <c r="AN29" i="3" s="1"/>
  <c r="AO28" i="3"/>
  <c r="AK28" i="3"/>
  <c r="AJ28" i="3"/>
  <c r="S28" i="3"/>
  <c r="R28" i="3"/>
  <c r="AK27" i="3"/>
  <c r="AN27" i="3" s="1"/>
  <c r="AO25" i="3"/>
  <c r="AK25" i="3"/>
  <c r="AJ25" i="3"/>
  <c r="S25" i="3"/>
  <c r="R25" i="3"/>
  <c r="AO21" i="3"/>
  <c r="S21" i="3"/>
  <c r="AN21" i="3" s="1"/>
  <c r="R21" i="3"/>
  <c r="AO20" i="3"/>
  <c r="S20" i="3"/>
  <c r="AN20" i="3" s="1"/>
  <c r="R20" i="3"/>
  <c r="R43" i="3" s="1"/>
  <c r="AO19" i="3"/>
  <c r="S19" i="3"/>
  <c r="R19" i="3"/>
  <c r="AI44" i="1"/>
  <c r="AG44" i="1"/>
  <c r="AF44" i="1"/>
  <c r="AD44" i="1"/>
  <c r="AC44" i="1"/>
  <c r="AA44" i="1"/>
  <c r="Z44" i="1"/>
  <c r="Q44" i="1"/>
  <c r="P44" i="1"/>
  <c r="O44" i="1"/>
  <c r="N44" i="1"/>
  <c r="L44" i="1"/>
  <c r="K44" i="1"/>
  <c r="J44" i="1"/>
  <c r="I44" i="1"/>
  <c r="H44" i="1"/>
  <c r="D44" i="1"/>
  <c r="AO43" i="1"/>
  <c r="AK43" i="1"/>
  <c r="AN43" i="1" s="1"/>
  <c r="AO42" i="1"/>
  <c r="AK42" i="1"/>
  <c r="AN42" i="1" s="1"/>
  <c r="AO40" i="1"/>
  <c r="AJ44" i="1"/>
  <c r="AN40" i="1"/>
  <c r="AO38" i="1"/>
  <c r="AJ38" i="1"/>
  <c r="S38" i="1"/>
  <c r="AN38" i="1" s="1"/>
  <c r="R38" i="1"/>
  <c r="AO37" i="1"/>
  <c r="AJ37" i="1"/>
  <c r="S37" i="1"/>
  <c r="R37" i="1"/>
  <c r="AO35" i="1"/>
  <c r="AJ35" i="1"/>
  <c r="AN35" i="1"/>
  <c r="AO34" i="1"/>
  <c r="S34" i="1"/>
  <c r="R34" i="1"/>
  <c r="AO33" i="1"/>
  <c r="AK33" i="1"/>
  <c r="AJ33" i="1"/>
  <c r="AK28" i="1"/>
  <c r="AJ28" i="1"/>
  <c r="R28" i="1"/>
  <c r="AO27" i="1"/>
  <c r="AK27" i="1"/>
  <c r="AJ27" i="1"/>
  <c r="R27" i="1"/>
  <c r="AO26" i="1"/>
  <c r="S26" i="1"/>
  <c r="R26" i="1"/>
  <c r="AO25" i="1"/>
  <c r="AK25" i="1"/>
  <c r="AJ25" i="1"/>
  <c r="S25" i="1"/>
  <c r="R25" i="1"/>
  <c r="AO24" i="1"/>
  <c r="AO19" i="1"/>
  <c r="S19" i="1"/>
  <c r="R19" i="1"/>
  <c r="AN43" i="3" l="1"/>
  <c r="AK43" i="3"/>
  <c r="AJ43" i="3"/>
  <c r="AN20" i="1"/>
  <c r="AN24" i="3"/>
  <c r="AN23" i="1"/>
  <c r="AN37" i="1"/>
  <c r="AN26" i="1"/>
  <c r="AN34" i="1"/>
  <c r="AN24" i="1"/>
  <c r="AN44" i="1" s="1"/>
  <c r="AN27" i="1"/>
  <c r="AO44" i="1"/>
  <c r="AN35" i="3"/>
  <c r="R44" i="1"/>
  <c r="S44" i="1"/>
  <c r="AN25" i="3"/>
  <c r="AN25" i="1"/>
  <c r="AN33" i="1"/>
  <c r="AN28" i="3"/>
  <c r="AN19" i="3"/>
  <c r="AN19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" authorId="0" shapeId="0" xr:uid="{CC25C0C3-07FF-4A6E-845C-06B23B950F35}">
      <text>
        <r>
          <rPr>
            <sz val="10"/>
            <rFont val="Arial"/>
            <family val="2"/>
            <charset val="238"/>
          </rPr>
          <t xml:space="preserve">Joanna Wach:
</t>
        </r>
        <r>
          <rPr>
            <sz val="9"/>
            <color rgb="FF000000"/>
            <rFont val="Tahoma"/>
            <family val="2"/>
            <charset val="238"/>
          </rPr>
          <t xml:space="preserve">POWINNO BYĆ W ZAAWWANSOWANEJ PRAKTYCE </t>
        </r>
      </text>
    </comment>
  </commentList>
</comments>
</file>

<file path=xl/sharedStrings.xml><?xml version="1.0" encoding="utf-8"?>
<sst xmlns="http://schemas.openxmlformats.org/spreadsheetml/2006/main" count="389" uniqueCount="106">
  <si>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</si>
  <si>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</si>
  <si>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</si>
  <si>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</si>
  <si>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</si>
  <si>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</si>
  <si>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</si>
  <si>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</si>
  <si>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</si>
  <si>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</si>
  <si>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</si>
  <si>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</si>
  <si>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</si>
  <si>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</si>
  <si>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</si>
  <si>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</si>
  <si>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</si>
  <si>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</si>
  <si>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</si>
  <si>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</si>
  <si>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</si>
  <si>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</si>
  <si>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</si>
  <si>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</si>
  <si>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</si>
  <si>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Dydaktyka medyczna</t>
  </si>
  <si>
    <t>egz</t>
  </si>
  <si>
    <t>Język angielski</t>
  </si>
  <si>
    <t>zal</t>
  </si>
  <si>
    <t xml:space="preserve">Farmakologia uzupełniająca * </t>
  </si>
  <si>
    <t>0</t>
  </si>
  <si>
    <t>Terapia bólu ostrego i przewlekłego</t>
  </si>
  <si>
    <t>Diagnostyka ultrasonograficzna w położnictwie i ginekologii</t>
  </si>
  <si>
    <t>Informacja naukowa</t>
  </si>
  <si>
    <t>Statystyka medyczna</t>
  </si>
  <si>
    <t>Seminarium dyplomowe</t>
  </si>
  <si>
    <t>Godziny do dyspozycji uczelni</t>
  </si>
  <si>
    <t>ograniczonego wyboru</t>
  </si>
  <si>
    <t>Seksuologia i edukacja seksualna</t>
  </si>
  <si>
    <t>RAZEM</t>
  </si>
  <si>
    <t>* dla studentów (absolwentów) rozpoczynających kształcenie na I stopniu położnictwo przed rokiem 2016/2017 i jest to wymagane jako uzupełnienie</t>
  </si>
  <si>
    <t>² dotyczy Wydziału Farmaceutycznego z Oddziałem Analityki Medycznej</t>
  </si>
  <si>
    <t>Uzgodniono z Samorządem</t>
  </si>
  <si>
    <t>Sporządził</t>
  </si>
  <si>
    <t>data i podpis Dziekana Wydziału</t>
  </si>
  <si>
    <t>Farmakologia i ordynowanie produktów leczniczych</t>
  </si>
  <si>
    <t xml:space="preserve">Język angielski </t>
  </si>
  <si>
    <t>Intensywny nadzór neonatologiczny</t>
  </si>
  <si>
    <t>wolny wybór</t>
  </si>
  <si>
    <t>Zajęcia fakultatywne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</si>
  <si>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</si>
  <si>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</si>
  <si>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t>A. Nauki społeczne i humanistyczne</t>
  </si>
  <si>
    <t>B. Zaawansowana praktyka położnicza</t>
  </si>
  <si>
    <t>C. Badania naukowe i rozwój praktyki położniczej</t>
  </si>
  <si>
    <t>D. Praktyki zawodowe</t>
  </si>
  <si>
    <t>D.Praktyki zawodowe</t>
  </si>
  <si>
    <t>Zarządzanie w położnictwie - praktyka zawodowa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</si>
  <si>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</si>
  <si>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</si>
  <si>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</si>
  <si>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t>Forma studiów stacjonarne/niestacjonarne</t>
  </si>
  <si>
    <t>Rok studiów 2 tok A</t>
  </si>
  <si>
    <t>Diagnostyka ultrasonograficzna w położnictwie i ginekologii - praktyka zawodowa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</si>
  <si>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</si>
  <si>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</si>
  <si>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 xml:space="preserve">prof.dr hab. Izabella Uchmanowicz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</si>
  <si>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</si>
  <si>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</si>
  <si>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Szczegółowy Program Studiów na rok akademicki 2026/2027</t>
  </si>
  <si>
    <t>A.Nauki społeczne i humanistyczne</t>
  </si>
  <si>
    <t>Prawo w praktyce zawodowej położniczej</t>
  </si>
  <si>
    <t>Opieka specjalisyczna w onkologii ginekologicznej i leczeniu systemowym nowotworów</t>
  </si>
  <si>
    <t>Edukacja w praktyce zawodowej położnej - edukacja terapeutyczna w chorobach onkologiczno-ginekologicznych</t>
  </si>
  <si>
    <t>Opieka specjalistyczna nad kobietą z cukrzycą w okresie okołoporodowym</t>
  </si>
  <si>
    <t>Opieka interprofesjonalna w okresie okołoporodowym</t>
  </si>
  <si>
    <t>Leczenie ran w praktyce zawodowej położnej</t>
  </si>
  <si>
    <t>Badania naukowe w praktyce zawodowej położnej</t>
  </si>
  <si>
    <t>Praktyka zawodowa położnej w perspektywie międzynarodowej</t>
  </si>
  <si>
    <t>Praktyka zawodowa położnej oparta na dowodach naukowych</t>
  </si>
  <si>
    <t>Opieka specjalistyczna nad pacjentką i jej rodziną w ujęciu interdyscyplinarnym oraz edukacja w praktyce zawodowej położnej - praktyka zawodowa</t>
  </si>
  <si>
    <t>Edukacja w praktyce zawodowej położnej - edukacja w cukrzycy</t>
  </si>
  <si>
    <t>Wielokulturowość w praktyce zawodowej położnej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</si>
  <si>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</si>
  <si>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</si>
  <si>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</si>
  <si>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</si>
  <si>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>Stany nagłe w położnictwie i ginekologii - w ujęciu interprofesjonalnym</t>
  </si>
  <si>
    <t xml:space="preserve">Nowoczesna komunikacja i edukacja z wykorzystaniem nowoczesnych narzędzi social media </t>
  </si>
  <si>
    <t xml:space="preserve">Opieka paliatywna w perinatologii </t>
  </si>
  <si>
    <t>Skuteczna komunikacja w warunkach podwyższonego stresu</t>
  </si>
  <si>
    <t>Ordynowanie leków i wystawianie recept - praktyka zawodowa</t>
  </si>
  <si>
    <t>Przygotowanie pracy dyplomowej**</t>
  </si>
  <si>
    <t>Przygotowanie do egzaminu dyplomowego</t>
  </si>
  <si>
    <r>
      <t>Kierunek</t>
    </r>
    <r>
      <rPr>
        <b/>
        <sz val="11"/>
        <color rgb="FFFF0000"/>
        <rFont val="Arial"/>
        <family val="2"/>
        <charset val="238"/>
      </rPr>
      <t xml:space="preserve"> POŁOŻNICTWO II stopień</t>
    </r>
  </si>
  <si>
    <t xml:space="preserve">Rok studiów 1 </t>
  </si>
  <si>
    <t>Rok studiów 2 TOK B</t>
  </si>
  <si>
    <t>Stany naglące w neonatologii</t>
  </si>
  <si>
    <t>Opieka hospicyjna w medycynie perinatalnej</t>
  </si>
  <si>
    <t>Komunikacja w sytuacji trudnej w praktyce zawodowej położnej</t>
  </si>
  <si>
    <t>Szczegółowy Program Studiów na rok akademicki 2025/2026</t>
  </si>
  <si>
    <t>dr M. Przestrzelska, mgr K. Żelazko</t>
  </si>
  <si>
    <t>Uchwała Senatu nr 2719 z dnia 26.02.2025r.</t>
  </si>
  <si>
    <t>Uchwała Senatu nr 2719z dnia 26.02.2025r.</t>
  </si>
  <si>
    <t>zm. Uchwała Senatu nr 2728 z dnia 26.03.2025 r.</t>
  </si>
  <si>
    <t>zm. Uchwała Senatu nr 2751 z dnia 28.05.2025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</si>
</sst>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0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7" fillId="2" borderId="1" applyProtection="0"/>
    <xf numFmtId="0" fontId="18" fillId="3" borderId="0" applyBorder="0" applyProtection="0"/>
  </cellStyleXfs>
  <cellXfs count="5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4" borderId="2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3" xfId="0" applyFont="1" applyBorder="1"/>
    <xf numFmtId="0" fontId="1" fillId="0" borderId="34" xfId="0" applyFont="1" applyBorder="1"/>
    <xf numFmtId="0" fontId="1" fillId="0" borderId="33" xfId="0" applyFont="1" applyBorder="1"/>
    <xf numFmtId="0" fontId="1" fillId="0" borderId="35" xfId="0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textRotation="90"/>
    </xf>
    <xf numFmtId="0" fontId="6" fillId="0" borderId="8" xfId="0" applyFont="1" applyBorder="1" applyAlignment="1">
      <alignment horizontal="right" textRotation="90"/>
    </xf>
    <xf numFmtId="0" fontId="6" fillId="0" borderId="9" xfId="0" applyFont="1" applyBorder="1" applyAlignment="1">
      <alignment horizontal="right" textRotation="9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12" fillId="0" borderId="36" xfId="0" applyFont="1" applyBorder="1" applyAlignment="1">
      <alignment horizontal="right" textRotation="90"/>
    </xf>
    <xf numFmtId="0" fontId="1" fillId="0" borderId="19" xfId="0" applyFont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4" borderId="55" xfId="0" applyFont="1" applyFill="1" applyBorder="1" applyAlignment="1">
      <alignment wrapText="1"/>
    </xf>
    <xf numFmtId="0" fontId="4" fillId="4" borderId="22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/>
    <xf numFmtId="0" fontId="9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right" textRotation="90"/>
    </xf>
    <xf numFmtId="0" fontId="6" fillId="0" borderId="8" xfId="0" applyFont="1" applyFill="1" applyBorder="1" applyAlignment="1">
      <alignment horizontal="right" textRotation="90"/>
    </xf>
    <xf numFmtId="0" fontId="6" fillId="0" borderId="9" xfId="0" applyFont="1" applyFill="1" applyBorder="1" applyAlignment="1">
      <alignment horizontal="right" textRotation="90"/>
    </xf>
    <xf numFmtId="0" fontId="4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1" fillId="0" borderId="0" xfId="0" applyNumberFormat="1" applyFont="1" applyFill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15" fillId="0" borderId="0" xfId="0" applyNumberFormat="1" applyFont="1" applyFill="1"/>
    <xf numFmtId="164" fontId="16" fillId="0" borderId="0" xfId="0" applyNumberFormat="1" applyFont="1" applyFill="1"/>
    <xf numFmtId="164" fontId="4" fillId="0" borderId="0" xfId="0" applyNumberFormat="1" applyFont="1" applyFill="1"/>
    <xf numFmtId="0" fontId="1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4" xfId="0" applyFont="1" applyFill="1" applyBorder="1" applyAlignment="1">
      <alignment wrapText="1"/>
    </xf>
    <xf numFmtId="164" fontId="6" fillId="0" borderId="3" xfId="0" applyNumberFormat="1" applyFont="1" applyFill="1" applyBorder="1"/>
    <xf numFmtId="164" fontId="6" fillId="0" borderId="6" xfId="0" applyNumberFormat="1" applyFont="1" applyFill="1" applyBorder="1"/>
    <xf numFmtId="2" fontId="6" fillId="0" borderId="5" xfId="0" applyNumberFormat="1" applyFont="1" applyFill="1" applyBorder="1" applyAlignment="1">
      <alignment horizontal="center"/>
    </xf>
    <xf numFmtId="164" fontId="1" fillId="0" borderId="47" xfId="0" applyNumberFormat="1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164" fontId="4" fillId="4" borderId="65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wrapText="1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66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4" borderId="29" xfId="0" applyFont="1" applyFill="1" applyBorder="1" applyAlignment="1">
      <alignment wrapText="1"/>
    </xf>
    <xf numFmtId="164" fontId="1" fillId="4" borderId="23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164" fontId="4" fillId="4" borderId="67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vertical="center" wrapText="1"/>
    </xf>
    <xf numFmtId="164" fontId="4" fillId="4" borderId="28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wrapText="1"/>
    </xf>
    <xf numFmtId="164" fontId="1" fillId="4" borderId="42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2" borderId="61" xfId="0" applyNumberFormat="1" applyFont="1" applyFill="1" applyBorder="1"/>
    <xf numFmtId="164" fontId="1" fillId="2" borderId="11" xfId="0" applyNumberFormat="1" applyFont="1" applyFill="1" applyBorder="1"/>
    <xf numFmtId="164" fontId="1" fillId="4" borderId="3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164" fontId="1" fillId="4" borderId="47" xfId="0" applyNumberFormat="1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164" fontId="1" fillId="4" borderId="48" xfId="0" applyNumberFormat="1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164" fontId="1" fillId="4" borderId="5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64" fontId="1" fillId="4" borderId="38" xfId="0" applyNumberFormat="1" applyFont="1" applyFill="1" applyBorder="1" applyAlignment="1">
      <alignment horizontal="center" vertical="center"/>
    </xf>
    <xf numFmtId="164" fontId="1" fillId="4" borderId="6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64" fontId="4" fillId="4" borderId="63" xfId="0" applyNumberFormat="1" applyFont="1" applyFill="1" applyBorder="1" applyAlignment="1">
      <alignment horizontal="center" vertical="center"/>
    </xf>
    <xf numFmtId="164" fontId="4" fillId="4" borderId="3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60" xfId="0" applyFont="1" applyBorder="1" applyAlignment="1">
      <alignment horizontal="center"/>
    </xf>
    <xf numFmtId="164" fontId="1" fillId="4" borderId="58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58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vertical="center"/>
    </xf>
    <xf numFmtId="164" fontId="1" fillId="7" borderId="22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left" wrapText="1"/>
    </xf>
    <xf numFmtId="0" fontId="1" fillId="7" borderId="29" xfId="0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horizontal="center" vertical="center"/>
    </xf>
    <xf numFmtId="164" fontId="1" fillId="4" borderId="57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64" fontId="1" fillId="4" borderId="69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164" fontId="4" fillId="4" borderId="46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4" fillId="4" borderId="6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vertical="center"/>
    </xf>
    <xf numFmtId="164" fontId="1" fillId="6" borderId="16" xfId="0" applyNumberFormat="1" applyFont="1" applyFill="1" applyBorder="1" applyAlignment="1">
      <alignment vertical="center"/>
    </xf>
    <xf numFmtId="164" fontId="1" fillId="6" borderId="17" xfId="0" applyNumberFormat="1" applyFont="1" applyFill="1" applyBorder="1" applyAlignment="1">
      <alignment vertical="center"/>
    </xf>
    <xf numFmtId="164" fontId="1" fillId="7" borderId="17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" fillId="4" borderId="24" xfId="0" applyFont="1" applyFill="1" applyBorder="1" applyAlignment="1">
      <alignment wrapText="1"/>
    </xf>
    <xf numFmtId="0" fontId="1" fillId="4" borderId="29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vertical="center" wrapText="1"/>
    </xf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164" fontId="1" fillId="4" borderId="45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 vertical="center"/>
    </xf>
    <xf numFmtId="164" fontId="1" fillId="4" borderId="54" xfId="0" applyNumberFormat="1" applyFont="1" applyFill="1" applyBorder="1" applyAlignment="1">
      <alignment horizontal="center" vertical="center"/>
    </xf>
    <xf numFmtId="164" fontId="1" fillId="4" borderId="53" xfId="0" applyNumberFormat="1" applyFont="1" applyFill="1" applyBorder="1" applyAlignment="1">
      <alignment horizontal="center" vertical="center"/>
    </xf>
    <xf numFmtId="164" fontId="1" fillId="4" borderId="55" xfId="0" applyNumberFormat="1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164" fontId="4" fillId="4" borderId="57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wrapText="1"/>
    </xf>
    <xf numFmtId="0" fontId="4" fillId="10" borderId="41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wrapText="1"/>
    </xf>
    <xf numFmtId="0" fontId="1" fillId="10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64" fontId="6" fillId="0" borderId="71" xfId="0" applyNumberFormat="1" applyFont="1" applyFill="1" applyBorder="1" applyAlignment="1">
      <alignment horizontal="center"/>
    </xf>
    <xf numFmtId="164" fontId="12" fillId="0" borderId="62" xfId="0" applyNumberFormat="1" applyFont="1" applyFill="1" applyBorder="1" applyAlignment="1">
      <alignment horizont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164" fontId="21" fillId="0" borderId="3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right" textRotation="90"/>
    </xf>
    <xf numFmtId="0" fontId="12" fillId="0" borderId="7" xfId="0" applyFont="1" applyFill="1" applyBorder="1" applyAlignment="1">
      <alignment horizontal="right" textRotation="90"/>
    </xf>
    <xf numFmtId="0" fontId="12" fillId="0" borderId="10" xfId="0" applyFont="1" applyFill="1" applyBorder="1" applyAlignment="1">
      <alignment horizontal="right" textRotation="90"/>
    </xf>
    <xf numFmtId="0" fontId="1" fillId="0" borderId="15" xfId="0" applyFont="1" applyFill="1" applyBorder="1" applyAlignment="1">
      <alignment wrapText="1"/>
    </xf>
    <xf numFmtId="0" fontId="1" fillId="0" borderId="58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vertical="center" wrapText="1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73" xfId="0" applyNumberFormat="1" applyFont="1" applyFill="1" applyBorder="1" applyAlignment="1">
      <alignment vertical="center"/>
    </xf>
    <xf numFmtId="164" fontId="4" fillId="0" borderId="73" xfId="0" applyNumberFormat="1" applyFont="1" applyFill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vertical="center"/>
    </xf>
    <xf numFmtId="164" fontId="12" fillId="0" borderId="73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164" fontId="6" fillId="0" borderId="40" xfId="0" applyNumberFormat="1" applyFont="1" applyFill="1" applyBorder="1"/>
    <xf numFmtId="164" fontId="4" fillId="0" borderId="75" xfId="0" applyNumberFormat="1" applyFont="1" applyFill="1" applyBorder="1" applyAlignment="1">
      <alignment horizontal="center" vertical="center"/>
    </xf>
    <xf numFmtId="164" fontId="4" fillId="0" borderId="76" xfId="0" applyNumberFormat="1" applyFont="1" applyFill="1" applyBorder="1" applyAlignment="1">
      <alignment horizontal="center" vertical="center"/>
    </xf>
    <xf numFmtId="164" fontId="4" fillId="0" borderId="77" xfId="0" applyNumberFormat="1" applyFont="1" applyFill="1" applyBorder="1" applyAlignment="1">
      <alignment horizontal="center" vertical="center"/>
    </xf>
    <xf numFmtId="164" fontId="4" fillId="0" borderId="78" xfId="0" applyNumberFormat="1" applyFont="1" applyFill="1" applyBorder="1" applyAlignment="1">
      <alignment horizontal="center" vertical="center"/>
    </xf>
    <xf numFmtId="164" fontId="4" fillId="0" borderId="79" xfId="0" applyNumberFormat="1" applyFont="1" applyFill="1" applyBorder="1" applyAlignment="1">
      <alignment horizontal="center" vertical="center"/>
    </xf>
    <xf numFmtId="164" fontId="1" fillId="0" borderId="70" xfId="0" applyNumberFormat="1" applyFont="1" applyFill="1" applyBorder="1" applyAlignment="1">
      <alignment vertical="center"/>
    </xf>
    <xf numFmtId="164" fontId="1" fillId="0" borderId="80" xfId="0" applyNumberFormat="1" applyFont="1" applyFill="1" applyBorder="1" applyAlignment="1">
      <alignment vertical="center"/>
    </xf>
    <xf numFmtId="164" fontId="4" fillId="0" borderId="81" xfId="0" applyNumberFormat="1" applyFont="1" applyFill="1" applyBorder="1" applyAlignment="1">
      <alignment horizontal="center" vertical="center"/>
    </xf>
    <xf numFmtId="49" fontId="4" fillId="0" borderId="82" xfId="0" applyNumberFormat="1" applyFont="1" applyFill="1" applyBorder="1" applyAlignment="1">
      <alignment horizontal="center" vertical="center"/>
    </xf>
    <xf numFmtId="164" fontId="4" fillId="0" borderId="83" xfId="0" applyNumberFormat="1" applyFont="1" applyFill="1" applyBorder="1" applyAlignment="1">
      <alignment horizontal="center" vertical="center"/>
    </xf>
    <xf numFmtId="164" fontId="4" fillId="0" borderId="84" xfId="0" applyNumberFormat="1" applyFont="1" applyFill="1" applyBorder="1" applyAlignment="1">
      <alignment horizontal="center" vertical="center"/>
    </xf>
    <xf numFmtId="164" fontId="4" fillId="0" borderId="82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horizontal="center" vertical="center"/>
    </xf>
    <xf numFmtId="164" fontId="12" fillId="0" borderId="83" xfId="0" applyNumberFormat="1" applyFont="1" applyFill="1" applyBorder="1" applyAlignment="1">
      <alignment horizontal="center" vertical="center"/>
    </xf>
    <xf numFmtId="164" fontId="12" fillId="0" borderId="78" xfId="0" applyNumberFormat="1" applyFont="1" applyFill="1" applyBorder="1" applyAlignment="1">
      <alignment horizontal="center" vertical="center"/>
    </xf>
    <xf numFmtId="164" fontId="12" fillId="0" borderId="85" xfId="0" applyNumberFormat="1" applyFont="1" applyFill="1" applyBorder="1" applyAlignment="1">
      <alignment horizontal="center"/>
    </xf>
    <xf numFmtId="164" fontId="12" fillId="0" borderId="86" xfId="0" applyNumberFormat="1" applyFont="1" applyFill="1" applyBorder="1" applyAlignment="1">
      <alignment horizontal="center"/>
    </xf>
    <xf numFmtId="164" fontId="1" fillId="4" borderId="37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164" fontId="4" fillId="6" borderId="16" xfId="0" applyNumberFormat="1" applyFont="1" applyFill="1" applyBorder="1" applyAlignment="1">
      <alignment vertical="center"/>
    </xf>
    <xf numFmtId="164" fontId="4" fillId="6" borderId="21" xfId="0" applyNumberFormat="1" applyFont="1" applyFill="1" applyBorder="1" applyAlignment="1">
      <alignment vertical="center"/>
    </xf>
    <xf numFmtId="0" fontId="1" fillId="4" borderId="28" xfId="0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vertical="center"/>
    </xf>
    <xf numFmtId="164" fontId="1" fillId="6" borderId="38" xfId="0" applyNumberFormat="1" applyFont="1" applyFill="1" applyBorder="1" applyAlignment="1">
      <alignment vertical="center"/>
    </xf>
    <xf numFmtId="0" fontId="1" fillId="4" borderId="46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164" fontId="4" fillId="4" borderId="44" xfId="0" applyNumberFormat="1" applyFont="1" applyFill="1" applyBorder="1" applyAlignment="1">
      <alignment horizontal="center"/>
    </xf>
    <xf numFmtId="164" fontId="1" fillId="4" borderId="89" xfId="0" applyNumberFormat="1" applyFont="1" applyFill="1" applyBorder="1" applyAlignment="1">
      <alignment horizontal="center"/>
    </xf>
    <xf numFmtId="164" fontId="4" fillId="4" borderId="74" xfId="0" applyNumberFormat="1" applyFont="1" applyFill="1" applyBorder="1" applyAlignment="1">
      <alignment horizontal="center" vertical="center"/>
    </xf>
    <xf numFmtId="164" fontId="21" fillId="4" borderId="66" xfId="0" applyNumberFormat="1" applyFont="1" applyFill="1" applyBorder="1" applyAlignment="1">
      <alignment horizontal="center" vertical="center"/>
    </xf>
    <xf numFmtId="164" fontId="21" fillId="4" borderId="73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/>
    <xf numFmtId="164" fontId="4" fillId="4" borderId="3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vertical="center"/>
    </xf>
    <xf numFmtId="164" fontId="4" fillId="6" borderId="74" xfId="0" applyNumberFormat="1" applyFont="1" applyFill="1" applyBorder="1" applyAlignment="1">
      <alignment vertical="center"/>
    </xf>
    <xf numFmtId="164" fontId="4" fillId="6" borderId="66" xfId="0" applyNumberFormat="1" applyFont="1" applyFill="1" applyBorder="1" applyAlignment="1">
      <alignment vertical="center"/>
    </xf>
    <xf numFmtId="164" fontId="4" fillId="4" borderId="60" xfId="0" applyNumberFormat="1" applyFont="1" applyFill="1" applyBorder="1" applyAlignment="1">
      <alignment horizontal="center"/>
    </xf>
    <xf numFmtId="49" fontId="4" fillId="4" borderId="91" xfId="0" applyNumberFormat="1" applyFont="1" applyFill="1" applyBorder="1" applyAlignment="1">
      <alignment horizontal="center" vertical="center"/>
    </xf>
    <xf numFmtId="164" fontId="4" fillId="4" borderId="92" xfId="0" applyNumberFormat="1" applyFont="1" applyFill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center" vertical="center"/>
    </xf>
    <xf numFmtId="164" fontId="4" fillId="4" borderId="79" xfId="0" applyNumberFormat="1" applyFont="1" applyFill="1" applyBorder="1" applyAlignment="1">
      <alignment horizontal="center" vertical="center"/>
    </xf>
    <xf numFmtId="164" fontId="4" fillId="4" borderId="93" xfId="0" applyNumberFormat="1" applyFont="1" applyFill="1" applyBorder="1" applyAlignment="1">
      <alignment horizontal="center"/>
    </xf>
    <xf numFmtId="164" fontId="4" fillId="4" borderId="94" xfId="0" applyNumberFormat="1" applyFont="1" applyFill="1" applyBorder="1" applyAlignment="1">
      <alignment horizontal="center"/>
    </xf>
    <xf numFmtId="0" fontId="1" fillId="4" borderId="87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vertical="center"/>
    </xf>
    <xf numFmtId="164" fontId="4" fillId="4" borderId="79" xfId="0" applyNumberFormat="1" applyFont="1" applyFill="1" applyBorder="1" applyAlignment="1">
      <alignment vertical="center"/>
    </xf>
    <xf numFmtId="164" fontId="4" fillId="4" borderId="77" xfId="1" applyNumberFormat="1" applyFont="1" applyFill="1" applyBorder="1" applyAlignment="1" applyProtection="1">
      <alignment horizontal="center" vertical="center"/>
    </xf>
    <xf numFmtId="164" fontId="16" fillId="4" borderId="79" xfId="2" applyNumberFormat="1" applyFont="1" applyFill="1" applyBorder="1" applyAlignment="1" applyProtection="1">
      <alignment horizontal="center" vertical="center"/>
    </xf>
    <xf numFmtId="164" fontId="4" fillId="2" borderId="77" xfId="0" applyNumberFormat="1" applyFont="1" applyFill="1" applyBorder="1"/>
    <xf numFmtId="164" fontId="4" fillId="2" borderId="79" xfId="0" applyNumberFormat="1" applyFont="1" applyFill="1" applyBorder="1"/>
    <xf numFmtId="164" fontId="4" fillId="2" borderId="77" xfId="0" applyNumberFormat="1" applyFont="1" applyFill="1" applyBorder="1" applyAlignment="1">
      <alignment vertical="center"/>
    </xf>
    <xf numFmtId="164" fontId="4" fillId="2" borderId="79" xfId="0" applyNumberFormat="1" applyFont="1" applyFill="1" applyBorder="1" applyAlignment="1">
      <alignment vertical="center"/>
    </xf>
    <xf numFmtId="164" fontId="4" fillId="6" borderId="77" xfId="0" applyNumberFormat="1" applyFont="1" applyFill="1" applyBorder="1" applyAlignment="1">
      <alignment vertical="center"/>
    </xf>
    <xf numFmtId="164" fontId="4" fillId="6" borderId="79" xfId="0" applyNumberFormat="1" applyFont="1" applyFill="1" applyBorder="1" applyAlignment="1">
      <alignment vertical="center"/>
    </xf>
    <xf numFmtId="164" fontId="4" fillId="4" borderId="95" xfId="0" applyNumberFormat="1" applyFont="1" applyFill="1" applyBorder="1" applyAlignment="1">
      <alignment horizontal="center" vertical="center"/>
    </xf>
    <xf numFmtId="164" fontId="4" fillId="4" borderId="96" xfId="0" applyNumberFormat="1" applyFont="1" applyFill="1" applyBorder="1" applyAlignment="1">
      <alignment horizontal="center" vertical="center"/>
    </xf>
    <xf numFmtId="164" fontId="4" fillId="4" borderId="45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left"/>
    </xf>
    <xf numFmtId="164" fontId="22" fillId="4" borderId="37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wrapText="1"/>
    </xf>
    <xf numFmtId="164" fontId="1" fillId="2" borderId="70" xfId="0" applyNumberFormat="1" applyFont="1" applyFill="1" applyBorder="1"/>
    <xf numFmtId="164" fontId="1" fillId="2" borderId="12" xfId="0" applyNumberFormat="1" applyFont="1" applyFill="1" applyBorder="1"/>
    <xf numFmtId="0" fontId="0" fillId="0" borderId="11" xfId="0" applyBorder="1"/>
    <xf numFmtId="164" fontId="4" fillId="2" borderId="62" xfId="0" applyNumberFormat="1" applyFont="1" applyFill="1" applyBorder="1"/>
    <xf numFmtId="164" fontId="4" fillId="2" borderId="62" xfId="0" applyNumberFormat="1" applyFont="1" applyFill="1" applyBorder="1" applyAlignment="1">
      <alignment vertical="center"/>
    </xf>
    <xf numFmtId="0" fontId="4" fillId="10" borderId="23" xfId="0" applyFont="1" applyFill="1" applyBorder="1" applyAlignment="1">
      <alignment horizontal="center" vertical="center"/>
    </xf>
    <xf numFmtId="164" fontId="1" fillId="4" borderId="70" xfId="0" applyNumberFormat="1" applyFont="1" applyFill="1" applyBorder="1" applyAlignment="1">
      <alignment vertical="center"/>
    </xf>
    <xf numFmtId="164" fontId="1" fillId="4" borderId="11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4" fillId="4" borderId="62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2" xfId="0" applyNumberFormat="1" applyFont="1" applyFill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left"/>
    </xf>
    <xf numFmtId="164" fontId="21" fillId="4" borderId="74" xfId="0" applyNumberFormat="1" applyFont="1" applyFill="1" applyBorder="1" applyAlignment="1">
      <alignment horizontal="center" vertical="center"/>
    </xf>
    <xf numFmtId="164" fontId="4" fillId="4" borderId="83" xfId="0" applyNumberFormat="1" applyFont="1" applyFill="1" applyBorder="1" applyAlignment="1">
      <alignment horizontal="center" vertical="center"/>
    </xf>
    <xf numFmtId="164" fontId="4" fillId="4" borderId="78" xfId="0" applyNumberFormat="1" applyFont="1" applyFill="1" applyBorder="1" applyAlignment="1">
      <alignment horizontal="center" vertical="center"/>
    </xf>
    <xf numFmtId="164" fontId="4" fillId="4" borderId="81" xfId="0" applyNumberFormat="1" applyFont="1" applyFill="1" applyBorder="1" applyAlignment="1">
      <alignment horizontal="center" vertical="center"/>
    </xf>
    <xf numFmtId="164" fontId="4" fillId="4" borderId="99" xfId="0" applyNumberFormat="1" applyFont="1" applyFill="1" applyBorder="1" applyAlignment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vertical="center"/>
    </xf>
    <xf numFmtId="164" fontId="1" fillId="0" borderId="21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1" fillId="8" borderId="20" xfId="0" applyFont="1" applyFill="1" applyBorder="1" applyAlignment="1">
      <alignment horizontal="left" wrapText="1"/>
    </xf>
    <xf numFmtId="0" fontId="1" fillId="0" borderId="54" xfId="0" applyFont="1" applyBorder="1" applyAlignment="1">
      <alignment horizontal="center" vertical="center" wrapText="1"/>
    </xf>
    <xf numFmtId="0" fontId="1" fillId="7" borderId="101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59" xfId="0" applyNumberFormat="1" applyFont="1" applyFill="1" applyBorder="1" applyAlignment="1">
      <alignment vertical="center"/>
    </xf>
    <xf numFmtId="164" fontId="4" fillId="4" borderId="47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164" fontId="4" fillId="4" borderId="101" xfId="0" applyNumberFormat="1" applyFont="1" applyFill="1" applyBorder="1" applyAlignment="1">
      <alignment horizontal="center" vertical="center"/>
    </xf>
    <xf numFmtId="164" fontId="1" fillId="4" borderId="60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164" fontId="4" fillId="4" borderId="101" xfId="0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 wrapText="1"/>
    </xf>
    <xf numFmtId="164" fontId="1" fillId="8" borderId="17" xfId="0" applyNumberFormat="1" applyFont="1" applyFill="1" applyBorder="1" applyAlignment="1">
      <alignment vertical="center"/>
    </xf>
    <xf numFmtId="164" fontId="1" fillId="8" borderId="27" xfId="0" applyNumberFormat="1" applyFont="1" applyFill="1" applyBorder="1" applyAlignment="1">
      <alignment vertical="center"/>
    </xf>
    <xf numFmtId="164" fontId="1" fillId="8" borderId="37" xfId="0" applyNumberFormat="1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wrapText="1"/>
    </xf>
    <xf numFmtId="0" fontId="1" fillId="8" borderId="22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vertical="center"/>
    </xf>
    <xf numFmtId="164" fontId="1" fillId="8" borderId="28" xfId="0" applyNumberFormat="1" applyFont="1" applyFill="1" applyBorder="1" applyAlignment="1">
      <alignment vertical="center"/>
    </xf>
    <xf numFmtId="164" fontId="1" fillId="8" borderId="38" xfId="0" applyNumberFormat="1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164" fontId="1" fillId="7" borderId="23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vertical="center"/>
    </xf>
    <xf numFmtId="164" fontId="1" fillId="7" borderId="29" xfId="0" applyNumberFormat="1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164" fontId="4" fillId="7" borderId="39" xfId="0" applyNumberFormat="1" applyFont="1" applyFill="1" applyBorder="1" applyAlignment="1">
      <alignment horizontal="center" vertical="center"/>
    </xf>
    <xf numFmtId="164" fontId="1" fillId="7" borderId="63" xfId="0" applyNumberFormat="1" applyFont="1" applyFill="1" applyBorder="1" applyAlignment="1">
      <alignment horizontal="center" vertical="center"/>
    </xf>
    <xf numFmtId="164" fontId="1" fillId="7" borderId="42" xfId="0" applyNumberFormat="1" applyFont="1" applyFill="1" applyBorder="1" applyAlignment="1">
      <alignment horizontal="center" vertical="center"/>
    </xf>
    <xf numFmtId="164" fontId="1" fillId="7" borderId="64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64" fontId="4" fillId="7" borderId="33" xfId="0" applyNumberFormat="1" applyFont="1" applyFill="1" applyBorder="1" applyAlignment="1">
      <alignment horizontal="center" vertical="center"/>
    </xf>
    <xf numFmtId="164" fontId="4" fillId="7" borderId="26" xfId="0" applyNumberFormat="1" applyFont="1" applyFill="1" applyBorder="1" applyAlignment="1">
      <alignment horizontal="center" vertical="center"/>
    </xf>
    <xf numFmtId="164" fontId="4" fillId="7" borderId="25" xfId="0" applyNumberFormat="1" applyFont="1" applyFill="1" applyBorder="1" applyAlignment="1">
      <alignment horizontal="center" vertical="center"/>
    </xf>
    <xf numFmtId="164" fontId="4" fillId="4" borderId="48" xfId="0" applyNumberFormat="1" applyFont="1" applyFill="1" applyBorder="1" applyAlignment="1">
      <alignment horizontal="center" vertical="center"/>
    </xf>
    <xf numFmtId="164" fontId="4" fillId="4" borderId="55" xfId="0" applyNumberFormat="1" applyFont="1" applyFill="1" applyBorder="1" applyAlignment="1">
      <alignment horizontal="center"/>
    </xf>
    <xf numFmtId="49" fontId="4" fillId="4" borderId="4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164" fontId="1" fillId="7" borderId="27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64" fontId="4" fillId="7" borderId="37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164" fontId="4" fillId="7" borderId="15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wrapText="1"/>
    </xf>
    <xf numFmtId="164" fontId="1" fillId="7" borderId="21" xfId="0" applyNumberFormat="1" applyFont="1" applyFill="1" applyBorder="1" applyAlignment="1">
      <alignment horizontal="center" vertical="center"/>
    </xf>
    <xf numFmtId="164" fontId="4" fillId="7" borderId="21" xfId="1" applyNumberFormat="1" applyFont="1" applyFill="1" applyBorder="1" applyAlignment="1" applyProtection="1">
      <alignment horizontal="center" vertical="center"/>
    </xf>
    <xf numFmtId="164" fontId="16" fillId="7" borderId="20" xfId="2" applyNumberFormat="1" applyFont="1" applyFill="1" applyBorder="1" applyAlignment="1" applyProtection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wrapText="1"/>
    </xf>
    <xf numFmtId="0" fontId="1" fillId="7" borderId="28" xfId="0" applyFont="1" applyFill="1" applyBorder="1" applyAlignment="1">
      <alignment horizontal="center" vertical="center"/>
    </xf>
    <xf numFmtId="164" fontId="21" fillId="7" borderId="38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wrapText="1"/>
    </xf>
    <xf numFmtId="0" fontId="1" fillId="7" borderId="29" xfId="0" applyFont="1" applyFill="1" applyBorder="1" applyAlignment="1">
      <alignment horizontal="center" vertical="center"/>
    </xf>
    <xf numFmtId="164" fontId="21" fillId="7" borderId="39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23" fillId="0" borderId="0" xfId="0" applyFont="1"/>
    <xf numFmtId="0" fontId="23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7" xfId="0" applyFont="1" applyFill="1" applyBorder="1" applyAlignment="1">
      <alignment horizontal="center" textRotation="90"/>
    </xf>
    <xf numFmtId="0" fontId="4" fillId="4" borderId="6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2" borderId="7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right" textRotation="90"/>
    </xf>
    <xf numFmtId="0" fontId="12" fillId="0" borderId="10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4" fillId="9" borderId="5" xfId="0" applyFont="1" applyFill="1" applyBorder="1" applyAlignment="1">
      <alignment horizontal="left" vertical="center"/>
    </xf>
    <xf numFmtId="0" fontId="4" fillId="9" borderId="70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70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wrapText="1"/>
    </xf>
    <xf numFmtId="0" fontId="4" fillId="9" borderId="70" xfId="0" applyFont="1" applyFill="1" applyBorder="1" applyAlignment="1">
      <alignment horizontal="left" wrapText="1"/>
    </xf>
    <xf numFmtId="0" fontId="4" fillId="2" borderId="90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</cellXfs>
  <cellStyles count="3">
    <cellStyle name="Excel Built-in 20% - Accent3" xfId="2" xr:uid="{00000000-0005-0000-0000-000000000000}"/>
    <cellStyle name="Excel Built-in Calculation" xfId="1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2540066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5948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353952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B9B79B0-D180-46A4-B813-9F7A18BC9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2990" y="0"/>
          <a:ext cx="3316276" cy="8107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2"/>
  <sheetViews>
    <sheetView showZeros="0" tabSelected="1" topLeftCell="K13" zoomScale="70" zoomScaleNormal="70" zoomScaleSheetLayoutView="80" workbookViewId="0">
      <selection activeCell="AJ44" sqref="AJ44"/>
    </sheetView>
  </sheetViews>
  <sheetFormatPr defaultColWidth="11.42578125" defaultRowHeight="12.75" x14ac:dyDescent="0.2"/>
  <cols>
    <col min="1" max="1" width="4.28515625" style="39" customWidth="1"/>
    <col min="2" max="2" width="13.42578125" style="39" customWidth="1"/>
    <col min="3" max="3" width="103.5703125" style="39" bestFit="1" customWidth="1"/>
    <col min="4" max="17" width="6.7109375" style="39" customWidth="1"/>
    <col min="18" max="18" width="7.42578125" style="39" customWidth="1"/>
    <col min="19" max="19" width="8.85546875" style="39" customWidth="1"/>
    <col min="20" max="20" width="6.7109375" style="39" customWidth="1"/>
    <col min="21" max="21" width="6.7109375" style="51" customWidth="1"/>
    <col min="22" max="38" width="6.7109375" style="39" customWidth="1"/>
    <col min="39" max="39" width="6.7109375" style="51" customWidth="1"/>
    <col min="40" max="40" width="7.42578125" style="39" customWidth="1"/>
    <col min="41" max="41" width="6.7109375" style="39" customWidth="1"/>
    <col min="42" max="1024" width="11.42578125" style="39"/>
    <col min="1025" max="16384" width="11.42578125" style="52"/>
  </cols>
  <sheetData>
    <row r="2" spans="1:41" x14ac:dyDescent="0.2">
      <c r="AJ2" s="470"/>
      <c r="AK2" s="470"/>
      <c r="AL2" s="470"/>
      <c r="AM2" s="470"/>
      <c r="AN2" s="470"/>
    </row>
    <row r="4" spans="1:41" x14ac:dyDescent="0.2">
      <c r="AJ4" s="470"/>
      <c r="AK4" s="470"/>
      <c r="AL4" s="470"/>
      <c r="AM4" s="470"/>
      <c r="AN4" s="470"/>
    </row>
    <row r="6" spans="1:41" s="40" customFormat="1" ht="20.100000000000001" customHeight="1" x14ac:dyDescent="0.2">
      <c r="A6" s="471" t="s">
        <v>100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</row>
    <row r="7" spans="1:41" s="40" customFormat="1" ht="20.10000000000000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4"/>
      <c r="AN7" s="53"/>
      <c r="AO7" s="53"/>
    </row>
    <row r="8" spans="1:41" x14ac:dyDescent="0.2">
      <c r="N8" s="464" t="s">
        <v>102</v>
      </c>
      <c r="O8" s="464"/>
      <c r="P8" s="464"/>
      <c r="Q8" s="464"/>
      <c r="R8" s="464"/>
      <c r="S8" s="464"/>
      <c r="T8" s="464"/>
    </row>
    <row r="9" spans="1:41" s="41" customFormat="1" ht="15" customHeight="1" x14ac:dyDescent="0.25">
      <c r="A9" s="41" t="s">
        <v>64</v>
      </c>
      <c r="O9" s="458" t="s">
        <v>104</v>
      </c>
      <c r="U9" s="55"/>
      <c r="AM9" s="55"/>
    </row>
    <row r="10" spans="1:41" s="41" customFormat="1" ht="15" customHeight="1" x14ac:dyDescent="0.25">
      <c r="A10" s="41" t="s">
        <v>0</v>
      </c>
      <c r="O10" s="461" t="s">
        <v>105</v>
      </c>
      <c r="U10" s="55"/>
      <c r="AM10" s="55"/>
    </row>
    <row r="11" spans="1:41" s="41" customFormat="1" ht="15" customHeight="1" x14ac:dyDescent="0.25">
      <c r="A11" s="41" t="s">
        <v>95</v>
      </c>
      <c r="U11" s="55"/>
      <c r="AM11" s="55"/>
    </row>
    <row r="12" spans="1:41" s="41" customFormat="1" ht="15" customHeight="1" x14ac:dyDescent="0.25">
      <c r="A12" s="41" t="s">
        <v>61</v>
      </c>
      <c r="U12" s="55"/>
      <c r="AM12" s="55"/>
    </row>
    <row r="13" spans="1:41" ht="15" customHeight="1" x14ac:dyDescent="0.25">
      <c r="A13" s="56" t="s">
        <v>67</v>
      </c>
    </row>
    <row r="16" spans="1:41" ht="13.5" customHeight="1" thickBot="1" x14ac:dyDescent="0.25">
      <c r="A16" s="472" t="s">
        <v>1</v>
      </c>
      <c r="B16" s="57"/>
      <c r="C16" s="473" t="s">
        <v>2</v>
      </c>
      <c r="D16" s="474" t="s">
        <v>3</v>
      </c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 t="s">
        <v>4</v>
      </c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475" t="s">
        <v>5</v>
      </c>
      <c r="AO16" s="477" t="s">
        <v>6</v>
      </c>
    </row>
    <row r="17" spans="1:48" ht="251.25" thickBot="1" x14ac:dyDescent="0.25">
      <c r="A17" s="472"/>
      <c r="B17" s="58" t="s">
        <v>7</v>
      </c>
      <c r="C17" s="473"/>
      <c r="D17" s="59" t="s">
        <v>8</v>
      </c>
      <c r="E17" s="60" t="s">
        <v>9</v>
      </c>
      <c r="F17" s="61" t="s">
        <v>10</v>
      </c>
      <c r="G17" s="61" t="s">
        <v>11</v>
      </c>
      <c r="H17" s="61" t="s">
        <v>12</v>
      </c>
      <c r="I17" s="61" t="s">
        <v>13</v>
      </c>
      <c r="J17" s="61" t="s">
        <v>14</v>
      </c>
      <c r="K17" s="61" t="s">
        <v>58</v>
      </c>
      <c r="L17" s="61" t="s">
        <v>59</v>
      </c>
      <c r="M17" s="61" t="s">
        <v>15</v>
      </c>
      <c r="N17" s="61" t="s">
        <v>16</v>
      </c>
      <c r="O17" s="61" t="s">
        <v>17</v>
      </c>
      <c r="P17" s="61" t="s">
        <v>18</v>
      </c>
      <c r="Q17" s="61" t="s">
        <v>19</v>
      </c>
      <c r="R17" s="61" t="s">
        <v>20</v>
      </c>
      <c r="S17" s="61" t="s">
        <v>21</v>
      </c>
      <c r="T17" s="254" t="s">
        <v>22</v>
      </c>
      <c r="U17" s="256" t="s">
        <v>23</v>
      </c>
      <c r="V17" s="59" t="s">
        <v>8</v>
      </c>
      <c r="W17" s="61" t="s">
        <v>9</v>
      </c>
      <c r="X17" s="61" t="s">
        <v>10</v>
      </c>
      <c r="Y17" s="61" t="s">
        <v>11</v>
      </c>
      <c r="Z17" s="60" t="s">
        <v>12</v>
      </c>
      <c r="AA17" s="60" t="s">
        <v>13</v>
      </c>
      <c r="AB17" s="60" t="s">
        <v>14</v>
      </c>
      <c r="AC17" s="61" t="s">
        <v>60</v>
      </c>
      <c r="AD17" s="61" t="s">
        <v>59</v>
      </c>
      <c r="AE17" s="61" t="s">
        <v>15</v>
      </c>
      <c r="AF17" s="61" t="s">
        <v>16</v>
      </c>
      <c r="AG17" s="61" t="s">
        <v>17</v>
      </c>
      <c r="AH17" s="61" t="s">
        <v>18</v>
      </c>
      <c r="AI17" s="61" t="s">
        <v>19</v>
      </c>
      <c r="AJ17" s="61" t="s">
        <v>20</v>
      </c>
      <c r="AK17" s="61" t="s">
        <v>21</v>
      </c>
      <c r="AL17" s="254" t="s">
        <v>22</v>
      </c>
      <c r="AM17" s="255" t="s">
        <v>23</v>
      </c>
      <c r="AN17" s="476"/>
      <c r="AO17" s="477"/>
    </row>
    <row r="18" spans="1:48" ht="15.95" customHeight="1" thickTop="1" thickBot="1" x14ac:dyDescent="0.25">
      <c r="A18" s="465" t="s">
        <v>70</v>
      </c>
      <c r="B18" s="465"/>
      <c r="C18" s="465"/>
      <c r="D18" s="108">
        <f ca="1">SUM(D18:P18)</f>
        <v>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/>
      <c r="AN18" s="268"/>
      <c r="AO18" s="269"/>
    </row>
    <row r="19" spans="1:48" s="39" customFormat="1" ht="15.95" customHeight="1" x14ac:dyDescent="0.2">
      <c r="A19" s="62">
        <v>1</v>
      </c>
      <c r="B19" s="63" t="s">
        <v>24</v>
      </c>
      <c r="C19" s="257" t="s">
        <v>25</v>
      </c>
      <c r="D19" s="111">
        <v>20</v>
      </c>
      <c r="E19" s="112"/>
      <c r="F19" s="112">
        <v>15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>
        <f>SUM(D19:P19)</f>
        <v>35</v>
      </c>
      <c r="S19" s="112">
        <f>SUM(D19:Q19)</f>
        <v>35</v>
      </c>
      <c r="T19" s="236" t="s">
        <v>26</v>
      </c>
      <c r="U19" s="243">
        <v>3</v>
      </c>
      <c r="V19" s="111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236"/>
      <c r="AM19" s="260"/>
      <c r="AN19" s="270">
        <f>SUM(S19,AK19)</f>
        <v>35</v>
      </c>
      <c r="AO19" s="271">
        <f>U19+AM19</f>
        <v>3</v>
      </c>
      <c r="AP19" s="64"/>
      <c r="AQ19" s="64"/>
      <c r="AR19" s="64"/>
      <c r="AS19" s="64"/>
      <c r="AT19" s="64"/>
      <c r="AU19" s="65"/>
      <c r="AV19" s="65"/>
    </row>
    <row r="20" spans="1:48" s="39" customFormat="1" ht="15.95" customHeight="1" x14ac:dyDescent="0.2">
      <c r="A20" s="62">
        <v>2</v>
      </c>
      <c r="B20" s="66" t="s">
        <v>24</v>
      </c>
      <c r="C20" s="67" t="s">
        <v>27</v>
      </c>
      <c r="D20" s="113"/>
      <c r="E20" s="114"/>
      <c r="F20" s="114"/>
      <c r="G20" s="114"/>
      <c r="H20" s="114"/>
      <c r="I20" s="114"/>
      <c r="J20" s="114"/>
      <c r="K20" s="114"/>
      <c r="L20" s="114"/>
      <c r="M20" s="114">
        <v>30</v>
      </c>
      <c r="N20" s="114"/>
      <c r="O20" s="114"/>
      <c r="P20" s="114"/>
      <c r="Q20" s="114"/>
      <c r="R20" s="114">
        <f>SUM(D20:P20)</f>
        <v>30</v>
      </c>
      <c r="S20" s="114">
        <f>SUM(D20:Q20)</f>
        <v>30</v>
      </c>
      <c r="T20" s="237" t="s">
        <v>28</v>
      </c>
      <c r="U20" s="244">
        <v>2</v>
      </c>
      <c r="V20" s="113"/>
      <c r="W20" s="114"/>
      <c r="X20" s="114"/>
      <c r="Y20" s="114"/>
      <c r="Z20" s="114"/>
      <c r="AA20" s="114"/>
      <c r="AB20" s="114"/>
      <c r="AC20" s="114"/>
      <c r="AD20" s="114"/>
      <c r="AE20" s="114">
        <v>30</v>
      </c>
      <c r="AF20" s="114"/>
      <c r="AG20" s="114"/>
      <c r="AH20" s="114"/>
      <c r="AI20" s="114"/>
      <c r="AJ20" s="114">
        <f>SUM(V20:AH20)</f>
        <v>30</v>
      </c>
      <c r="AK20" s="115">
        <f>SUM(V20:AI20)</f>
        <v>30</v>
      </c>
      <c r="AL20" s="237" t="s">
        <v>28</v>
      </c>
      <c r="AM20" s="261">
        <v>2</v>
      </c>
      <c r="AN20" s="272">
        <f>SUM(S20,AK20)</f>
        <v>60</v>
      </c>
      <c r="AO20" s="273">
        <f>U20+AM20</f>
        <v>4</v>
      </c>
      <c r="AP20" s="64"/>
      <c r="AQ20" s="64"/>
      <c r="AR20" s="64"/>
      <c r="AS20" s="64"/>
      <c r="AT20" s="64"/>
      <c r="AU20" s="65"/>
      <c r="AV20" s="65"/>
    </row>
    <row r="21" spans="1:48" ht="15.95" customHeight="1" thickBot="1" x14ac:dyDescent="0.25">
      <c r="A21" s="76">
        <v>3</v>
      </c>
      <c r="B21" s="258" t="s">
        <v>24</v>
      </c>
      <c r="C21" s="259" t="s">
        <v>71</v>
      </c>
      <c r="D21" s="11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>
        <f>SUM(D21:P21)</f>
        <v>0</v>
      </c>
      <c r="S21" s="114">
        <f>SUM(D21:Q21)</f>
        <v>0</v>
      </c>
      <c r="T21" s="237"/>
      <c r="U21" s="245"/>
      <c r="V21" s="113">
        <v>20</v>
      </c>
      <c r="W21" s="114"/>
      <c r="X21" s="114">
        <v>15</v>
      </c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>
        <f t="shared" ref="AJ21" si="0">SUM(V21:AH21)</f>
        <v>35</v>
      </c>
      <c r="AK21" s="114">
        <f t="shared" ref="AK21" si="1">SUM(V21:AI21)</f>
        <v>35</v>
      </c>
      <c r="AL21" s="237" t="s">
        <v>28</v>
      </c>
      <c r="AM21" s="261">
        <v>4</v>
      </c>
      <c r="AN21" s="272">
        <f t="shared" ref="AN21" si="2">SUM(S21,AK21)</f>
        <v>35</v>
      </c>
      <c r="AO21" s="274">
        <f t="shared" ref="AO21" si="3">U21+AM21</f>
        <v>4</v>
      </c>
      <c r="AP21" s="64"/>
      <c r="AQ21" s="64"/>
      <c r="AR21" s="64"/>
      <c r="AS21" s="64"/>
      <c r="AT21" s="64"/>
      <c r="AU21" s="65"/>
      <c r="AV21" s="65"/>
    </row>
    <row r="22" spans="1:48" s="42" customFormat="1" ht="15.95" customHeight="1" thickBot="1" x14ac:dyDescent="0.25">
      <c r="A22" s="466" t="s">
        <v>53</v>
      </c>
      <c r="B22" s="466"/>
      <c r="C22" s="466"/>
      <c r="D22" s="116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246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8"/>
      <c r="AM22" s="116"/>
      <c r="AN22" s="275"/>
      <c r="AO22" s="276"/>
      <c r="AP22" s="64"/>
      <c r="AQ22" s="64"/>
      <c r="AR22" s="64"/>
      <c r="AS22" s="64"/>
      <c r="AT22" s="64"/>
      <c r="AU22" s="65"/>
      <c r="AV22" s="65"/>
    </row>
    <row r="23" spans="1:48" ht="15.95" customHeight="1" x14ac:dyDescent="0.2">
      <c r="A23" s="71">
        <v>4</v>
      </c>
      <c r="B23" s="72" t="s">
        <v>24</v>
      </c>
      <c r="C23" s="119" t="s">
        <v>29</v>
      </c>
      <c r="D23" s="120"/>
      <c r="E23" s="121"/>
      <c r="F23" s="121"/>
      <c r="G23" s="122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3">
        <f>SUM(D23:P23)</f>
        <v>0</v>
      </c>
      <c r="S23" s="114">
        <f t="shared" ref="S23:S31" si="4">SUM(D23:Q23)</f>
        <v>0</v>
      </c>
      <c r="T23" s="238"/>
      <c r="U23" s="247"/>
      <c r="V23" s="124">
        <v>10</v>
      </c>
      <c r="W23" s="125"/>
      <c r="X23" s="125"/>
      <c r="Y23" s="123">
        <v>10</v>
      </c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3">
        <f>SUM(V23:AH23)</f>
        <v>20</v>
      </c>
      <c r="AK23" s="123">
        <f>SUM(V23:AI23)</f>
        <v>20</v>
      </c>
      <c r="AL23" s="239" t="s">
        <v>28</v>
      </c>
      <c r="AM23" s="262"/>
      <c r="AN23" s="277">
        <f>SUM(S23,AK23)</f>
        <v>20</v>
      </c>
      <c r="AO23" s="278" t="s">
        <v>30</v>
      </c>
      <c r="AP23" s="64"/>
      <c r="AQ23" s="64"/>
      <c r="AR23" s="64"/>
      <c r="AS23" s="64"/>
      <c r="AT23" s="64"/>
      <c r="AU23" s="65"/>
      <c r="AV23" s="65"/>
    </row>
    <row r="24" spans="1:48" ht="15.95" customHeight="1" x14ac:dyDescent="0.2">
      <c r="A24" s="68">
        <v>5</v>
      </c>
      <c r="B24" s="74" t="s">
        <v>24</v>
      </c>
      <c r="C24" s="75" t="s">
        <v>31</v>
      </c>
      <c r="D24" s="113"/>
      <c r="E24" s="113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26"/>
      <c r="R24" s="114"/>
      <c r="S24" s="114"/>
      <c r="T24" s="66"/>
      <c r="U24" s="244"/>
      <c r="V24" s="113">
        <v>10</v>
      </c>
      <c r="W24" s="113"/>
      <c r="X24" s="114">
        <v>10</v>
      </c>
      <c r="Y24" s="114"/>
      <c r="Z24" s="114">
        <v>10</v>
      </c>
      <c r="AA24" s="114"/>
      <c r="AB24" s="114"/>
      <c r="AC24" s="114"/>
      <c r="AD24" s="114"/>
      <c r="AE24" s="114"/>
      <c r="AF24" s="114"/>
      <c r="AG24" s="114"/>
      <c r="AH24" s="114"/>
      <c r="AI24" s="126"/>
      <c r="AJ24" s="114">
        <f t="shared" ref="AJ24" si="5">SUM(V24:AH24)</f>
        <v>30</v>
      </c>
      <c r="AK24" s="114">
        <f t="shared" ref="AK24" si="6">SUM(V24:AI24)</f>
        <v>30</v>
      </c>
      <c r="AL24" s="66" t="s">
        <v>28</v>
      </c>
      <c r="AM24" s="244">
        <v>2</v>
      </c>
      <c r="AN24" s="272">
        <f t="shared" ref="AN24:AN31" si="7">SUM(S24,AK24)</f>
        <v>30</v>
      </c>
      <c r="AO24" s="273">
        <f t="shared" ref="AO24:AO31" si="8">U24+AM24</f>
        <v>2</v>
      </c>
      <c r="AP24" s="64"/>
      <c r="AQ24" s="64"/>
      <c r="AR24" s="64"/>
      <c r="AS24" s="64"/>
      <c r="AT24" s="64"/>
      <c r="AU24" s="65"/>
      <c r="AV24" s="65"/>
    </row>
    <row r="25" spans="1:48" s="39" customFormat="1" x14ac:dyDescent="0.2">
      <c r="A25" s="68">
        <v>6</v>
      </c>
      <c r="B25" s="74" t="s">
        <v>24</v>
      </c>
      <c r="C25" s="67" t="s">
        <v>32</v>
      </c>
      <c r="D25" s="113">
        <v>24</v>
      </c>
      <c r="E25" s="113"/>
      <c r="F25" s="114">
        <v>10</v>
      </c>
      <c r="G25" s="114"/>
      <c r="H25" s="114">
        <v>6</v>
      </c>
      <c r="I25" s="114"/>
      <c r="J25" s="114"/>
      <c r="K25" s="114"/>
      <c r="L25" s="114"/>
      <c r="M25" s="114"/>
      <c r="N25" s="114"/>
      <c r="O25" s="114"/>
      <c r="P25" s="114"/>
      <c r="Q25" s="126"/>
      <c r="R25" s="114">
        <f t="shared" ref="R25:R28" si="9">SUM(D25:P25)</f>
        <v>40</v>
      </c>
      <c r="S25" s="114">
        <f t="shared" si="4"/>
        <v>40</v>
      </c>
      <c r="T25" s="66" t="s">
        <v>28</v>
      </c>
      <c r="U25" s="244">
        <v>3</v>
      </c>
      <c r="V25" s="113"/>
      <c r="W25" s="113"/>
      <c r="X25" s="113"/>
      <c r="Y25" s="113"/>
      <c r="Z25" s="113"/>
      <c r="AA25" s="113"/>
      <c r="AB25" s="114"/>
      <c r="AC25" s="113">
        <v>55</v>
      </c>
      <c r="AD25" s="114"/>
      <c r="AE25" s="114"/>
      <c r="AF25" s="114"/>
      <c r="AG25" s="114"/>
      <c r="AH25" s="114"/>
      <c r="AI25" s="126"/>
      <c r="AJ25" s="127">
        <f t="shared" ref="AJ25:AJ28" si="10">SUM(V25:AH25)</f>
        <v>55</v>
      </c>
      <c r="AK25" s="127">
        <f t="shared" ref="AK25:AK28" si="11">SUM(V25:AI25)</f>
        <v>55</v>
      </c>
      <c r="AL25" s="237" t="s">
        <v>26</v>
      </c>
      <c r="AM25" s="261">
        <v>3</v>
      </c>
      <c r="AN25" s="279">
        <f t="shared" si="7"/>
        <v>95</v>
      </c>
      <c r="AO25" s="273">
        <f t="shared" si="8"/>
        <v>6</v>
      </c>
      <c r="AP25" s="64"/>
      <c r="AQ25" s="64"/>
      <c r="AR25" s="64"/>
      <c r="AS25" s="64"/>
      <c r="AT25" s="64"/>
      <c r="AU25" s="65"/>
      <c r="AV25" s="65"/>
    </row>
    <row r="26" spans="1:48" s="39" customFormat="1" ht="27" customHeight="1" x14ac:dyDescent="0.2">
      <c r="A26" s="68">
        <v>7</v>
      </c>
      <c r="B26" s="74" t="s">
        <v>24</v>
      </c>
      <c r="C26" s="67" t="s">
        <v>72</v>
      </c>
      <c r="D26" s="113">
        <v>20</v>
      </c>
      <c r="E26" s="113">
        <v>5</v>
      </c>
      <c r="F26" s="114">
        <v>20</v>
      </c>
      <c r="G26" s="114"/>
      <c r="H26" s="114">
        <v>5</v>
      </c>
      <c r="I26" s="114"/>
      <c r="J26" s="114"/>
      <c r="K26" s="114"/>
      <c r="L26" s="114"/>
      <c r="M26" s="114"/>
      <c r="N26" s="114"/>
      <c r="O26" s="114"/>
      <c r="P26" s="114"/>
      <c r="Q26" s="126"/>
      <c r="R26" s="114">
        <f t="shared" si="9"/>
        <v>50</v>
      </c>
      <c r="S26" s="114">
        <f t="shared" si="4"/>
        <v>50</v>
      </c>
      <c r="T26" s="66" t="s">
        <v>26</v>
      </c>
      <c r="U26" s="244">
        <v>4</v>
      </c>
      <c r="V26" s="113"/>
      <c r="W26" s="113"/>
      <c r="X26" s="114"/>
      <c r="Y26" s="113"/>
      <c r="Z26" s="113"/>
      <c r="AA26" s="113"/>
      <c r="AB26" s="114"/>
      <c r="AC26" s="113"/>
      <c r="AD26" s="114"/>
      <c r="AE26" s="114"/>
      <c r="AF26" s="114"/>
      <c r="AG26" s="114"/>
      <c r="AH26" s="114"/>
      <c r="AI26" s="126"/>
      <c r="AJ26" s="127"/>
      <c r="AK26" s="127"/>
      <c r="AL26" s="237"/>
      <c r="AM26" s="261"/>
      <c r="AN26" s="279">
        <f t="shared" si="7"/>
        <v>50</v>
      </c>
      <c r="AO26" s="273">
        <f t="shared" si="8"/>
        <v>4</v>
      </c>
      <c r="AP26" s="64"/>
      <c r="AQ26" s="64"/>
      <c r="AR26" s="64"/>
      <c r="AS26" s="64"/>
      <c r="AT26" s="64"/>
      <c r="AU26" s="65"/>
      <c r="AV26" s="65"/>
    </row>
    <row r="27" spans="1:48" s="39" customFormat="1" ht="25.5" customHeight="1" x14ac:dyDescent="0.2">
      <c r="A27" s="68">
        <v>8</v>
      </c>
      <c r="B27" s="74" t="s">
        <v>24</v>
      </c>
      <c r="C27" s="67" t="s">
        <v>73</v>
      </c>
      <c r="D27" s="113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26"/>
      <c r="R27" s="114">
        <f t="shared" si="9"/>
        <v>0</v>
      </c>
      <c r="S27" s="114">
        <f t="shared" si="4"/>
        <v>0</v>
      </c>
      <c r="T27" s="66"/>
      <c r="U27" s="244"/>
      <c r="V27" s="113">
        <v>10</v>
      </c>
      <c r="W27" s="113"/>
      <c r="X27" s="113">
        <v>15</v>
      </c>
      <c r="Y27" s="113"/>
      <c r="Z27" s="113">
        <v>5</v>
      </c>
      <c r="AA27" s="113"/>
      <c r="AB27" s="113"/>
      <c r="AC27" s="113"/>
      <c r="AD27" s="114"/>
      <c r="AE27" s="114"/>
      <c r="AF27" s="114"/>
      <c r="AG27" s="114"/>
      <c r="AH27" s="114"/>
      <c r="AI27" s="126"/>
      <c r="AJ27" s="127">
        <f t="shared" si="10"/>
        <v>30</v>
      </c>
      <c r="AK27" s="127">
        <f t="shared" si="11"/>
        <v>30</v>
      </c>
      <c r="AL27" s="237" t="s">
        <v>26</v>
      </c>
      <c r="AM27" s="261">
        <v>2</v>
      </c>
      <c r="AN27" s="279">
        <f t="shared" si="7"/>
        <v>30</v>
      </c>
      <c r="AO27" s="273">
        <f t="shared" si="8"/>
        <v>2</v>
      </c>
      <c r="AP27" s="64"/>
      <c r="AQ27" s="64"/>
      <c r="AR27" s="64"/>
      <c r="AS27" s="64"/>
      <c r="AT27" s="64"/>
      <c r="AU27" s="65"/>
      <c r="AV27" s="65"/>
    </row>
    <row r="28" spans="1:48" ht="13.5" thickBot="1" x14ac:dyDescent="0.25">
      <c r="A28" s="76">
        <v>9</v>
      </c>
      <c r="B28" s="77" t="s">
        <v>24</v>
      </c>
      <c r="C28" s="78" t="s">
        <v>74</v>
      </c>
      <c r="D28" s="114">
        <v>15</v>
      </c>
      <c r="E28" s="114">
        <v>5</v>
      </c>
      <c r="F28" s="114">
        <v>10</v>
      </c>
      <c r="G28" s="114"/>
      <c r="H28" s="114">
        <v>5</v>
      </c>
      <c r="I28" s="114"/>
      <c r="J28" s="114"/>
      <c r="K28" s="114"/>
      <c r="L28" s="114"/>
      <c r="M28" s="114"/>
      <c r="N28" s="114"/>
      <c r="O28" s="114"/>
      <c r="P28" s="114"/>
      <c r="Q28" s="114"/>
      <c r="R28" s="114">
        <f t="shared" si="9"/>
        <v>35</v>
      </c>
      <c r="S28" s="114">
        <f t="shared" si="4"/>
        <v>35</v>
      </c>
      <c r="T28" s="237" t="s">
        <v>26</v>
      </c>
      <c r="U28" s="244">
        <v>3</v>
      </c>
      <c r="V28" s="113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>
        <f t="shared" si="10"/>
        <v>0</v>
      </c>
      <c r="AK28" s="114">
        <f t="shared" si="11"/>
        <v>0</v>
      </c>
      <c r="AL28" s="237"/>
      <c r="AM28" s="261"/>
      <c r="AN28" s="279">
        <f t="shared" si="7"/>
        <v>35</v>
      </c>
      <c r="AO28" s="273">
        <f t="shared" si="8"/>
        <v>3</v>
      </c>
      <c r="AP28" s="64"/>
      <c r="AQ28" s="64"/>
      <c r="AR28" s="64"/>
      <c r="AS28" s="64"/>
      <c r="AT28" s="64"/>
      <c r="AU28" s="65"/>
      <c r="AV28" s="65"/>
    </row>
    <row r="29" spans="1:48" x14ac:dyDescent="0.2">
      <c r="A29" s="79">
        <v>10</v>
      </c>
      <c r="B29" s="80" t="s">
        <v>24</v>
      </c>
      <c r="C29" s="81" t="s">
        <v>81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14">
        <f t="shared" si="4"/>
        <v>0</v>
      </c>
      <c r="T29" s="239"/>
      <c r="U29" s="248"/>
      <c r="V29" s="124">
        <v>10</v>
      </c>
      <c r="W29" s="123"/>
      <c r="X29" s="123">
        <v>10</v>
      </c>
      <c r="Y29" s="123"/>
      <c r="Z29" s="123">
        <v>5</v>
      </c>
      <c r="AA29" s="123"/>
      <c r="AB29" s="123"/>
      <c r="AC29" s="123"/>
      <c r="AD29" s="123"/>
      <c r="AE29" s="123"/>
      <c r="AF29" s="123"/>
      <c r="AG29" s="123"/>
      <c r="AH29" s="123"/>
      <c r="AI29" s="123"/>
      <c r="AJ29" s="123">
        <f>SUM(V29:AH29)</f>
        <v>25</v>
      </c>
      <c r="AK29" s="123">
        <f>SUM(V29:AG29)</f>
        <v>25</v>
      </c>
      <c r="AL29" s="239" t="s">
        <v>26</v>
      </c>
      <c r="AM29" s="263">
        <v>2</v>
      </c>
      <c r="AN29" s="279">
        <f t="shared" si="7"/>
        <v>25</v>
      </c>
      <c r="AO29" s="273">
        <f t="shared" si="8"/>
        <v>2</v>
      </c>
      <c r="AP29" s="64"/>
      <c r="AQ29" s="64"/>
      <c r="AR29" s="64"/>
      <c r="AS29" s="64"/>
      <c r="AT29" s="64"/>
      <c r="AU29" s="65"/>
      <c r="AV29" s="65"/>
    </row>
    <row r="30" spans="1:48" x14ac:dyDescent="0.2">
      <c r="A30" s="82">
        <v>11</v>
      </c>
      <c r="B30" s="74" t="s">
        <v>24</v>
      </c>
      <c r="C30" s="83" t="s">
        <v>75</v>
      </c>
      <c r="D30" s="114">
        <v>10</v>
      </c>
      <c r="E30" s="114">
        <v>5</v>
      </c>
      <c r="F30" s="114">
        <v>10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>
        <f t="shared" si="4"/>
        <v>25</v>
      </c>
      <c r="T30" s="237" t="s">
        <v>28</v>
      </c>
      <c r="U30" s="244">
        <v>2</v>
      </c>
      <c r="V30" s="113">
        <v>10</v>
      </c>
      <c r="W30" s="114"/>
      <c r="X30" s="114">
        <v>10</v>
      </c>
      <c r="Y30" s="114"/>
      <c r="Z30" s="114">
        <v>5</v>
      </c>
      <c r="AA30" s="114"/>
      <c r="AB30" s="114"/>
      <c r="AC30" s="114"/>
      <c r="AD30" s="114"/>
      <c r="AE30" s="114"/>
      <c r="AF30" s="114"/>
      <c r="AG30" s="114"/>
      <c r="AH30" s="114"/>
      <c r="AI30" s="114"/>
      <c r="AJ30" s="123">
        <f t="shared" ref="AJ30:AJ31" si="12">SUM(V30:AH30)</f>
        <v>25</v>
      </c>
      <c r="AK30" s="114">
        <f>SUM(V30:AG30)</f>
        <v>25</v>
      </c>
      <c r="AL30" s="237" t="s">
        <v>26</v>
      </c>
      <c r="AM30" s="261">
        <v>3</v>
      </c>
      <c r="AN30" s="279">
        <f t="shared" si="7"/>
        <v>50</v>
      </c>
      <c r="AO30" s="273">
        <f t="shared" si="8"/>
        <v>5</v>
      </c>
      <c r="AP30" s="64"/>
      <c r="AQ30" s="64"/>
      <c r="AR30" s="64"/>
      <c r="AS30" s="64"/>
      <c r="AT30" s="64"/>
      <c r="AU30" s="65"/>
      <c r="AV30" s="65"/>
    </row>
    <row r="31" spans="1:48" ht="13.5" thickBot="1" x14ac:dyDescent="0.25">
      <c r="A31" s="84">
        <v>12</v>
      </c>
      <c r="B31" s="80" t="s">
        <v>24</v>
      </c>
      <c r="C31" s="107" t="s">
        <v>76</v>
      </c>
      <c r="D31" s="123">
        <v>15</v>
      </c>
      <c r="E31" s="123">
        <v>5</v>
      </c>
      <c r="F31" s="123">
        <v>10</v>
      </c>
      <c r="G31" s="123"/>
      <c r="H31" s="123">
        <v>5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>
        <f t="shared" si="4"/>
        <v>35</v>
      </c>
      <c r="T31" s="239" t="s">
        <v>28</v>
      </c>
      <c r="U31" s="248">
        <v>3</v>
      </c>
      <c r="V31" s="124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>
        <f t="shared" si="12"/>
        <v>0</v>
      </c>
      <c r="AK31" s="123"/>
      <c r="AL31" s="239"/>
      <c r="AM31" s="263"/>
      <c r="AN31" s="280">
        <f t="shared" si="7"/>
        <v>35</v>
      </c>
      <c r="AO31" s="281">
        <f t="shared" si="8"/>
        <v>3</v>
      </c>
      <c r="AP31" s="64"/>
      <c r="AQ31" s="64"/>
      <c r="AR31" s="64"/>
      <c r="AS31" s="64"/>
      <c r="AT31" s="64"/>
      <c r="AU31" s="65"/>
      <c r="AV31" s="65"/>
    </row>
    <row r="32" spans="1:48" ht="15.95" customHeight="1" thickBot="1" x14ac:dyDescent="0.25">
      <c r="A32" s="467" t="s">
        <v>54</v>
      </c>
      <c r="B32" s="467"/>
      <c r="C32" s="46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469"/>
      <c r="U32" s="469"/>
      <c r="V32" s="469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  <c r="AM32" s="116"/>
      <c r="AN32" s="282"/>
      <c r="AO32" s="283"/>
      <c r="AP32" s="64"/>
      <c r="AQ32" s="64"/>
      <c r="AR32" s="64"/>
      <c r="AS32" s="64"/>
      <c r="AT32" s="64"/>
      <c r="AU32" s="65"/>
      <c r="AV32" s="65"/>
    </row>
    <row r="33" spans="1:255" ht="15.95" customHeight="1" x14ac:dyDescent="0.2">
      <c r="A33" s="62">
        <v>13</v>
      </c>
      <c r="B33" s="69" t="s">
        <v>24</v>
      </c>
      <c r="C33" s="83" t="s">
        <v>77</v>
      </c>
      <c r="D33" s="114">
        <v>5</v>
      </c>
      <c r="E33" s="114"/>
      <c r="F33" s="114">
        <v>10</v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>
        <f>SUM(D33:O33)</f>
        <v>15</v>
      </c>
      <c r="T33" s="237" t="s">
        <v>28</v>
      </c>
      <c r="U33" s="244">
        <v>1</v>
      </c>
      <c r="V33" s="129"/>
      <c r="W33" s="129"/>
      <c r="X33" s="129">
        <v>20</v>
      </c>
      <c r="Y33" s="129"/>
      <c r="Z33" s="129"/>
      <c r="AA33" s="129"/>
      <c r="AB33" s="129"/>
      <c r="AC33" s="129"/>
      <c r="AD33" s="127"/>
      <c r="AE33" s="127"/>
      <c r="AF33" s="127"/>
      <c r="AG33" s="127"/>
      <c r="AH33" s="127"/>
      <c r="AI33" s="130"/>
      <c r="AJ33" s="127">
        <f t="shared" ref="AJ33:AJ38" si="13">SUM(V33:AH33)</f>
        <v>20</v>
      </c>
      <c r="AK33" s="127">
        <f>SUM(V33:AI33)</f>
        <v>20</v>
      </c>
      <c r="AL33" s="63" t="s">
        <v>28</v>
      </c>
      <c r="AM33" s="264">
        <v>2</v>
      </c>
      <c r="AN33" s="279">
        <f t="shared" ref="AN33:AN38" si="14">SUM(S33,AK33)</f>
        <v>35</v>
      </c>
      <c r="AO33" s="273">
        <f t="shared" ref="AO33:AO38" si="15">U33+AM33</f>
        <v>3</v>
      </c>
      <c r="AP33" s="64"/>
      <c r="AQ33" s="64"/>
      <c r="AR33" s="64"/>
      <c r="AS33" s="64"/>
      <c r="AT33" s="64"/>
      <c r="AU33" s="65"/>
      <c r="AV33" s="65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ht="15.95" customHeight="1" x14ac:dyDescent="0.2">
      <c r="A34" s="68">
        <v>14</v>
      </c>
      <c r="B34" s="74" t="s">
        <v>24</v>
      </c>
      <c r="C34" s="75" t="s">
        <v>33</v>
      </c>
      <c r="D34" s="113">
        <v>10</v>
      </c>
      <c r="E34" s="113"/>
      <c r="F34" s="114">
        <v>20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26"/>
      <c r="R34" s="114">
        <f>SUM(D34:P34)</f>
        <v>30</v>
      </c>
      <c r="S34" s="114">
        <f>SUM(D34:Q34)</f>
        <v>30</v>
      </c>
      <c r="T34" s="66" t="s">
        <v>28</v>
      </c>
      <c r="U34" s="244">
        <v>2.5</v>
      </c>
      <c r="V34" s="113"/>
      <c r="W34" s="113"/>
      <c r="X34" s="113"/>
      <c r="Y34" s="113"/>
      <c r="Z34" s="113"/>
      <c r="AA34" s="113"/>
      <c r="AB34" s="113"/>
      <c r="AC34" s="113"/>
      <c r="AD34" s="114"/>
      <c r="AE34" s="114"/>
      <c r="AF34" s="114"/>
      <c r="AG34" s="114"/>
      <c r="AH34" s="114"/>
      <c r="AI34" s="126"/>
      <c r="AJ34" s="127">
        <f t="shared" si="13"/>
        <v>0</v>
      </c>
      <c r="AK34" s="127">
        <f t="shared" ref="AK34:AK38" si="16">SUM(V34:AI34)</f>
        <v>0</v>
      </c>
      <c r="AL34" s="66"/>
      <c r="AM34" s="261"/>
      <c r="AN34" s="279">
        <f t="shared" si="14"/>
        <v>30</v>
      </c>
      <c r="AO34" s="273">
        <f t="shared" si="15"/>
        <v>2.5</v>
      </c>
      <c r="AP34" s="64"/>
      <c r="AQ34" s="64"/>
      <c r="AR34" s="64"/>
      <c r="AS34" s="64"/>
      <c r="AT34" s="64"/>
      <c r="AU34" s="65"/>
      <c r="AV34" s="65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ht="25.5" customHeight="1" x14ac:dyDescent="0.2">
      <c r="A35" s="68">
        <v>15</v>
      </c>
      <c r="B35" s="74" t="s">
        <v>24</v>
      </c>
      <c r="C35" s="85" t="s">
        <v>78</v>
      </c>
      <c r="D35" s="113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26"/>
      <c r="R35" s="114"/>
      <c r="S35" s="114">
        <f t="shared" ref="S35:S36" si="17">SUM(D35:Q35)</f>
        <v>0</v>
      </c>
      <c r="T35" s="66"/>
      <c r="U35" s="244"/>
      <c r="V35" s="113">
        <v>10</v>
      </c>
      <c r="W35" s="113"/>
      <c r="X35" s="113">
        <v>20</v>
      </c>
      <c r="Y35" s="113"/>
      <c r="Z35" s="113"/>
      <c r="AA35" s="113"/>
      <c r="AB35" s="113"/>
      <c r="AC35" s="113"/>
      <c r="AD35" s="114"/>
      <c r="AE35" s="114"/>
      <c r="AF35" s="114"/>
      <c r="AG35" s="114"/>
      <c r="AH35" s="114"/>
      <c r="AI35" s="126"/>
      <c r="AJ35" s="127">
        <f t="shared" si="13"/>
        <v>30</v>
      </c>
      <c r="AK35" s="127">
        <f t="shared" si="16"/>
        <v>30</v>
      </c>
      <c r="AL35" s="66" t="s">
        <v>28</v>
      </c>
      <c r="AM35" s="261">
        <v>2.5</v>
      </c>
      <c r="AN35" s="279">
        <f t="shared" si="14"/>
        <v>30</v>
      </c>
      <c r="AO35" s="273">
        <f t="shared" si="15"/>
        <v>2.5</v>
      </c>
      <c r="AP35" s="64"/>
      <c r="AQ35" s="64"/>
      <c r="AR35" s="64"/>
      <c r="AS35" s="64"/>
      <c r="AT35" s="64"/>
      <c r="AU35" s="65"/>
      <c r="AV35" s="65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ht="25.5" customHeight="1" x14ac:dyDescent="0.2">
      <c r="A36" s="68">
        <v>16</v>
      </c>
      <c r="B36" s="74" t="s">
        <v>24</v>
      </c>
      <c r="C36" s="85" t="s">
        <v>79</v>
      </c>
      <c r="D36" s="113">
        <v>10</v>
      </c>
      <c r="E36" s="113"/>
      <c r="F36" s="114">
        <v>20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26"/>
      <c r="R36" s="114"/>
      <c r="S36" s="114">
        <f t="shared" si="17"/>
        <v>30</v>
      </c>
      <c r="T36" s="66" t="s">
        <v>28</v>
      </c>
      <c r="U36" s="244">
        <v>3</v>
      </c>
      <c r="V36" s="113"/>
      <c r="W36" s="113"/>
      <c r="X36" s="113"/>
      <c r="Y36" s="113"/>
      <c r="Z36" s="113"/>
      <c r="AA36" s="113"/>
      <c r="AB36" s="113"/>
      <c r="AC36" s="113"/>
      <c r="AD36" s="114"/>
      <c r="AE36" s="114"/>
      <c r="AF36" s="114"/>
      <c r="AG36" s="114"/>
      <c r="AH36" s="114"/>
      <c r="AI36" s="126"/>
      <c r="AJ36" s="127">
        <f t="shared" si="13"/>
        <v>0</v>
      </c>
      <c r="AK36" s="127">
        <f t="shared" si="16"/>
        <v>0</v>
      </c>
      <c r="AL36" s="66"/>
      <c r="AM36" s="261"/>
      <c r="AN36" s="279">
        <f t="shared" si="14"/>
        <v>30</v>
      </c>
      <c r="AO36" s="273">
        <f t="shared" si="15"/>
        <v>3</v>
      </c>
      <c r="AP36" s="64"/>
      <c r="AQ36" s="64"/>
      <c r="AR36" s="64"/>
      <c r="AS36" s="64"/>
      <c r="AT36" s="64"/>
      <c r="AU36" s="65"/>
      <c r="AV36" s="65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ht="15.95" customHeight="1" x14ac:dyDescent="0.2">
      <c r="A37" s="68">
        <v>17</v>
      </c>
      <c r="B37" s="74" t="s">
        <v>24</v>
      </c>
      <c r="C37" s="67" t="s">
        <v>34</v>
      </c>
      <c r="D37" s="113"/>
      <c r="E37" s="113">
        <v>5</v>
      </c>
      <c r="F37" s="114"/>
      <c r="G37" s="114">
        <v>10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26"/>
      <c r="R37" s="114">
        <f>SUM(D37:P37)</f>
        <v>15</v>
      </c>
      <c r="S37" s="114">
        <f>SUM(D37:Q37)</f>
        <v>15</v>
      </c>
      <c r="T37" s="66" t="s">
        <v>28</v>
      </c>
      <c r="U37" s="244">
        <v>1</v>
      </c>
      <c r="V37" s="113"/>
      <c r="W37" s="113"/>
      <c r="X37" s="113"/>
      <c r="Y37" s="113">
        <v>10</v>
      </c>
      <c r="Z37" s="113"/>
      <c r="AA37" s="113"/>
      <c r="AB37" s="113"/>
      <c r="AC37" s="113"/>
      <c r="AD37" s="114"/>
      <c r="AE37" s="114"/>
      <c r="AF37" s="114"/>
      <c r="AG37" s="114"/>
      <c r="AH37" s="114"/>
      <c r="AI37" s="126"/>
      <c r="AJ37" s="127">
        <f t="shared" si="13"/>
        <v>10</v>
      </c>
      <c r="AK37" s="127">
        <f t="shared" si="16"/>
        <v>10</v>
      </c>
      <c r="AL37" s="66" t="s">
        <v>28</v>
      </c>
      <c r="AM37" s="261">
        <v>1</v>
      </c>
      <c r="AN37" s="279">
        <f t="shared" si="14"/>
        <v>25</v>
      </c>
      <c r="AO37" s="273">
        <f t="shared" si="15"/>
        <v>2</v>
      </c>
      <c r="AP37" s="64"/>
      <c r="AQ37" s="64"/>
      <c r="AR37" s="64"/>
      <c r="AS37" s="64"/>
      <c r="AT37" s="64"/>
      <c r="AU37" s="65"/>
      <c r="AV37" s="65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ht="15.95" customHeight="1" thickBot="1" x14ac:dyDescent="0.25">
      <c r="A38" s="86">
        <v>18</v>
      </c>
      <c r="B38" s="80" t="s">
        <v>24</v>
      </c>
      <c r="C38" s="87" t="s">
        <v>35</v>
      </c>
      <c r="D38" s="124"/>
      <c r="E38" s="124">
        <v>5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31"/>
      <c r="R38" s="123">
        <f>SUM(D38:P38)</f>
        <v>5</v>
      </c>
      <c r="S38" s="123">
        <f>SUM(D38:Q38)</f>
        <v>5</v>
      </c>
      <c r="T38" s="240" t="s">
        <v>28</v>
      </c>
      <c r="U38" s="248">
        <v>0.5</v>
      </c>
      <c r="V38" s="124"/>
      <c r="W38" s="124">
        <v>5</v>
      </c>
      <c r="X38" s="124"/>
      <c r="Y38" s="124"/>
      <c r="Z38" s="124"/>
      <c r="AA38" s="124"/>
      <c r="AB38" s="124"/>
      <c r="AC38" s="124"/>
      <c r="AD38" s="123"/>
      <c r="AE38" s="123"/>
      <c r="AF38" s="123"/>
      <c r="AG38" s="123"/>
      <c r="AH38" s="123"/>
      <c r="AI38" s="131"/>
      <c r="AJ38" s="127">
        <f t="shared" si="13"/>
        <v>5</v>
      </c>
      <c r="AK38" s="127">
        <f t="shared" si="16"/>
        <v>5</v>
      </c>
      <c r="AL38" s="240" t="s">
        <v>28</v>
      </c>
      <c r="AM38" s="263">
        <v>0.5</v>
      </c>
      <c r="AN38" s="279">
        <f t="shared" si="14"/>
        <v>10</v>
      </c>
      <c r="AO38" s="273">
        <f t="shared" si="15"/>
        <v>1</v>
      </c>
      <c r="AP38" s="64"/>
      <c r="AQ38" s="64"/>
      <c r="AR38" s="64"/>
      <c r="AS38" s="64"/>
      <c r="AT38" s="64"/>
      <c r="AU38" s="65"/>
      <c r="AV38" s="65"/>
    </row>
    <row r="39" spans="1:255" ht="15.95" customHeight="1" thickBot="1" x14ac:dyDescent="0.25">
      <c r="A39" s="467" t="s">
        <v>36</v>
      </c>
      <c r="B39" s="467"/>
      <c r="C39" s="46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24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  <c r="AM39" s="116"/>
      <c r="AN39" s="282"/>
      <c r="AO39" s="283"/>
      <c r="AP39" s="64"/>
      <c r="AQ39" s="64"/>
      <c r="AR39" s="64"/>
      <c r="AS39" s="64"/>
      <c r="AT39" s="64"/>
      <c r="AU39" s="65"/>
      <c r="AV39" s="65"/>
    </row>
    <row r="40" spans="1:255" ht="13.5" thickBot="1" x14ac:dyDescent="0.25">
      <c r="A40" s="62">
        <v>19</v>
      </c>
      <c r="B40" s="132" t="s">
        <v>24</v>
      </c>
      <c r="C40" s="70" t="s">
        <v>38</v>
      </c>
      <c r="D40" s="129">
        <v>15</v>
      </c>
      <c r="E40" s="129"/>
      <c r="F40" s="129">
        <v>10</v>
      </c>
      <c r="G40" s="129"/>
      <c r="H40" s="129"/>
      <c r="I40" s="129"/>
      <c r="J40" s="129"/>
      <c r="K40" s="129"/>
      <c r="L40" s="127"/>
      <c r="M40" s="127"/>
      <c r="N40" s="127"/>
      <c r="O40" s="127"/>
      <c r="P40" s="127"/>
      <c r="Q40" s="130"/>
      <c r="R40" s="127">
        <f>SUM(D40:P40)</f>
        <v>25</v>
      </c>
      <c r="S40" s="127">
        <f>SUM(D40:O40)</f>
        <v>25</v>
      </c>
      <c r="T40" s="63" t="s">
        <v>28</v>
      </c>
      <c r="U40" s="264">
        <v>2</v>
      </c>
      <c r="V40" s="129"/>
      <c r="W40" s="129"/>
      <c r="X40" s="129"/>
      <c r="Y40" s="129"/>
      <c r="Z40" s="129"/>
      <c r="AA40" s="129"/>
      <c r="AB40" s="129"/>
      <c r="AC40" s="129"/>
      <c r="AD40" s="127"/>
      <c r="AE40" s="127"/>
      <c r="AF40" s="127"/>
      <c r="AG40" s="127"/>
      <c r="AH40" s="127"/>
      <c r="AI40" s="130"/>
      <c r="AJ40" s="127"/>
      <c r="AK40" s="127"/>
      <c r="AL40" s="63"/>
      <c r="AM40" s="264"/>
      <c r="AN40" s="279">
        <f>SUM(S40,AK40)</f>
        <v>25</v>
      </c>
      <c r="AO40" s="273">
        <f>U40+AM40</f>
        <v>2</v>
      </c>
      <c r="AP40" s="64"/>
      <c r="AQ40" s="64"/>
      <c r="AR40" s="64"/>
      <c r="AS40" s="64"/>
      <c r="AT40" s="64"/>
      <c r="AU40" s="65"/>
      <c r="AV40" s="65"/>
    </row>
    <row r="41" spans="1:255" ht="15.95" customHeight="1" thickBot="1" x14ac:dyDescent="0.25">
      <c r="A41" s="468" t="s">
        <v>55</v>
      </c>
      <c r="B41" s="468"/>
      <c r="C41" s="46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250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33"/>
      <c r="AK41" s="128"/>
      <c r="AL41" s="134"/>
      <c r="AM41" s="265"/>
      <c r="AN41" s="282"/>
      <c r="AO41" s="284"/>
      <c r="AP41" s="64"/>
      <c r="AQ41" s="64"/>
      <c r="AR41" s="64"/>
      <c r="AS41" s="64"/>
      <c r="AT41" s="64"/>
      <c r="AU41" s="65"/>
      <c r="AV41" s="65"/>
    </row>
    <row r="42" spans="1:255" s="44" customFormat="1" ht="38.25" customHeight="1" x14ac:dyDescent="0.2">
      <c r="A42" s="62">
        <v>20</v>
      </c>
      <c r="B42" s="69" t="s">
        <v>24</v>
      </c>
      <c r="C42" s="90" t="s">
        <v>80</v>
      </c>
      <c r="D42" s="129"/>
      <c r="E42" s="129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30"/>
      <c r="R42" s="127"/>
      <c r="S42" s="127"/>
      <c r="T42" s="63"/>
      <c r="U42" s="251"/>
      <c r="V42" s="129"/>
      <c r="W42" s="129"/>
      <c r="X42" s="129"/>
      <c r="Y42" s="129"/>
      <c r="Z42" s="129"/>
      <c r="AA42" s="129"/>
      <c r="AB42" s="129"/>
      <c r="AC42" s="129"/>
      <c r="AD42" s="127"/>
      <c r="AE42" s="127"/>
      <c r="AF42" s="127"/>
      <c r="AG42" s="127"/>
      <c r="AH42" s="127">
        <v>60</v>
      </c>
      <c r="AI42" s="130"/>
      <c r="AJ42" s="112"/>
      <c r="AK42" s="112">
        <f>SUM(V42:AI42)</f>
        <v>60</v>
      </c>
      <c r="AL42" s="63" t="s">
        <v>28</v>
      </c>
      <c r="AM42" s="264">
        <v>3</v>
      </c>
      <c r="AN42" s="279">
        <f>SUM(S42,AK42)</f>
        <v>60</v>
      </c>
      <c r="AO42" s="273">
        <f>U42+AM42</f>
        <v>3</v>
      </c>
      <c r="AP42" s="64"/>
      <c r="AQ42" s="64"/>
      <c r="AR42" s="64"/>
      <c r="AS42" s="64"/>
      <c r="AT42" s="64"/>
      <c r="AU42" s="65"/>
      <c r="AV42" s="65"/>
    </row>
    <row r="43" spans="1:255" s="44" customFormat="1" ht="15.75" thickBot="1" x14ac:dyDescent="0.25">
      <c r="A43" s="86">
        <v>21</v>
      </c>
      <c r="B43" s="80" t="s">
        <v>24</v>
      </c>
      <c r="C43" s="91" t="s">
        <v>63</v>
      </c>
      <c r="D43" s="88"/>
      <c r="E43" s="88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89"/>
      <c r="R43" s="73"/>
      <c r="S43" s="73"/>
      <c r="T43" s="94"/>
      <c r="U43" s="252"/>
      <c r="V43" s="88"/>
      <c r="W43" s="88"/>
      <c r="X43" s="88"/>
      <c r="Y43" s="88"/>
      <c r="Z43" s="88"/>
      <c r="AA43" s="88"/>
      <c r="AB43" s="88"/>
      <c r="AC43" s="88"/>
      <c r="AD43" s="73"/>
      <c r="AE43" s="73"/>
      <c r="AF43" s="73"/>
      <c r="AG43" s="73"/>
      <c r="AH43" s="73">
        <v>60</v>
      </c>
      <c r="AI43" s="92"/>
      <c r="AJ43" s="73"/>
      <c r="AK43" s="93">
        <f>SUM(V43:AI43)</f>
        <v>60</v>
      </c>
      <c r="AL43" s="94" t="s">
        <v>28</v>
      </c>
      <c r="AM43" s="266">
        <v>3</v>
      </c>
      <c r="AN43" s="285">
        <f>SUM(S43,AK43)</f>
        <v>60</v>
      </c>
      <c r="AO43" s="286">
        <f>U43+AM43</f>
        <v>3</v>
      </c>
      <c r="AP43" s="64"/>
      <c r="AQ43" s="64"/>
      <c r="AR43" s="64"/>
      <c r="AS43" s="64"/>
      <c r="AT43" s="64"/>
      <c r="AU43" s="65"/>
      <c r="AV43" s="65"/>
    </row>
    <row r="44" spans="1:255" ht="15.95" customHeight="1" thickBot="1" x14ac:dyDescent="0.3">
      <c r="A44" s="462" t="s">
        <v>39</v>
      </c>
      <c r="B44" s="462"/>
      <c r="C44" s="462"/>
      <c r="D44" s="95">
        <f>SUM(D19:D43)</f>
        <v>144</v>
      </c>
      <c r="E44" s="96">
        <f>SUM(E19:E40)</f>
        <v>30</v>
      </c>
      <c r="F44" s="96">
        <f>SUM(F19:F40)</f>
        <v>135</v>
      </c>
      <c r="G44" s="96">
        <f>SUM(G19:G40)</f>
        <v>10</v>
      </c>
      <c r="H44" s="96">
        <f>SUM(H18:H40)</f>
        <v>21</v>
      </c>
      <c r="I44" s="96">
        <f>SUM(I18:I40)</f>
        <v>0</v>
      </c>
      <c r="J44" s="96">
        <f>SUM(J18:J40)</f>
        <v>0</v>
      </c>
      <c r="K44" s="96">
        <f>SUM(K18:K40)</f>
        <v>0</v>
      </c>
      <c r="L44" s="96">
        <f>SUM(L18:L40)</f>
        <v>0</v>
      </c>
      <c r="M44" s="96">
        <f>SUM(M19:M40)</f>
        <v>30</v>
      </c>
      <c r="N44" s="96">
        <f>SUM(N18:N40)</f>
        <v>0</v>
      </c>
      <c r="O44" s="96">
        <f>SUM(O18:O40)</f>
        <v>0</v>
      </c>
      <c r="P44" s="96">
        <f>SUM(P18:P40)</f>
        <v>0</v>
      </c>
      <c r="Q44" s="96">
        <f>SUM(Q18:Q40)</f>
        <v>0</v>
      </c>
      <c r="R44" s="97">
        <f>SUM(R19:R43)</f>
        <v>265</v>
      </c>
      <c r="S44" s="110">
        <f>SUM(S19:S43)</f>
        <v>370</v>
      </c>
      <c r="T44" s="241"/>
      <c r="U44" s="253">
        <f>SUM(U19:U40)</f>
        <v>30</v>
      </c>
      <c r="V44" s="242">
        <f>SUM(V21:V43)-V23</f>
        <v>70</v>
      </c>
      <c r="W44" s="99">
        <f>SUM(W19:W40)</f>
        <v>5</v>
      </c>
      <c r="X44" s="99">
        <f>SUM(X19:X40)</f>
        <v>100</v>
      </c>
      <c r="Y44" s="98">
        <f>SUM(Y19:Y43)-Y23</f>
        <v>10</v>
      </c>
      <c r="Z44" s="99">
        <f>SUM(Z18:Z40)</f>
        <v>25</v>
      </c>
      <c r="AA44" s="99">
        <f>SUM(AA18:AA40)</f>
        <v>0</v>
      </c>
      <c r="AB44" s="99">
        <f>SUM(AB19:AB40)</f>
        <v>0</v>
      </c>
      <c r="AC44" s="99">
        <f>SUM(AC18:AC40)</f>
        <v>55</v>
      </c>
      <c r="AD44" s="99">
        <f>SUM(AD18:AD40)</f>
        <v>0</v>
      </c>
      <c r="AE44" s="99">
        <f>SUM(AE19:AE40)</f>
        <v>30</v>
      </c>
      <c r="AF44" s="99">
        <f>SUM(AF18:AF40)</f>
        <v>0</v>
      </c>
      <c r="AG44" s="99">
        <f>SUM(AG18:AG40)</f>
        <v>0</v>
      </c>
      <c r="AH44" s="99">
        <f>SUM(AH19:AH43)</f>
        <v>120</v>
      </c>
      <c r="AI44" s="99">
        <f>SUM(AI18:AI40)</f>
        <v>0</v>
      </c>
      <c r="AJ44" s="98">
        <f>SUM(AJ19:AJ43)-AJ23</f>
        <v>295</v>
      </c>
      <c r="AK44" s="98">
        <f>SUM(AK20:AK43)-AK23</f>
        <v>415</v>
      </c>
      <c r="AL44" s="241"/>
      <c r="AM44" s="267">
        <f>SUM(AM19:AM43)</f>
        <v>30</v>
      </c>
      <c r="AN44" s="287">
        <f>SUM(AN19:AN21)+SUM(AN24:AN31)+SUM(AN33:AN38)+AN40+AN42+AN43</f>
        <v>785</v>
      </c>
      <c r="AO44" s="288">
        <f>U44+AM44</f>
        <v>60</v>
      </c>
      <c r="AP44" s="100"/>
      <c r="AQ44" s="100"/>
      <c r="AR44" s="100"/>
      <c r="AS44" s="101"/>
      <c r="AT44" s="101"/>
      <c r="AU44" s="102"/>
      <c r="AV44" s="102"/>
    </row>
    <row r="46" spans="1:255" x14ac:dyDescent="0.2">
      <c r="B46" s="39" t="s">
        <v>40</v>
      </c>
    </row>
    <row r="48" spans="1:255" x14ac:dyDescent="0.2">
      <c r="B48" s="103" t="s">
        <v>65</v>
      </c>
    </row>
    <row r="49" spans="2:38" x14ac:dyDescent="0.2">
      <c r="B49" s="39" t="s">
        <v>41</v>
      </c>
    </row>
    <row r="51" spans="2:38" x14ac:dyDescent="0.2">
      <c r="C51" s="104"/>
      <c r="N51" s="367"/>
      <c r="O51" s="39" t="s">
        <v>101</v>
      </c>
      <c r="AF51" s="463" t="s">
        <v>66</v>
      </c>
      <c r="AG51" s="463"/>
      <c r="AH51" s="463"/>
      <c r="AI51" s="463"/>
      <c r="AJ51" s="463"/>
      <c r="AK51" s="463"/>
      <c r="AL51" s="463"/>
    </row>
    <row r="52" spans="2:38" x14ac:dyDescent="0.2">
      <c r="C52" s="105" t="s">
        <v>42</v>
      </c>
      <c r="M52" s="106"/>
      <c r="N52" s="367"/>
      <c r="O52" s="464" t="s">
        <v>43</v>
      </c>
      <c r="P52" s="464"/>
      <c r="Q52" s="464"/>
      <c r="R52" s="464"/>
      <c r="S52" s="464"/>
      <c r="T52" s="464"/>
      <c r="U52" s="464"/>
      <c r="AF52" s="464" t="s">
        <v>44</v>
      </c>
      <c r="AG52" s="464"/>
      <c r="AH52" s="464"/>
      <c r="AI52" s="464"/>
      <c r="AJ52" s="464"/>
      <c r="AK52" s="464"/>
      <c r="AL52" s="464"/>
    </row>
  </sheetData>
  <mergeCells count="20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T8"/>
    <mergeCell ref="A44:C44"/>
    <mergeCell ref="AF51:AL51"/>
    <mergeCell ref="O52:U52"/>
    <mergeCell ref="AF52:AL52"/>
    <mergeCell ref="A18:C18"/>
    <mergeCell ref="A22:C22"/>
    <mergeCell ref="A32:C32"/>
    <mergeCell ref="A39:C39"/>
    <mergeCell ref="A41:C41"/>
    <mergeCell ref="T32:V32"/>
  </mergeCells>
  <dataValidations count="1">
    <dataValidation type="list" allowBlank="1" showInputMessage="1" showErrorMessage="1" sqref="B40 B23:B31 B19:B21 B33:B38" xr:uid="{00000000-0002-0000-00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39" firstPageNumber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56"/>
  <sheetViews>
    <sheetView showZeros="0" topLeftCell="A7" zoomScale="60" zoomScaleNormal="60" zoomScaleSheetLayoutView="82" workbookViewId="0">
      <selection activeCell="R17" sqref="R17"/>
    </sheetView>
  </sheetViews>
  <sheetFormatPr defaultColWidth="11.42578125" defaultRowHeight="12.75" x14ac:dyDescent="0.2"/>
  <cols>
    <col min="1" max="1" width="4.28515625" style="185" customWidth="1"/>
    <col min="2" max="2" width="13.28515625" style="1" customWidth="1"/>
    <col min="3" max="3" width="82.28515625" style="1" customWidth="1"/>
    <col min="4" max="20" width="6.7109375" style="1" customWidth="1"/>
    <col min="21" max="21" width="6.7109375" style="13" customWidth="1"/>
    <col min="22" max="38" width="6.7109375" style="1" customWidth="1"/>
    <col min="39" max="39" width="6.7109375" style="2" customWidth="1"/>
    <col min="40" max="40" width="6.7109375" style="14" customWidth="1"/>
    <col min="41" max="41" width="6.7109375" style="15" customWidth="1"/>
    <col min="42" max="1024" width="11.42578125" style="1"/>
  </cols>
  <sheetData>
    <row r="1" spans="1:41" x14ac:dyDescent="0.2">
      <c r="U1" s="2"/>
      <c r="AN1" s="1"/>
      <c r="AO1" s="1"/>
    </row>
    <row r="2" spans="1:41" x14ac:dyDescent="0.2">
      <c r="U2" s="2"/>
      <c r="AJ2" s="495"/>
      <c r="AK2" s="495"/>
      <c r="AL2" s="495"/>
      <c r="AM2" s="495"/>
      <c r="AN2" s="495"/>
      <c r="AO2" s="1"/>
    </row>
    <row r="3" spans="1:41" x14ac:dyDescent="0.2">
      <c r="U3" s="2"/>
      <c r="AN3" s="1"/>
      <c r="AO3" s="1"/>
    </row>
    <row r="4" spans="1:41" x14ac:dyDescent="0.2">
      <c r="U4" s="2"/>
      <c r="AJ4" s="495"/>
      <c r="AK4" s="495"/>
      <c r="AL4" s="495"/>
      <c r="AM4" s="495"/>
      <c r="AN4" s="495"/>
      <c r="AO4" s="1"/>
    </row>
    <row r="5" spans="1:41" x14ac:dyDescent="0.2">
      <c r="U5" s="2"/>
      <c r="AN5" s="1"/>
      <c r="AO5" s="16"/>
    </row>
    <row r="6" spans="1:41" s="4" customFormat="1" ht="20.100000000000001" customHeight="1" x14ac:dyDescent="0.2">
      <c r="A6" s="496" t="s">
        <v>69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</row>
    <row r="7" spans="1:41" s="4" customFormat="1" ht="20.100000000000001" customHeight="1" x14ac:dyDescent="0.2">
      <c r="A7" s="4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O8" s="1" t="s">
        <v>103</v>
      </c>
      <c r="U8" s="2"/>
      <c r="AN8" s="1"/>
      <c r="AO8" s="1"/>
    </row>
    <row r="9" spans="1:41" s="6" customFormat="1" ht="15" customHeight="1" x14ac:dyDescent="0.25">
      <c r="A9" s="186" t="s">
        <v>64</v>
      </c>
      <c r="H9" s="17"/>
      <c r="O9" s="459" t="s">
        <v>104</v>
      </c>
      <c r="U9" s="7"/>
      <c r="AM9" s="7"/>
    </row>
    <row r="10" spans="1:41" s="6" customFormat="1" ht="15" customHeight="1" x14ac:dyDescent="0.25">
      <c r="A10" s="186" t="s">
        <v>94</v>
      </c>
      <c r="O10" s="460" t="s">
        <v>105</v>
      </c>
      <c r="U10" s="7"/>
      <c r="AM10" s="7"/>
    </row>
    <row r="11" spans="1:41" s="6" customFormat="1" ht="15" customHeight="1" x14ac:dyDescent="0.25">
      <c r="A11" s="186" t="s">
        <v>62</v>
      </c>
      <c r="U11" s="7"/>
      <c r="AM11" s="7"/>
    </row>
    <row r="12" spans="1:41" s="6" customFormat="1" ht="15" customHeight="1" x14ac:dyDescent="0.25">
      <c r="A12" s="186" t="s">
        <v>61</v>
      </c>
      <c r="U12" s="7"/>
      <c r="AM12" s="7"/>
    </row>
    <row r="13" spans="1:41" ht="15" customHeight="1" x14ac:dyDescent="0.25">
      <c r="A13" s="187" t="s">
        <v>68</v>
      </c>
      <c r="U13" s="2"/>
      <c r="AN13" s="1"/>
      <c r="AO13" s="1"/>
    </row>
    <row r="14" spans="1:41" x14ac:dyDescent="0.2">
      <c r="U14" s="2"/>
      <c r="AN14" s="1"/>
      <c r="AO14" s="1"/>
    </row>
    <row r="15" spans="1:41" x14ac:dyDescent="0.2">
      <c r="U15" s="2"/>
      <c r="AN15" s="1"/>
      <c r="AO15" s="1"/>
    </row>
    <row r="16" spans="1:41" ht="13.5" customHeight="1" thickBot="1" x14ac:dyDescent="0.25">
      <c r="A16" s="497" t="s">
        <v>1</v>
      </c>
      <c r="B16" s="32"/>
      <c r="C16" s="498" t="s">
        <v>2</v>
      </c>
      <c r="D16" s="499" t="s">
        <v>3</v>
      </c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500" t="s">
        <v>4</v>
      </c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1" t="s">
        <v>5</v>
      </c>
      <c r="AO16" s="502" t="s">
        <v>6</v>
      </c>
    </row>
    <row r="17" spans="1:1024" ht="254.25" thickBot="1" x14ac:dyDescent="0.25">
      <c r="A17" s="497"/>
      <c r="B17" s="33" t="s">
        <v>7</v>
      </c>
      <c r="C17" s="498"/>
      <c r="D17" s="29" t="s">
        <v>8</v>
      </c>
      <c r="E17" s="30" t="s">
        <v>9</v>
      </c>
      <c r="F17" s="31" t="s">
        <v>10</v>
      </c>
      <c r="G17" s="31" t="s">
        <v>11</v>
      </c>
      <c r="H17" s="31" t="s">
        <v>12</v>
      </c>
      <c r="I17" s="31" t="s">
        <v>13</v>
      </c>
      <c r="J17" s="31" t="s">
        <v>14</v>
      </c>
      <c r="K17" s="31" t="s">
        <v>58</v>
      </c>
      <c r="L17" s="31" t="s">
        <v>59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4" t="s">
        <v>22</v>
      </c>
      <c r="U17" s="35" t="s">
        <v>23</v>
      </c>
      <c r="V17" s="30" t="s">
        <v>8</v>
      </c>
      <c r="W17" s="31" t="s">
        <v>9</v>
      </c>
      <c r="X17" s="31" t="s">
        <v>10</v>
      </c>
      <c r="Y17" s="31" t="s">
        <v>11</v>
      </c>
      <c r="Z17" s="30" t="s">
        <v>12</v>
      </c>
      <c r="AA17" s="30" t="s">
        <v>13</v>
      </c>
      <c r="AB17" s="30" t="s">
        <v>14</v>
      </c>
      <c r="AC17" s="31" t="s">
        <v>60</v>
      </c>
      <c r="AD17" s="31" t="s">
        <v>59</v>
      </c>
      <c r="AE17" s="31" t="s">
        <v>15</v>
      </c>
      <c r="AF17" s="31" t="s">
        <v>16</v>
      </c>
      <c r="AG17" s="31" t="s">
        <v>17</v>
      </c>
      <c r="AH17" s="31" t="s">
        <v>18</v>
      </c>
      <c r="AI17" s="31" t="s">
        <v>19</v>
      </c>
      <c r="AJ17" s="31" t="s">
        <v>20</v>
      </c>
      <c r="AK17" s="31" t="s">
        <v>21</v>
      </c>
      <c r="AL17" s="31" t="s">
        <v>22</v>
      </c>
      <c r="AM17" s="36" t="s">
        <v>23</v>
      </c>
      <c r="AN17" s="501"/>
      <c r="AO17" s="503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</row>
    <row r="18" spans="1:1024" ht="15.95" customHeight="1" thickBot="1" x14ac:dyDescent="0.25">
      <c r="A18" s="487" t="s">
        <v>52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88"/>
      <c r="AO18" s="489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</row>
    <row r="19" spans="1:1024" x14ac:dyDescent="0.2">
      <c r="A19" s="368">
        <v>1</v>
      </c>
      <c r="B19" s="369" t="s">
        <v>24</v>
      </c>
      <c r="C19" s="370" t="s">
        <v>82</v>
      </c>
      <c r="D19" s="137">
        <v>10</v>
      </c>
      <c r="E19" s="138"/>
      <c r="F19" s="139">
        <v>5</v>
      </c>
      <c r="G19" s="139"/>
      <c r="H19" s="139">
        <v>10</v>
      </c>
      <c r="I19" s="139"/>
      <c r="J19" s="139"/>
      <c r="K19" s="139"/>
      <c r="L19" s="139"/>
      <c r="M19" s="139"/>
      <c r="N19" s="139"/>
      <c r="O19" s="139"/>
      <c r="P19" s="139"/>
      <c r="Q19" s="140"/>
      <c r="R19" s="139">
        <f>SUM(D19:P19)</f>
        <v>25</v>
      </c>
      <c r="S19" s="139">
        <f>SUM(D19:Q19)</f>
        <v>25</v>
      </c>
      <c r="T19" s="9" t="s">
        <v>28</v>
      </c>
      <c r="U19" s="141">
        <v>2</v>
      </c>
      <c r="V19" s="138"/>
      <c r="W19" s="138"/>
      <c r="X19" s="138"/>
      <c r="Y19" s="138"/>
      <c r="Z19" s="138"/>
      <c r="AA19" s="138"/>
      <c r="AB19" s="138"/>
      <c r="AC19" s="138"/>
      <c r="AD19" s="139"/>
      <c r="AE19" s="139"/>
      <c r="AF19" s="139"/>
      <c r="AG19" s="139"/>
      <c r="AH19" s="139"/>
      <c r="AI19" s="140"/>
      <c r="AJ19" s="139"/>
      <c r="AK19" s="139"/>
      <c r="AL19" s="9"/>
      <c r="AM19" s="371"/>
      <c r="AN19" s="372">
        <f>S19+AK19</f>
        <v>25</v>
      </c>
      <c r="AO19" s="373">
        <f>U19+AM19</f>
        <v>2</v>
      </c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</row>
    <row r="20" spans="1:1024" ht="15.95" customHeight="1" x14ac:dyDescent="0.2">
      <c r="A20" s="22">
        <v>2</v>
      </c>
      <c r="B20" s="23" t="s">
        <v>24</v>
      </c>
      <c r="C20" s="143" t="s">
        <v>83</v>
      </c>
      <c r="D20" s="144">
        <v>20</v>
      </c>
      <c r="E20" s="145"/>
      <c r="F20" s="146">
        <v>15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  <c r="R20" s="139">
        <f>SUM(D20:P20)</f>
        <v>35</v>
      </c>
      <c r="S20" s="139">
        <f>SUM(D20:Q20)</f>
        <v>35</v>
      </c>
      <c r="T20" s="10" t="s">
        <v>26</v>
      </c>
      <c r="U20" s="148">
        <v>4</v>
      </c>
      <c r="V20" s="145"/>
      <c r="W20" s="145"/>
      <c r="X20" s="145"/>
      <c r="Y20" s="145"/>
      <c r="Z20" s="145"/>
      <c r="AA20" s="145"/>
      <c r="AB20" s="145"/>
      <c r="AC20" s="145"/>
      <c r="AD20" s="146"/>
      <c r="AE20" s="146"/>
      <c r="AF20" s="146"/>
      <c r="AG20" s="146"/>
      <c r="AH20" s="146"/>
      <c r="AI20" s="147"/>
      <c r="AJ20" s="146"/>
      <c r="AK20" s="146"/>
      <c r="AL20" s="10"/>
      <c r="AM20" s="149"/>
      <c r="AN20" s="321">
        <f>S20+AK20</f>
        <v>35</v>
      </c>
      <c r="AO20" s="316">
        <f>U20+AM20</f>
        <v>4</v>
      </c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</row>
    <row r="21" spans="1:1024" ht="15.95" customHeight="1" thickBot="1" x14ac:dyDescent="0.25">
      <c r="A21" s="24">
        <v>3</v>
      </c>
      <c r="B21" s="25" t="s">
        <v>24</v>
      </c>
      <c r="C21" s="49" t="s">
        <v>46</v>
      </c>
      <c r="D21" s="222"/>
      <c r="E21" s="223"/>
      <c r="F21" s="224"/>
      <c r="G21" s="224"/>
      <c r="H21" s="224"/>
      <c r="I21" s="224"/>
      <c r="J21" s="224"/>
      <c r="K21" s="224"/>
      <c r="L21" s="224"/>
      <c r="M21" s="224">
        <v>30</v>
      </c>
      <c r="N21" s="224"/>
      <c r="O21" s="224"/>
      <c r="P21" s="224"/>
      <c r="Q21" s="225"/>
      <c r="R21" s="192">
        <f>SUM(D21:P21)</f>
        <v>30</v>
      </c>
      <c r="S21" s="192">
        <f>SUM(D21:Q21)</f>
        <v>30</v>
      </c>
      <c r="T21" s="226" t="s">
        <v>26</v>
      </c>
      <c r="U21" s="227">
        <v>2</v>
      </c>
      <c r="V21" s="223"/>
      <c r="W21" s="223"/>
      <c r="X21" s="223"/>
      <c r="Y21" s="223"/>
      <c r="Z21" s="223"/>
      <c r="AA21" s="223"/>
      <c r="AB21" s="223"/>
      <c r="AC21" s="223"/>
      <c r="AD21" s="224"/>
      <c r="AE21" s="224"/>
      <c r="AF21" s="224"/>
      <c r="AG21" s="224"/>
      <c r="AH21" s="224"/>
      <c r="AI21" s="225"/>
      <c r="AJ21" s="224"/>
      <c r="AK21" s="224"/>
      <c r="AL21" s="226"/>
      <c r="AM21" s="159"/>
      <c r="AN21" s="321">
        <f>S21+AK21</f>
        <v>30</v>
      </c>
      <c r="AO21" s="316">
        <f>U21+AM21</f>
        <v>2</v>
      </c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</row>
    <row r="22" spans="1:1024" ht="15.95" customHeight="1" x14ac:dyDescent="0.2">
      <c r="A22" s="490" t="s">
        <v>53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2"/>
      <c r="AN22" s="322"/>
      <c r="AO22" s="323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</row>
    <row r="23" spans="1:1024" x14ac:dyDescent="0.2">
      <c r="A23" s="50">
        <v>4</v>
      </c>
      <c r="B23" s="23" t="s">
        <v>24</v>
      </c>
      <c r="C23" s="160" t="s">
        <v>45</v>
      </c>
      <c r="D23" s="144">
        <v>15</v>
      </c>
      <c r="E23" s="145"/>
      <c r="F23" s="146">
        <v>30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  <c r="R23" s="139">
        <f>SUM(D23:P23)</f>
        <v>45</v>
      </c>
      <c r="S23" s="139">
        <f>SUM(D23:Q23)</f>
        <v>45</v>
      </c>
      <c r="T23" s="10" t="s">
        <v>28</v>
      </c>
      <c r="U23" s="148">
        <v>3</v>
      </c>
      <c r="V23" s="138"/>
      <c r="W23" s="145"/>
      <c r="X23" s="145"/>
      <c r="Y23" s="145"/>
      <c r="Z23" s="145"/>
      <c r="AA23" s="145"/>
      <c r="AB23" s="145"/>
      <c r="AC23" s="145"/>
      <c r="AD23" s="146"/>
      <c r="AE23" s="146"/>
      <c r="AF23" s="146"/>
      <c r="AG23" s="146"/>
      <c r="AH23" s="146"/>
      <c r="AI23" s="147"/>
      <c r="AJ23" s="146"/>
      <c r="AK23" s="146"/>
      <c r="AL23" s="10"/>
      <c r="AM23" s="149"/>
      <c r="AN23" s="321">
        <f>S23+AK23</f>
        <v>45</v>
      </c>
      <c r="AO23" s="316">
        <f>U23+AM23</f>
        <v>3</v>
      </c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</row>
    <row r="24" spans="1:1024" ht="29.25" customHeight="1" x14ac:dyDescent="0.2">
      <c r="A24" s="136">
        <v>5</v>
      </c>
      <c r="B24" s="26" t="s">
        <v>24</v>
      </c>
      <c r="C24" s="162" t="s">
        <v>84</v>
      </c>
      <c r="D24" s="137">
        <v>20</v>
      </c>
      <c r="E24" s="138"/>
      <c r="F24" s="139">
        <v>15</v>
      </c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39">
        <f>SUM(D24:P24)</f>
        <v>35</v>
      </c>
      <c r="S24" s="146">
        <f>SUM(D24:Q24)</f>
        <v>35</v>
      </c>
      <c r="T24" s="9" t="s">
        <v>28</v>
      </c>
      <c r="U24" s="141">
        <v>3</v>
      </c>
      <c r="V24" s="145"/>
      <c r="W24" s="138"/>
      <c r="X24" s="138"/>
      <c r="Y24" s="138"/>
      <c r="Z24" s="138">
        <v>5</v>
      </c>
      <c r="AA24" s="138"/>
      <c r="AB24" s="138"/>
      <c r="AC24" s="138">
        <v>15</v>
      </c>
      <c r="AD24" s="139"/>
      <c r="AE24" s="139"/>
      <c r="AF24" s="139"/>
      <c r="AG24" s="139"/>
      <c r="AH24" s="139"/>
      <c r="AI24" s="140"/>
      <c r="AJ24" s="139">
        <f>SUM(V24:AH24)</f>
        <v>20</v>
      </c>
      <c r="AK24" s="139">
        <f t="shared" ref="AK24" si="0">SUM(V24:AI24)</f>
        <v>20</v>
      </c>
      <c r="AL24" s="9" t="s">
        <v>28</v>
      </c>
      <c r="AM24" s="304">
        <v>2</v>
      </c>
      <c r="AN24" s="324">
        <f t="shared" ref="AN24" si="1">S24+AK24</f>
        <v>55</v>
      </c>
      <c r="AO24" s="325">
        <f>U24+AM24</f>
        <v>5</v>
      </c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</row>
    <row r="25" spans="1:1024" ht="28.5" customHeight="1" x14ac:dyDescent="0.2">
      <c r="A25" s="27">
        <v>6</v>
      </c>
      <c r="B25" s="11" t="s">
        <v>24</v>
      </c>
      <c r="C25" s="152" t="s">
        <v>85</v>
      </c>
      <c r="D25" s="153">
        <v>10</v>
      </c>
      <c r="E25" s="154"/>
      <c r="F25" s="155">
        <v>15</v>
      </c>
      <c r="G25" s="155"/>
      <c r="H25" s="155">
        <v>5</v>
      </c>
      <c r="I25" s="155"/>
      <c r="J25" s="155"/>
      <c r="K25" s="155"/>
      <c r="L25" s="155"/>
      <c r="M25" s="155"/>
      <c r="N25" s="155"/>
      <c r="O25" s="155"/>
      <c r="P25" s="155"/>
      <c r="Q25" s="156"/>
      <c r="R25" s="163">
        <f>SUM(D25:P25)</f>
        <v>30</v>
      </c>
      <c r="S25" s="146">
        <f>SUM(D25:Q25)</f>
        <v>30</v>
      </c>
      <c r="T25" s="157" t="s">
        <v>26</v>
      </c>
      <c r="U25" s="158">
        <v>2</v>
      </c>
      <c r="V25" s="145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>
        <f>SUM(V25:AH25)</f>
        <v>0</v>
      </c>
      <c r="AK25" s="146">
        <f t="shared" ref="AK25:AK39" si="2">SUM(V25:AI25)</f>
        <v>0</v>
      </c>
      <c r="AL25" s="294"/>
      <c r="AM25" s="305"/>
      <c r="AN25" s="321">
        <f t="shared" ref="AN25:AN39" si="3">S25+AK25</f>
        <v>30</v>
      </c>
      <c r="AO25" s="316">
        <f>U25+AM25</f>
        <v>2</v>
      </c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</row>
    <row r="26" spans="1:1024" ht="13.5" thickBot="1" x14ac:dyDescent="0.25">
      <c r="A26" s="151">
        <v>7</v>
      </c>
      <c r="B26" s="28" t="s">
        <v>24</v>
      </c>
      <c r="C26" s="216" t="s">
        <v>86</v>
      </c>
      <c r="D26" s="155">
        <v>15</v>
      </c>
      <c r="E26" s="155"/>
      <c r="F26" s="155">
        <v>15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46">
        <f>SUM(D26:Q26)</f>
        <v>30</v>
      </c>
      <c r="T26" s="217" t="s">
        <v>28</v>
      </c>
      <c r="U26" s="158">
        <v>3</v>
      </c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>
        <f t="shared" si="2"/>
        <v>0</v>
      </c>
      <c r="AL26" s="217"/>
      <c r="AM26" s="306"/>
      <c r="AN26" s="321">
        <f t="shared" si="3"/>
        <v>30</v>
      </c>
      <c r="AO26" s="316">
        <f>U26+AM26</f>
        <v>3</v>
      </c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</row>
    <row r="27" spans="1:1024" s="18" customFormat="1" ht="15.95" customHeight="1" thickBot="1" x14ac:dyDescent="0.25">
      <c r="A27" s="481" t="s">
        <v>54</v>
      </c>
      <c r="B27" s="482"/>
      <c r="C27" s="482"/>
      <c r="D27" s="219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6"/>
      <c r="T27" s="167"/>
      <c r="U27" s="300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8">
        <f t="shared" si="2"/>
        <v>0</v>
      </c>
      <c r="AL27" s="167"/>
      <c r="AM27" s="307"/>
      <c r="AN27" s="326">
        <f t="shared" si="3"/>
        <v>0</v>
      </c>
      <c r="AO27" s="327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</row>
    <row r="28" spans="1:1024" ht="13.5" thickBot="1" x14ac:dyDescent="0.25">
      <c r="A28" s="206">
        <v>8</v>
      </c>
      <c r="B28" s="135" t="s">
        <v>24</v>
      </c>
      <c r="C28" s="218" t="s">
        <v>35</v>
      </c>
      <c r="D28" s="207"/>
      <c r="E28" s="191">
        <v>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81"/>
      <c r="R28" s="163">
        <f>SUM(D28:P28)</f>
        <v>5</v>
      </c>
      <c r="S28" s="163">
        <f>SUM(D28:Q28)</f>
        <v>5</v>
      </c>
      <c r="T28" s="165" t="s">
        <v>28</v>
      </c>
      <c r="U28" s="184">
        <v>0.5</v>
      </c>
      <c r="V28" s="191"/>
      <c r="W28" s="191">
        <v>5</v>
      </c>
      <c r="X28" s="191"/>
      <c r="Y28" s="191"/>
      <c r="Z28" s="191"/>
      <c r="AA28" s="191"/>
      <c r="AB28" s="191"/>
      <c r="AC28" s="191"/>
      <c r="AD28" s="163"/>
      <c r="AE28" s="163"/>
      <c r="AF28" s="163"/>
      <c r="AG28" s="163"/>
      <c r="AH28" s="163"/>
      <c r="AI28" s="181"/>
      <c r="AJ28" s="163">
        <f>SUM(V28:AH28)</f>
        <v>5</v>
      </c>
      <c r="AK28" s="163">
        <f t="shared" si="2"/>
        <v>5</v>
      </c>
      <c r="AL28" s="165" t="s">
        <v>28</v>
      </c>
      <c r="AM28" s="308">
        <v>0.5</v>
      </c>
      <c r="AN28" s="321">
        <f t="shared" si="3"/>
        <v>10</v>
      </c>
      <c r="AO28" s="316">
        <f>U28+AM28</f>
        <v>1</v>
      </c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</row>
    <row r="29" spans="1:1024" ht="15.95" customHeight="1" thickBot="1" x14ac:dyDescent="0.25">
      <c r="A29" s="481" t="s">
        <v>36</v>
      </c>
      <c r="B29" s="482"/>
      <c r="C29" s="482"/>
      <c r="D29" s="214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301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8">
        <f t="shared" si="2"/>
        <v>0</v>
      </c>
      <c r="AL29" s="169"/>
      <c r="AM29" s="309"/>
      <c r="AN29" s="328">
        <f t="shared" si="3"/>
        <v>0</v>
      </c>
      <c r="AO29" s="329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</row>
    <row r="30" spans="1:1024" ht="25.5" x14ac:dyDescent="0.2">
      <c r="A30" s="379">
        <v>9</v>
      </c>
      <c r="B30" s="380" t="s">
        <v>37</v>
      </c>
      <c r="C30" s="381" t="s">
        <v>47</v>
      </c>
      <c r="D30" s="377">
        <v>10</v>
      </c>
      <c r="E30" s="209"/>
      <c r="F30" s="209">
        <v>5</v>
      </c>
      <c r="G30" s="209"/>
      <c r="H30" s="209">
        <v>10</v>
      </c>
      <c r="I30" s="209">
        <v>5</v>
      </c>
      <c r="J30" s="209"/>
      <c r="K30" s="209"/>
      <c r="L30" s="209"/>
      <c r="M30" s="209"/>
      <c r="N30" s="209"/>
      <c r="O30" s="209"/>
      <c r="P30" s="209"/>
      <c r="Q30" s="209"/>
      <c r="R30" s="209">
        <f>SUM(D30:O30)</f>
        <v>30</v>
      </c>
      <c r="S30" s="209">
        <f t="shared" ref="S30:S35" si="4">SUM(D30:Q30)</f>
        <v>30</v>
      </c>
      <c r="T30" s="210" t="s">
        <v>28</v>
      </c>
      <c r="U30" s="249">
        <v>2</v>
      </c>
      <c r="V30" s="211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>
        <f>SUM(V30:AH30)</f>
        <v>0</v>
      </c>
      <c r="AK30" s="213">
        <f>AJ30</f>
        <v>0</v>
      </c>
      <c r="AL30" s="290"/>
      <c r="AM30" s="310"/>
      <c r="AN30" s="330">
        <f>S30+AK30</f>
        <v>30</v>
      </c>
      <c r="AO30" s="331">
        <f>U30+AM30</f>
        <v>2</v>
      </c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</row>
    <row r="31" spans="1:1024" x14ac:dyDescent="0.2">
      <c r="A31" s="382">
        <v>10</v>
      </c>
      <c r="B31" s="170" t="s">
        <v>24</v>
      </c>
      <c r="C31" s="383" t="s">
        <v>87</v>
      </c>
      <c r="D31" s="378">
        <v>5</v>
      </c>
      <c r="E31" s="115"/>
      <c r="F31" s="115">
        <v>10</v>
      </c>
      <c r="G31" s="115"/>
      <c r="H31" s="115">
        <v>20</v>
      </c>
      <c r="I31" s="115"/>
      <c r="J31" s="115"/>
      <c r="K31" s="115"/>
      <c r="L31" s="115"/>
      <c r="M31" s="115"/>
      <c r="N31" s="115"/>
      <c r="O31" s="115"/>
      <c r="P31" s="115"/>
      <c r="Q31" s="115"/>
      <c r="R31" s="115">
        <f t="shared" ref="R31:R35" si="5">SUM(D31:O31)</f>
        <v>35</v>
      </c>
      <c r="S31" s="115">
        <f t="shared" si="4"/>
        <v>35</v>
      </c>
      <c r="T31" s="197" t="s">
        <v>28</v>
      </c>
      <c r="U31" s="244">
        <v>3.5</v>
      </c>
      <c r="V31" s="198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>
        <f t="shared" ref="AJ31:AJ35" si="6">SUM(V31:AH31)</f>
        <v>0</v>
      </c>
      <c r="AK31" s="194">
        <f t="shared" ref="AK31:AK34" si="7">AJ31</f>
        <v>0</v>
      </c>
      <c r="AL31" s="291"/>
      <c r="AM31" s="311"/>
      <c r="AN31" s="330">
        <f t="shared" ref="AN31:AN34" si="8">S31+AK31</f>
        <v>35</v>
      </c>
      <c r="AO31" s="331">
        <f t="shared" ref="AO31:AO34" si="9">U31+AM31</f>
        <v>3.5</v>
      </c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</row>
    <row r="32" spans="1:1024" ht="25.5" x14ac:dyDescent="0.2">
      <c r="A32" s="382">
        <v>11</v>
      </c>
      <c r="B32" s="170" t="s">
        <v>24</v>
      </c>
      <c r="C32" s="384" t="s">
        <v>88</v>
      </c>
      <c r="D32" s="378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>
        <f t="shared" si="5"/>
        <v>0</v>
      </c>
      <c r="S32" s="115">
        <f t="shared" si="4"/>
        <v>0</v>
      </c>
      <c r="T32" s="197"/>
      <c r="U32" s="244"/>
      <c r="V32" s="198">
        <v>5</v>
      </c>
      <c r="W32" s="193"/>
      <c r="X32" s="193">
        <v>15</v>
      </c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>
        <f t="shared" si="6"/>
        <v>20</v>
      </c>
      <c r="AK32" s="194">
        <f t="shared" si="7"/>
        <v>20</v>
      </c>
      <c r="AL32" s="291" t="s">
        <v>28</v>
      </c>
      <c r="AM32" s="311">
        <v>1.5</v>
      </c>
      <c r="AN32" s="330">
        <f t="shared" si="8"/>
        <v>20</v>
      </c>
      <c r="AO32" s="331">
        <f t="shared" si="9"/>
        <v>1.5</v>
      </c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</row>
    <row r="33" spans="1:1024" ht="25.5" x14ac:dyDescent="0.2">
      <c r="A33" s="382">
        <v>12</v>
      </c>
      <c r="B33" s="170" t="s">
        <v>37</v>
      </c>
      <c r="C33" s="384" t="s">
        <v>89</v>
      </c>
      <c r="D33" s="378">
        <v>15</v>
      </c>
      <c r="E33" s="115"/>
      <c r="F33" s="115">
        <v>10</v>
      </c>
      <c r="G33" s="115"/>
      <c r="H33" s="115">
        <v>5</v>
      </c>
      <c r="I33" s="115"/>
      <c r="J33" s="115"/>
      <c r="K33" s="115"/>
      <c r="L33" s="115"/>
      <c r="M33" s="115"/>
      <c r="N33" s="115"/>
      <c r="O33" s="115"/>
      <c r="P33" s="115"/>
      <c r="Q33" s="115"/>
      <c r="R33" s="115">
        <f t="shared" si="5"/>
        <v>30</v>
      </c>
      <c r="S33" s="115">
        <f t="shared" si="4"/>
        <v>30</v>
      </c>
      <c r="T33" s="197" t="s">
        <v>28</v>
      </c>
      <c r="U33" s="244">
        <v>2</v>
      </c>
      <c r="V33" s="198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>
        <f t="shared" si="6"/>
        <v>0</v>
      </c>
      <c r="AK33" s="194">
        <f t="shared" si="7"/>
        <v>0</v>
      </c>
      <c r="AL33" s="291"/>
      <c r="AM33" s="311"/>
      <c r="AN33" s="330">
        <f t="shared" si="8"/>
        <v>30</v>
      </c>
      <c r="AO33" s="331">
        <f t="shared" si="9"/>
        <v>2</v>
      </c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</row>
    <row r="34" spans="1:1024" ht="25.5" x14ac:dyDescent="0.2">
      <c r="A34" s="382">
        <v>13</v>
      </c>
      <c r="B34" s="170" t="s">
        <v>37</v>
      </c>
      <c r="C34" s="384" t="s">
        <v>90</v>
      </c>
      <c r="D34" s="378">
        <v>5</v>
      </c>
      <c r="E34" s="115"/>
      <c r="F34" s="115">
        <v>5</v>
      </c>
      <c r="G34" s="115">
        <v>15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>
        <f t="shared" si="5"/>
        <v>25</v>
      </c>
      <c r="S34" s="115">
        <f t="shared" si="4"/>
        <v>25</v>
      </c>
      <c r="T34" s="197" t="s">
        <v>28</v>
      </c>
      <c r="U34" s="244">
        <v>2</v>
      </c>
      <c r="V34" s="198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>
        <f t="shared" si="6"/>
        <v>0</v>
      </c>
      <c r="AK34" s="194">
        <f t="shared" si="7"/>
        <v>0</v>
      </c>
      <c r="AL34" s="291"/>
      <c r="AM34" s="311"/>
      <c r="AN34" s="330">
        <f t="shared" si="8"/>
        <v>25</v>
      </c>
      <c r="AO34" s="331">
        <f t="shared" si="9"/>
        <v>2</v>
      </c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</row>
    <row r="35" spans="1:1024" ht="13.5" thickBot="1" x14ac:dyDescent="0.25">
      <c r="A35" s="24">
        <v>14</v>
      </c>
      <c r="B35" s="385" t="s">
        <v>48</v>
      </c>
      <c r="C35" s="386" t="s">
        <v>49</v>
      </c>
      <c r="D35" s="154"/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25"/>
      <c r="P35" s="155"/>
      <c r="Q35" s="156"/>
      <c r="R35" s="125">
        <f t="shared" si="5"/>
        <v>0</v>
      </c>
      <c r="S35" s="125">
        <f t="shared" si="4"/>
        <v>0</v>
      </c>
      <c r="T35" s="157"/>
      <c r="U35" s="158"/>
      <c r="V35" s="191">
        <v>15</v>
      </c>
      <c r="W35" s="191"/>
      <c r="X35" s="191">
        <v>20</v>
      </c>
      <c r="Y35" s="191"/>
      <c r="Z35" s="191"/>
      <c r="AA35" s="191"/>
      <c r="AB35" s="191"/>
      <c r="AC35" s="191"/>
      <c r="AD35" s="163"/>
      <c r="AE35" s="163"/>
      <c r="AF35" s="163"/>
      <c r="AG35" s="163"/>
      <c r="AH35" s="163"/>
      <c r="AI35" s="181"/>
      <c r="AJ35" s="337">
        <f t="shared" si="6"/>
        <v>35</v>
      </c>
      <c r="AK35" s="163">
        <f t="shared" si="2"/>
        <v>35</v>
      </c>
      <c r="AL35" s="165" t="s">
        <v>28</v>
      </c>
      <c r="AM35" s="308">
        <v>3</v>
      </c>
      <c r="AN35" s="374">
        <f t="shared" si="3"/>
        <v>35</v>
      </c>
      <c r="AO35" s="375">
        <f>U35+AM35</f>
        <v>3</v>
      </c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</row>
    <row r="36" spans="1:1024" ht="15.95" customHeight="1" thickBot="1" x14ac:dyDescent="0.25">
      <c r="A36" s="481" t="s">
        <v>56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4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</row>
    <row r="37" spans="1:1024" ht="29.25" customHeight="1" x14ac:dyDescent="0.2">
      <c r="A37" s="343">
        <v>15</v>
      </c>
      <c r="B37" s="344" t="s">
        <v>24</v>
      </c>
      <c r="C37" s="345" t="s">
        <v>57</v>
      </c>
      <c r="D37" s="137"/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0"/>
      <c r="R37" s="139"/>
      <c r="S37" s="139">
        <f>SUM(D37:Q37)</f>
        <v>0</v>
      </c>
      <c r="T37" s="9"/>
      <c r="U37" s="289"/>
      <c r="V37" s="137"/>
      <c r="W37" s="138"/>
      <c r="X37" s="138"/>
      <c r="Y37" s="138"/>
      <c r="Z37" s="138"/>
      <c r="AA37" s="138"/>
      <c r="AB37" s="138"/>
      <c r="AC37" s="138"/>
      <c r="AD37" s="139"/>
      <c r="AE37" s="139"/>
      <c r="AF37" s="139"/>
      <c r="AG37" s="139"/>
      <c r="AH37" s="139">
        <v>20</v>
      </c>
      <c r="AI37" s="140"/>
      <c r="AJ37" s="139"/>
      <c r="AK37" s="139">
        <f t="shared" si="2"/>
        <v>20</v>
      </c>
      <c r="AL37" s="376" t="s">
        <v>28</v>
      </c>
      <c r="AM37" s="304">
        <v>1</v>
      </c>
      <c r="AN37" s="372">
        <f t="shared" si="3"/>
        <v>20</v>
      </c>
      <c r="AO37" s="373">
        <f>U37+AM37</f>
        <v>1</v>
      </c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</row>
    <row r="38" spans="1:1024" x14ac:dyDescent="0.2">
      <c r="A38" s="179">
        <v>16</v>
      </c>
      <c r="B38" s="37" t="s">
        <v>24</v>
      </c>
      <c r="C38" s="143" t="s">
        <v>91</v>
      </c>
      <c r="D38" s="144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>
        <v>20</v>
      </c>
      <c r="Q38" s="147"/>
      <c r="R38" s="146"/>
      <c r="S38" s="146">
        <f t="shared" ref="S38:S39" si="10">SUM(D38:Q38)</f>
        <v>20</v>
      </c>
      <c r="T38" s="10" t="s">
        <v>28</v>
      </c>
      <c r="U38" s="148">
        <v>1</v>
      </c>
      <c r="V38" s="144"/>
      <c r="W38" s="145"/>
      <c r="X38" s="145"/>
      <c r="Y38" s="145"/>
      <c r="Z38" s="145"/>
      <c r="AA38" s="145"/>
      <c r="AB38" s="145"/>
      <c r="AC38" s="145"/>
      <c r="AD38" s="146"/>
      <c r="AE38" s="146"/>
      <c r="AF38" s="146"/>
      <c r="AG38" s="146"/>
      <c r="AH38" s="146"/>
      <c r="AI38" s="147"/>
      <c r="AJ38" s="146"/>
      <c r="AK38" s="146">
        <f t="shared" si="2"/>
        <v>0</v>
      </c>
      <c r="AL38" s="319"/>
      <c r="AM38" s="149"/>
      <c r="AN38" s="321">
        <f t="shared" si="3"/>
        <v>20</v>
      </c>
      <c r="AO38" s="316">
        <f>U38+AM38</f>
        <v>1</v>
      </c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</row>
    <row r="39" spans="1:1024" ht="26.25" thickBot="1" x14ac:dyDescent="0.25">
      <c r="A39" s="182">
        <v>17</v>
      </c>
      <c r="B39" s="37" t="s">
        <v>24</v>
      </c>
      <c r="C39" s="49" t="s">
        <v>80</v>
      </c>
      <c r="D39" s="222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5"/>
      <c r="R39" s="224"/>
      <c r="S39" s="224">
        <f t="shared" si="10"/>
        <v>0</v>
      </c>
      <c r="T39" s="226"/>
      <c r="U39" s="200"/>
      <c r="V39" s="222"/>
      <c r="W39" s="223"/>
      <c r="X39" s="223"/>
      <c r="Y39" s="223"/>
      <c r="Z39" s="223"/>
      <c r="AA39" s="223"/>
      <c r="AB39" s="223"/>
      <c r="AC39" s="223"/>
      <c r="AD39" s="224"/>
      <c r="AE39" s="224"/>
      <c r="AF39" s="224"/>
      <c r="AG39" s="224"/>
      <c r="AH39" s="224">
        <v>40</v>
      </c>
      <c r="AI39" s="225"/>
      <c r="AJ39" s="192"/>
      <c r="AK39" s="192">
        <f t="shared" si="2"/>
        <v>40</v>
      </c>
      <c r="AL39" s="320" t="s">
        <v>28</v>
      </c>
      <c r="AM39" s="159">
        <v>2</v>
      </c>
      <c r="AN39" s="332">
        <f t="shared" si="3"/>
        <v>40</v>
      </c>
      <c r="AO39" s="333">
        <f>AM39+U39</f>
        <v>2</v>
      </c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</row>
    <row r="40" spans="1:1024" ht="15.95" customHeight="1" thickBot="1" x14ac:dyDescent="0.25">
      <c r="A40" s="483"/>
      <c r="B40" s="484"/>
      <c r="C40" s="484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4"/>
      <c r="AN40" s="485"/>
      <c r="AO40" s="48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</row>
    <row r="41" spans="1:1024" ht="15.95" customHeight="1" thickTop="1" x14ac:dyDescent="0.2">
      <c r="A41" s="173">
        <v>18</v>
      </c>
      <c r="B41" s="203" t="s">
        <v>24</v>
      </c>
      <c r="C41" s="297" t="s">
        <v>92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>
        <f>SUM(D41:Q41)</f>
        <v>0</v>
      </c>
      <c r="T41" s="205"/>
      <c r="U41" s="199"/>
      <c r="V41" s="335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8" t="s">
        <v>28</v>
      </c>
      <c r="AM41" s="161">
        <v>12</v>
      </c>
      <c r="AN41" s="313" t="s">
        <v>30</v>
      </c>
      <c r="AO41" s="314">
        <f>U41+AM41</f>
        <v>12</v>
      </c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</row>
    <row r="42" spans="1:1024" ht="15.95" customHeight="1" thickBot="1" x14ac:dyDescent="0.25">
      <c r="A42" s="179">
        <v>19</v>
      </c>
      <c r="B42" s="190" t="s">
        <v>24</v>
      </c>
      <c r="C42" s="298" t="s">
        <v>93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>
        <f>SUM(D42:Q42)</f>
        <v>0</v>
      </c>
      <c r="T42" s="201"/>
      <c r="U42" s="227"/>
      <c r="V42" s="335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8" t="s">
        <v>28</v>
      </c>
      <c r="AM42" s="161">
        <v>8</v>
      </c>
      <c r="AN42" s="315"/>
      <c r="AO42" s="316">
        <f>AM42</f>
        <v>8</v>
      </c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  <c r="LC42" s="45"/>
      <c r="LD42" s="45"/>
      <c r="LE42" s="45"/>
      <c r="LF42" s="45"/>
      <c r="LG42" s="45"/>
      <c r="LH42" s="45"/>
      <c r="LI42" s="45"/>
      <c r="LJ42" s="45"/>
      <c r="LK42" s="45"/>
      <c r="LL42" s="45"/>
      <c r="LM42" s="45"/>
      <c r="LN42" s="45"/>
      <c r="LO42" s="45"/>
      <c r="LP42" s="45"/>
      <c r="LQ42" s="45"/>
      <c r="LR42" s="45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5"/>
      <c r="ME42" s="45"/>
      <c r="MF42" s="45"/>
      <c r="MG42" s="45"/>
      <c r="MH42" s="45"/>
      <c r="MI42" s="45"/>
      <c r="MJ42" s="45"/>
      <c r="MK42" s="45"/>
      <c r="ML42" s="45"/>
      <c r="MM42" s="45"/>
      <c r="MN42" s="45"/>
      <c r="MO42" s="45"/>
      <c r="MP42" s="45"/>
      <c r="MQ42" s="45"/>
      <c r="MR42" s="45"/>
      <c r="MS42" s="45"/>
      <c r="MT42" s="45"/>
      <c r="MU42" s="45"/>
      <c r="MV42" s="45"/>
      <c r="MW42" s="45"/>
      <c r="MX42" s="45"/>
      <c r="MY42" s="45"/>
      <c r="MZ42" s="45"/>
      <c r="NA42" s="45"/>
      <c r="NB42" s="45"/>
      <c r="NC42" s="45"/>
      <c r="ND42" s="45"/>
      <c r="NE42" s="45"/>
      <c r="NF42" s="45"/>
      <c r="NG42" s="45"/>
      <c r="NH42" s="45"/>
      <c r="NI42" s="45"/>
      <c r="NJ42" s="45"/>
      <c r="NK42" s="45"/>
      <c r="NL42" s="45"/>
      <c r="NM42" s="45"/>
      <c r="NN42" s="45"/>
      <c r="NO42" s="45"/>
      <c r="NP42" s="45"/>
      <c r="NQ42" s="45"/>
      <c r="NR42" s="45"/>
      <c r="NS42" s="45"/>
      <c r="NT42" s="45"/>
      <c r="NU42" s="45"/>
      <c r="NV42" s="45"/>
      <c r="NW42" s="45"/>
      <c r="NX42" s="45"/>
      <c r="NY42" s="45"/>
      <c r="NZ42" s="45"/>
      <c r="OA42" s="45"/>
      <c r="OB42" s="45"/>
      <c r="OC42" s="45"/>
      <c r="OD42" s="45"/>
      <c r="OE42" s="45"/>
      <c r="OF42" s="45"/>
      <c r="OG42" s="45"/>
      <c r="OH42" s="45"/>
      <c r="OI42" s="45"/>
      <c r="OJ42" s="45"/>
      <c r="OK42" s="45"/>
      <c r="OL42" s="45"/>
      <c r="OM42" s="45"/>
      <c r="ON42" s="45"/>
      <c r="OO42" s="45"/>
      <c r="OP42" s="45"/>
      <c r="OQ42" s="45"/>
      <c r="OR42" s="45"/>
      <c r="OS42" s="45"/>
      <c r="OT42" s="45"/>
      <c r="OU42" s="45"/>
      <c r="OV42" s="45"/>
      <c r="OW42" s="45"/>
      <c r="OX42" s="45"/>
      <c r="OY42" s="45"/>
      <c r="OZ42" s="45"/>
      <c r="PA42" s="45"/>
      <c r="PB42" s="45"/>
      <c r="PC42" s="45"/>
      <c r="PD42" s="45"/>
      <c r="PE42" s="45"/>
      <c r="PF42" s="45"/>
      <c r="PG42" s="45"/>
      <c r="PH42" s="45"/>
      <c r="PI42" s="45"/>
      <c r="PJ42" s="45"/>
      <c r="PK42" s="45"/>
      <c r="PL42" s="45"/>
      <c r="PM42" s="45"/>
      <c r="PN42" s="45"/>
      <c r="PO42" s="45"/>
      <c r="PP42" s="45"/>
      <c r="PQ42" s="45"/>
      <c r="PR42" s="45"/>
      <c r="PS42" s="45"/>
      <c r="PT42" s="45"/>
      <c r="PU42" s="45"/>
      <c r="PV42" s="45"/>
      <c r="PW42" s="45"/>
      <c r="PX42" s="45"/>
      <c r="PY42" s="45"/>
      <c r="PZ42" s="45"/>
      <c r="QA42" s="45"/>
      <c r="QB42" s="45"/>
      <c r="QC42" s="45"/>
      <c r="QD42" s="45"/>
      <c r="QE42" s="45"/>
      <c r="QF42" s="45"/>
      <c r="QG42" s="45"/>
      <c r="QH42" s="45"/>
      <c r="QI42" s="45"/>
      <c r="QJ42" s="45"/>
      <c r="QK42" s="45"/>
      <c r="QL42" s="45"/>
      <c r="QM42" s="45"/>
      <c r="QN42" s="45"/>
      <c r="QO42" s="45"/>
      <c r="QP42" s="45"/>
      <c r="QQ42" s="45"/>
      <c r="QR42" s="45"/>
      <c r="QS42" s="45"/>
      <c r="QT42" s="45"/>
      <c r="QU42" s="45"/>
      <c r="QV42" s="45"/>
      <c r="QW42" s="45"/>
      <c r="QX42" s="45"/>
      <c r="QY42" s="45"/>
      <c r="QZ42" s="45"/>
      <c r="RA42" s="45"/>
      <c r="RB42" s="45"/>
      <c r="RC42" s="45"/>
      <c r="RD42" s="45"/>
      <c r="RE42" s="45"/>
      <c r="RF42" s="45"/>
      <c r="RG42" s="45"/>
      <c r="RH42" s="45"/>
      <c r="RI42" s="45"/>
      <c r="RJ42" s="45"/>
      <c r="RK42" s="45"/>
      <c r="RL42" s="45"/>
      <c r="RM42" s="45"/>
      <c r="RN42" s="45"/>
      <c r="RO42" s="45"/>
      <c r="RP42" s="45"/>
      <c r="RQ42" s="45"/>
      <c r="RR42" s="45"/>
      <c r="RS42" s="45"/>
      <c r="RT42" s="45"/>
      <c r="RU42" s="45"/>
      <c r="RV42" s="45"/>
      <c r="RW42" s="45"/>
      <c r="RX42" s="45"/>
      <c r="RY42" s="45"/>
      <c r="RZ42" s="45"/>
      <c r="SA42" s="45"/>
      <c r="SB42" s="45"/>
      <c r="SC42" s="45"/>
      <c r="SD42" s="45"/>
      <c r="SE42" s="45"/>
      <c r="SF42" s="45"/>
      <c r="SG42" s="45"/>
      <c r="SH42" s="45"/>
      <c r="SI42" s="45"/>
      <c r="SJ42" s="45"/>
      <c r="SK42" s="45"/>
      <c r="SL42" s="45"/>
      <c r="SM42" s="45"/>
      <c r="SN42" s="45"/>
      <c r="SO42" s="45"/>
      <c r="SP42" s="45"/>
      <c r="SQ42" s="45"/>
      <c r="SR42" s="45"/>
      <c r="SS42" s="45"/>
      <c r="ST42" s="45"/>
      <c r="SU42" s="45"/>
      <c r="SV42" s="45"/>
      <c r="SW42" s="45"/>
      <c r="SX42" s="45"/>
      <c r="SY42" s="45"/>
      <c r="SZ42" s="45"/>
      <c r="TA42" s="45"/>
      <c r="TB42" s="45"/>
      <c r="TC42" s="45"/>
      <c r="TD42" s="45"/>
      <c r="TE42" s="45"/>
      <c r="TF42" s="45"/>
      <c r="TG42" s="45"/>
      <c r="TH42" s="45"/>
      <c r="TI42" s="45"/>
      <c r="TJ42" s="45"/>
      <c r="TK42" s="45"/>
      <c r="TL42" s="45"/>
      <c r="TM42" s="45"/>
      <c r="TN42" s="45"/>
      <c r="TO42" s="45"/>
      <c r="TP42" s="45"/>
      <c r="TQ42" s="45"/>
      <c r="TR42" s="45"/>
      <c r="TS42" s="45"/>
      <c r="TT42" s="45"/>
      <c r="TU42" s="45"/>
      <c r="TV42" s="45"/>
      <c r="TW42" s="45"/>
      <c r="TX42" s="45"/>
      <c r="TY42" s="45"/>
      <c r="TZ42" s="45"/>
      <c r="UA42" s="45"/>
      <c r="UB42" s="45"/>
      <c r="UC42" s="45"/>
      <c r="UD42" s="45"/>
      <c r="UE42" s="45"/>
      <c r="UF42" s="45"/>
      <c r="UG42" s="45"/>
      <c r="UH42" s="45"/>
      <c r="UI42" s="45"/>
      <c r="UJ42" s="45"/>
      <c r="UK42" s="45"/>
      <c r="UL42" s="45"/>
      <c r="UM42" s="45"/>
      <c r="UN42" s="45"/>
      <c r="UO42" s="45"/>
      <c r="UP42" s="45"/>
      <c r="UQ42" s="45"/>
      <c r="UR42" s="45"/>
      <c r="US42" s="45"/>
      <c r="UT42" s="45"/>
      <c r="UU42" s="45"/>
      <c r="UV42" s="45"/>
      <c r="UW42" s="45"/>
      <c r="UX42" s="45"/>
      <c r="UY42" s="45"/>
      <c r="UZ42" s="45"/>
      <c r="VA42" s="45"/>
      <c r="VB42" s="45"/>
      <c r="VC42" s="45"/>
      <c r="VD42" s="45"/>
      <c r="VE42" s="45"/>
      <c r="VF42" s="45"/>
      <c r="VG42" s="45"/>
      <c r="VH42" s="45"/>
      <c r="VI42" s="45"/>
      <c r="VJ42" s="45"/>
      <c r="VK42" s="45"/>
      <c r="VL42" s="45"/>
      <c r="VM42" s="45"/>
      <c r="VN42" s="45"/>
      <c r="VO42" s="45"/>
      <c r="VP42" s="45"/>
      <c r="VQ42" s="45"/>
      <c r="VR42" s="45"/>
      <c r="VS42" s="45"/>
      <c r="VT42" s="45"/>
      <c r="VU42" s="45"/>
      <c r="VV42" s="45"/>
      <c r="VW42" s="45"/>
      <c r="VX42" s="45"/>
      <c r="VY42" s="45"/>
      <c r="VZ42" s="45"/>
      <c r="WA42" s="45"/>
      <c r="WB42" s="45"/>
      <c r="WC42" s="45"/>
      <c r="WD42" s="45"/>
      <c r="WE42" s="45"/>
      <c r="WF42" s="45"/>
      <c r="WG42" s="45"/>
      <c r="WH42" s="45"/>
      <c r="WI42" s="45"/>
      <c r="WJ42" s="45"/>
      <c r="WK42" s="45"/>
      <c r="WL42" s="45"/>
      <c r="WM42" s="45"/>
      <c r="WN42" s="45"/>
      <c r="WO42" s="45"/>
      <c r="WP42" s="45"/>
      <c r="WQ42" s="45"/>
      <c r="WR42" s="45"/>
      <c r="WS42" s="45"/>
      <c r="WT42" s="45"/>
      <c r="WU42" s="45"/>
      <c r="WV42" s="45"/>
      <c r="WW42" s="45"/>
      <c r="WX42" s="45"/>
      <c r="WY42" s="45"/>
      <c r="WZ42" s="45"/>
      <c r="XA42" s="45"/>
      <c r="XB42" s="45"/>
      <c r="XC42" s="45"/>
      <c r="XD42" s="45"/>
      <c r="XE42" s="45"/>
      <c r="XF42" s="45"/>
      <c r="XG42" s="45"/>
      <c r="XH42" s="45"/>
      <c r="XI42" s="45"/>
      <c r="XJ42" s="45"/>
      <c r="XK42" s="45"/>
      <c r="XL42" s="45"/>
      <c r="XM42" s="45"/>
      <c r="XN42" s="45"/>
      <c r="XO42" s="45"/>
      <c r="XP42" s="45"/>
      <c r="XQ42" s="45"/>
      <c r="XR42" s="45"/>
      <c r="XS42" s="45"/>
      <c r="XT42" s="45"/>
      <c r="XU42" s="45"/>
      <c r="XV42" s="45"/>
      <c r="XW42" s="45"/>
      <c r="XX42" s="45"/>
      <c r="XY42" s="45"/>
      <c r="XZ42" s="45"/>
      <c r="YA42" s="45"/>
      <c r="YB42" s="45"/>
      <c r="YC42" s="45"/>
      <c r="YD42" s="45"/>
      <c r="YE42" s="45"/>
      <c r="YF42" s="45"/>
      <c r="YG42" s="45"/>
      <c r="YH42" s="45"/>
      <c r="YI42" s="45"/>
      <c r="YJ42" s="45"/>
      <c r="YK42" s="45"/>
      <c r="YL42" s="45"/>
      <c r="YM42" s="45"/>
      <c r="YN42" s="45"/>
      <c r="YO42" s="45"/>
      <c r="YP42" s="45"/>
      <c r="YQ42" s="45"/>
      <c r="YR42" s="45"/>
      <c r="YS42" s="45"/>
      <c r="YT42" s="45"/>
      <c r="YU42" s="45"/>
      <c r="YV42" s="45"/>
      <c r="YW42" s="45"/>
      <c r="YX42" s="45"/>
      <c r="YY42" s="45"/>
      <c r="YZ42" s="45"/>
      <c r="ZA42" s="45"/>
      <c r="ZB42" s="45"/>
      <c r="ZC42" s="45"/>
      <c r="ZD42" s="45"/>
      <c r="ZE42" s="45"/>
      <c r="ZF42" s="45"/>
      <c r="ZG42" s="45"/>
      <c r="ZH42" s="45"/>
      <c r="ZI42" s="45"/>
      <c r="ZJ42" s="45"/>
      <c r="ZK42" s="45"/>
      <c r="ZL42" s="45"/>
      <c r="ZM42" s="45"/>
      <c r="ZN42" s="45"/>
      <c r="ZO42" s="45"/>
      <c r="ZP42" s="45"/>
      <c r="ZQ42" s="45"/>
      <c r="ZR42" s="45"/>
      <c r="ZS42" s="45"/>
      <c r="ZT42" s="45"/>
      <c r="ZU42" s="45"/>
      <c r="ZV42" s="45"/>
      <c r="ZW42" s="45"/>
      <c r="ZX42" s="45"/>
      <c r="ZY42" s="45"/>
      <c r="ZZ42" s="45"/>
      <c r="AAA42" s="45"/>
      <c r="AAB42" s="45"/>
      <c r="AAC42" s="45"/>
      <c r="AAD42" s="45"/>
      <c r="AAE42" s="45"/>
      <c r="AAF42" s="45"/>
      <c r="AAG42" s="45"/>
      <c r="AAH42" s="45"/>
      <c r="AAI42" s="45"/>
      <c r="AAJ42" s="45"/>
      <c r="AAK42" s="45"/>
      <c r="AAL42" s="45"/>
      <c r="AAM42" s="45"/>
      <c r="AAN42" s="45"/>
      <c r="AAO42" s="45"/>
      <c r="AAP42" s="45"/>
      <c r="AAQ42" s="45"/>
      <c r="AAR42" s="45"/>
      <c r="AAS42" s="45"/>
      <c r="AAT42" s="45"/>
      <c r="AAU42" s="45"/>
      <c r="AAV42" s="45"/>
      <c r="AAW42" s="45"/>
      <c r="AAX42" s="45"/>
      <c r="AAY42" s="45"/>
      <c r="AAZ42" s="45"/>
      <c r="ABA42" s="45"/>
      <c r="ABB42" s="45"/>
      <c r="ABC42" s="45"/>
      <c r="ABD42" s="45"/>
      <c r="ABE42" s="45"/>
      <c r="ABF42" s="45"/>
      <c r="ABG42" s="45"/>
      <c r="ABH42" s="45"/>
      <c r="ABI42" s="45"/>
      <c r="ABJ42" s="45"/>
      <c r="ABK42" s="45"/>
      <c r="ABL42" s="45"/>
      <c r="ABM42" s="45"/>
      <c r="ABN42" s="45"/>
      <c r="ABO42" s="45"/>
      <c r="ABP42" s="45"/>
      <c r="ABQ42" s="45"/>
      <c r="ABR42" s="45"/>
      <c r="ABS42" s="45"/>
      <c r="ABT42" s="45"/>
      <c r="ABU42" s="45"/>
      <c r="ABV42" s="45"/>
      <c r="ABW42" s="45"/>
      <c r="ABX42" s="45"/>
      <c r="ABY42" s="45"/>
      <c r="ABZ42" s="45"/>
      <c r="ACA42" s="45"/>
      <c r="ACB42" s="45"/>
      <c r="ACC42" s="45"/>
      <c r="ACD42" s="45"/>
      <c r="ACE42" s="45"/>
      <c r="ACF42" s="45"/>
      <c r="ACG42" s="45"/>
      <c r="ACH42" s="45"/>
      <c r="ACI42" s="45"/>
      <c r="ACJ42" s="45"/>
      <c r="ACK42" s="45"/>
      <c r="ACL42" s="45"/>
      <c r="ACM42" s="45"/>
      <c r="ACN42" s="45"/>
      <c r="ACO42" s="45"/>
      <c r="ACP42" s="45"/>
      <c r="ACQ42" s="45"/>
      <c r="ACR42" s="45"/>
      <c r="ACS42" s="45"/>
      <c r="ACT42" s="45"/>
      <c r="ACU42" s="45"/>
      <c r="ACV42" s="45"/>
      <c r="ACW42" s="45"/>
      <c r="ACX42" s="45"/>
      <c r="ACY42" s="45"/>
      <c r="ACZ42" s="45"/>
      <c r="ADA42" s="45"/>
      <c r="ADB42" s="45"/>
      <c r="ADC42" s="45"/>
      <c r="ADD42" s="45"/>
      <c r="ADE42" s="45"/>
      <c r="ADF42" s="45"/>
      <c r="ADG42" s="45"/>
      <c r="ADH42" s="45"/>
      <c r="ADI42" s="45"/>
      <c r="ADJ42" s="45"/>
      <c r="ADK42" s="45"/>
      <c r="ADL42" s="45"/>
      <c r="ADM42" s="45"/>
      <c r="ADN42" s="45"/>
      <c r="ADO42" s="45"/>
      <c r="ADP42" s="45"/>
      <c r="ADQ42" s="45"/>
      <c r="ADR42" s="45"/>
      <c r="ADS42" s="45"/>
      <c r="ADT42" s="45"/>
      <c r="ADU42" s="45"/>
      <c r="ADV42" s="45"/>
      <c r="ADW42" s="45"/>
      <c r="ADX42" s="45"/>
      <c r="ADY42" s="45"/>
      <c r="ADZ42" s="45"/>
      <c r="AEA42" s="45"/>
      <c r="AEB42" s="45"/>
      <c r="AEC42" s="45"/>
      <c r="AED42" s="45"/>
      <c r="AEE42" s="45"/>
      <c r="AEF42" s="45"/>
      <c r="AEG42" s="45"/>
      <c r="AEH42" s="45"/>
      <c r="AEI42" s="45"/>
      <c r="AEJ42" s="45"/>
      <c r="AEK42" s="45"/>
      <c r="AEL42" s="45"/>
      <c r="AEM42" s="45"/>
      <c r="AEN42" s="45"/>
      <c r="AEO42" s="45"/>
      <c r="AEP42" s="45"/>
      <c r="AEQ42" s="45"/>
      <c r="AER42" s="45"/>
      <c r="AES42" s="45"/>
      <c r="AET42" s="45"/>
      <c r="AEU42" s="45"/>
      <c r="AEV42" s="45"/>
      <c r="AEW42" s="45"/>
      <c r="AEX42" s="45"/>
      <c r="AEY42" s="45"/>
      <c r="AEZ42" s="45"/>
      <c r="AFA42" s="45"/>
      <c r="AFB42" s="45"/>
      <c r="AFC42" s="45"/>
      <c r="AFD42" s="45"/>
      <c r="AFE42" s="45"/>
      <c r="AFF42" s="45"/>
      <c r="AFG42" s="45"/>
      <c r="AFH42" s="45"/>
      <c r="AFI42" s="45"/>
      <c r="AFJ42" s="45"/>
      <c r="AFK42" s="45"/>
      <c r="AFL42" s="45"/>
      <c r="AFM42" s="45"/>
      <c r="AFN42" s="45"/>
      <c r="AFO42" s="45"/>
      <c r="AFP42" s="45"/>
      <c r="AFQ42" s="45"/>
      <c r="AFR42" s="45"/>
      <c r="AFS42" s="45"/>
      <c r="AFT42" s="45"/>
      <c r="AFU42" s="45"/>
      <c r="AFV42" s="45"/>
      <c r="AFW42" s="45"/>
      <c r="AFX42" s="45"/>
      <c r="AFY42" s="45"/>
      <c r="AFZ42" s="45"/>
      <c r="AGA42" s="45"/>
      <c r="AGB42" s="45"/>
      <c r="AGC42" s="45"/>
      <c r="AGD42" s="45"/>
      <c r="AGE42" s="45"/>
      <c r="AGF42" s="45"/>
      <c r="AGG42" s="45"/>
      <c r="AGH42" s="45"/>
      <c r="AGI42" s="45"/>
      <c r="AGJ42" s="45"/>
      <c r="AGK42" s="45"/>
      <c r="AGL42" s="45"/>
      <c r="AGM42" s="45"/>
      <c r="AGN42" s="45"/>
      <c r="AGO42" s="45"/>
      <c r="AGP42" s="45"/>
      <c r="AGQ42" s="45"/>
      <c r="AGR42" s="45"/>
      <c r="AGS42" s="45"/>
      <c r="AGT42" s="45"/>
      <c r="AGU42" s="45"/>
      <c r="AGV42" s="45"/>
      <c r="AGW42" s="45"/>
      <c r="AGX42" s="45"/>
      <c r="AGY42" s="45"/>
      <c r="AGZ42" s="45"/>
      <c r="AHA42" s="45"/>
      <c r="AHB42" s="45"/>
      <c r="AHC42" s="45"/>
      <c r="AHD42" s="45"/>
      <c r="AHE42" s="45"/>
      <c r="AHF42" s="45"/>
      <c r="AHG42" s="45"/>
      <c r="AHH42" s="45"/>
      <c r="AHI42" s="45"/>
      <c r="AHJ42" s="45"/>
      <c r="AHK42" s="45"/>
      <c r="AHL42" s="45"/>
      <c r="AHM42" s="45"/>
      <c r="AHN42" s="45"/>
      <c r="AHO42" s="45"/>
      <c r="AHP42" s="45"/>
      <c r="AHQ42" s="45"/>
      <c r="AHR42" s="45"/>
      <c r="AHS42" s="45"/>
      <c r="AHT42" s="45"/>
      <c r="AHU42" s="45"/>
      <c r="AHV42" s="45"/>
      <c r="AHW42" s="45"/>
      <c r="AHX42" s="45"/>
      <c r="AHY42" s="45"/>
      <c r="AHZ42" s="45"/>
      <c r="AIA42" s="45"/>
      <c r="AIB42" s="45"/>
      <c r="AIC42" s="45"/>
      <c r="AID42" s="45"/>
      <c r="AIE42" s="45"/>
      <c r="AIF42" s="45"/>
      <c r="AIG42" s="45"/>
      <c r="AIH42" s="45"/>
      <c r="AII42" s="45"/>
      <c r="AIJ42" s="45"/>
      <c r="AIK42" s="45"/>
      <c r="AIL42" s="45"/>
      <c r="AIM42" s="45"/>
      <c r="AIN42" s="45"/>
      <c r="AIO42" s="45"/>
      <c r="AIP42" s="45"/>
      <c r="AIQ42" s="45"/>
      <c r="AIR42" s="45"/>
      <c r="AIS42" s="45"/>
      <c r="AIT42" s="45"/>
      <c r="AIU42" s="45"/>
      <c r="AIV42" s="45"/>
      <c r="AIW42" s="45"/>
      <c r="AIX42" s="45"/>
      <c r="AIY42" s="45"/>
      <c r="AIZ42" s="45"/>
      <c r="AJA42" s="45"/>
      <c r="AJB42" s="45"/>
      <c r="AJC42" s="45"/>
      <c r="AJD42" s="45"/>
      <c r="AJE42" s="45"/>
      <c r="AJF42" s="45"/>
      <c r="AJG42" s="45"/>
      <c r="AJH42" s="45"/>
      <c r="AJI42" s="45"/>
      <c r="AJJ42" s="45"/>
      <c r="AJK42" s="45"/>
      <c r="AJL42" s="45"/>
      <c r="AJM42" s="45"/>
      <c r="AJN42" s="45"/>
      <c r="AJO42" s="45"/>
      <c r="AJP42" s="45"/>
      <c r="AJQ42" s="45"/>
      <c r="AJR42" s="45"/>
      <c r="AJS42" s="45"/>
      <c r="AJT42" s="45"/>
      <c r="AJU42" s="45"/>
      <c r="AJV42" s="45"/>
      <c r="AJW42" s="45"/>
      <c r="AJX42" s="45"/>
      <c r="AJY42" s="45"/>
      <c r="AJZ42" s="45"/>
      <c r="AKA42" s="45"/>
      <c r="AKB42" s="45"/>
      <c r="AKC42" s="45"/>
      <c r="AKD42" s="45"/>
      <c r="AKE42" s="45"/>
      <c r="AKF42" s="45"/>
      <c r="AKG42" s="45"/>
      <c r="AKH42" s="45"/>
      <c r="AKI42" s="45"/>
      <c r="AKJ42" s="45"/>
      <c r="AKK42" s="45"/>
      <c r="AKL42" s="45"/>
      <c r="AKM42" s="45"/>
      <c r="AKN42" s="45"/>
      <c r="AKO42" s="45"/>
      <c r="AKP42" s="45"/>
      <c r="AKQ42" s="45"/>
      <c r="AKR42" s="45"/>
      <c r="AKS42" s="45"/>
      <c r="AKT42" s="45"/>
      <c r="AKU42" s="45"/>
      <c r="AKV42" s="45"/>
      <c r="AKW42" s="45"/>
      <c r="AKX42" s="45"/>
      <c r="AKY42" s="45"/>
      <c r="AKZ42" s="45"/>
      <c r="ALA42" s="45"/>
      <c r="ALB42" s="45"/>
      <c r="ALC42" s="45"/>
      <c r="ALD42" s="45"/>
      <c r="ALE42" s="45"/>
      <c r="ALF42" s="45"/>
      <c r="ALG42" s="45"/>
      <c r="ALH42" s="45"/>
      <c r="ALI42" s="45"/>
      <c r="ALJ42" s="45"/>
      <c r="ALK42" s="45"/>
      <c r="ALL42" s="45"/>
      <c r="ALM42" s="45"/>
      <c r="ALN42" s="45"/>
      <c r="ALO42" s="45"/>
      <c r="ALP42" s="45"/>
      <c r="ALQ42" s="45"/>
      <c r="ALR42" s="45"/>
      <c r="ALS42" s="45"/>
      <c r="ALT42" s="45"/>
      <c r="ALU42" s="45"/>
      <c r="ALV42" s="45"/>
      <c r="ALW42" s="45"/>
      <c r="ALX42" s="45"/>
      <c r="ALY42" s="45"/>
      <c r="ALZ42" s="45"/>
      <c r="AMA42" s="45"/>
      <c r="AMB42" s="45"/>
      <c r="AMC42" s="45"/>
      <c r="AMD42" s="45"/>
      <c r="AME42" s="45"/>
      <c r="AMF42" s="45"/>
      <c r="AMG42" s="45"/>
      <c r="AMH42" s="45"/>
      <c r="AMI42" s="45"/>
      <c r="AMJ42" s="45"/>
    </row>
    <row r="43" spans="1:1024" ht="15.95" customHeight="1" thickBot="1" x14ac:dyDescent="0.25">
      <c r="A43" s="188"/>
      <c r="B43" s="478" t="s">
        <v>50</v>
      </c>
      <c r="C43" s="478"/>
      <c r="D43" s="189">
        <f>SUM(D19:D41)</f>
        <v>125</v>
      </c>
      <c r="E43" s="189">
        <f>SUM(E19:E41)</f>
        <v>5</v>
      </c>
      <c r="F43" s="189">
        <f>SUM(F19:F41)</f>
        <v>125</v>
      </c>
      <c r="G43" s="189">
        <f>SUM(G19:G41)</f>
        <v>15</v>
      </c>
      <c r="H43" s="189">
        <f t="shared" ref="H43:U43" si="11">SUM(H19:H41)</f>
        <v>50</v>
      </c>
      <c r="I43" s="189">
        <f t="shared" si="11"/>
        <v>5</v>
      </c>
      <c r="J43" s="189">
        <f t="shared" si="11"/>
        <v>0</v>
      </c>
      <c r="K43" s="189">
        <f t="shared" si="11"/>
        <v>0</v>
      </c>
      <c r="L43" s="189">
        <f t="shared" si="11"/>
        <v>0</v>
      </c>
      <c r="M43" s="189">
        <f t="shared" si="11"/>
        <v>30</v>
      </c>
      <c r="N43" s="189">
        <f t="shared" si="11"/>
        <v>0</v>
      </c>
      <c r="O43" s="189">
        <f t="shared" si="11"/>
        <v>0</v>
      </c>
      <c r="P43" s="189">
        <f t="shared" si="11"/>
        <v>20</v>
      </c>
      <c r="Q43" s="189">
        <f t="shared" si="11"/>
        <v>0</v>
      </c>
      <c r="R43" s="189">
        <f t="shared" si="11"/>
        <v>325</v>
      </c>
      <c r="S43" s="189">
        <f t="shared" si="11"/>
        <v>375</v>
      </c>
      <c r="T43" s="202">
        <f t="shared" si="11"/>
        <v>0</v>
      </c>
      <c r="U43" s="302">
        <f t="shared" si="11"/>
        <v>30</v>
      </c>
      <c r="V43" s="303">
        <f>SUM(V19:V39)</f>
        <v>20</v>
      </c>
      <c r="W43" s="189">
        <f>SUM(W19:W39)</f>
        <v>5</v>
      </c>
      <c r="X43" s="189">
        <f>SUM(X19:X41)</f>
        <v>35</v>
      </c>
      <c r="Y43" s="189"/>
      <c r="Z43" s="189"/>
      <c r="AA43" s="189"/>
      <c r="AB43" s="189"/>
      <c r="AC43" s="189">
        <f>SUM(AC19:AC41)</f>
        <v>15</v>
      </c>
      <c r="AD43" s="189"/>
      <c r="AE43" s="189"/>
      <c r="AF43" s="189"/>
      <c r="AG43" s="189"/>
      <c r="AH43" s="189">
        <f>SUM(AH19:AH41)</f>
        <v>60</v>
      </c>
      <c r="AI43" s="189">
        <f>SUM(AI18:AI28)</f>
        <v>0</v>
      </c>
      <c r="AJ43" s="189">
        <f>SUM(AJ19:AJ41)</f>
        <v>80</v>
      </c>
      <c r="AK43" s="189">
        <f>SUM(AK18:AK41)</f>
        <v>140</v>
      </c>
      <c r="AL43" s="202"/>
      <c r="AM43" s="312">
        <f>SUM(AM19:AM42)</f>
        <v>30</v>
      </c>
      <c r="AN43" s="317">
        <f>SUM(AN19:AN41)</f>
        <v>515</v>
      </c>
      <c r="AO43" s="318">
        <f>SUM(AO19:AO42)</f>
        <v>60</v>
      </c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</row>
    <row r="44" spans="1:1024" x14ac:dyDescent="0.2">
      <c r="C44" s="19" t="s">
        <v>65</v>
      </c>
      <c r="U44" s="2"/>
      <c r="AN44" s="1"/>
      <c r="AO44" s="1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</row>
    <row r="45" spans="1:1024" x14ac:dyDescent="0.2">
      <c r="C45" s="19" t="s">
        <v>51</v>
      </c>
      <c r="U45" s="2"/>
      <c r="AN45" s="1"/>
      <c r="AO45" s="1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</row>
    <row r="46" spans="1:1024" x14ac:dyDescent="0.2">
      <c r="U46" s="2"/>
      <c r="AN46" s="1"/>
      <c r="AO46" s="1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</row>
    <row r="47" spans="1:1024" x14ac:dyDescent="0.2">
      <c r="U47" s="2"/>
      <c r="AN47" s="1"/>
      <c r="AO47" s="1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</row>
    <row r="48" spans="1:1024" x14ac:dyDescent="0.2">
      <c r="U48" s="2"/>
      <c r="AN48" s="1"/>
      <c r="AO48" s="1"/>
    </row>
    <row r="49" spans="3:41" x14ac:dyDescent="0.2">
      <c r="C49" s="20"/>
      <c r="O49" s="21" t="s">
        <v>101</v>
      </c>
      <c r="P49" s="12"/>
      <c r="U49" s="2"/>
      <c r="AF49" s="479" t="s">
        <v>66</v>
      </c>
      <c r="AG49" s="479"/>
      <c r="AH49" s="479"/>
      <c r="AI49" s="479"/>
      <c r="AJ49" s="479"/>
      <c r="AK49" s="479"/>
      <c r="AL49" s="479"/>
      <c r="AN49" s="1"/>
      <c r="AO49" s="1"/>
    </row>
    <row r="50" spans="3:41" x14ac:dyDescent="0.2">
      <c r="C50" s="11" t="s">
        <v>42</v>
      </c>
      <c r="M50" s="12"/>
      <c r="O50" s="480" t="s">
        <v>43</v>
      </c>
      <c r="P50" s="480"/>
      <c r="Q50" s="480"/>
      <c r="R50" s="480"/>
      <c r="S50" s="480"/>
      <c r="T50" s="480"/>
      <c r="U50" s="480"/>
      <c r="AF50" s="480" t="s">
        <v>44</v>
      </c>
      <c r="AG50" s="480"/>
      <c r="AH50" s="480"/>
      <c r="AI50" s="480"/>
      <c r="AJ50" s="480"/>
      <c r="AK50" s="480"/>
      <c r="AL50" s="480"/>
      <c r="AN50" s="1"/>
      <c r="AO50" s="1"/>
    </row>
    <row r="51" spans="3:41" x14ac:dyDescent="0.2">
      <c r="U51" s="2"/>
      <c r="AN51" s="1"/>
      <c r="AO51" s="1"/>
    </row>
    <row r="52" spans="3:41" x14ac:dyDescent="0.2">
      <c r="U52" s="2"/>
      <c r="AN52" s="1"/>
      <c r="AO52" s="1"/>
    </row>
    <row r="53" spans="3:41" x14ac:dyDescent="0.2">
      <c r="U53" s="2"/>
      <c r="AN53" s="1"/>
      <c r="AO53" s="1"/>
    </row>
    <row r="54" spans="3:41" x14ac:dyDescent="0.2">
      <c r="U54" s="2"/>
      <c r="AN54" s="1"/>
      <c r="AO54" s="1"/>
    </row>
    <row r="55" spans="3:41" x14ac:dyDescent="0.2">
      <c r="G55" s="12"/>
      <c r="U55" s="2"/>
      <c r="AN55" s="1"/>
      <c r="AO55" s="1"/>
    </row>
    <row r="56" spans="3:41" x14ac:dyDescent="0.2">
      <c r="H56" s="38">
        <f>SUM(H35:H55)</f>
        <v>50</v>
      </c>
      <c r="U56" s="2"/>
      <c r="AN56" s="1"/>
      <c r="AO56" s="1"/>
    </row>
    <row r="57" spans="3:41" x14ac:dyDescent="0.2">
      <c r="U57" s="2"/>
      <c r="AN57" s="1"/>
      <c r="AO57" s="1"/>
    </row>
    <row r="58" spans="3:41" x14ac:dyDescent="0.2">
      <c r="U58" s="2"/>
      <c r="AN58" s="1"/>
      <c r="AO58" s="1"/>
    </row>
    <row r="59" spans="3:41" x14ac:dyDescent="0.2">
      <c r="U59" s="2"/>
      <c r="AN59" s="1"/>
      <c r="AO59" s="1"/>
    </row>
    <row r="60" spans="3:41" x14ac:dyDescent="0.2">
      <c r="U60" s="2"/>
      <c r="AN60" s="1"/>
      <c r="AO60" s="1"/>
    </row>
    <row r="61" spans="3:41" x14ac:dyDescent="0.2">
      <c r="U61" s="2"/>
      <c r="AN61" s="1"/>
      <c r="AO61" s="1"/>
    </row>
    <row r="62" spans="3:41" x14ac:dyDescent="0.2">
      <c r="U62" s="2"/>
      <c r="AN62" s="1"/>
      <c r="AO62" s="1"/>
    </row>
    <row r="63" spans="3:41" x14ac:dyDescent="0.2">
      <c r="U63" s="2"/>
      <c r="AN63" s="1"/>
      <c r="AO63" s="1"/>
    </row>
    <row r="64" spans="3:41" x14ac:dyDescent="0.2">
      <c r="U64" s="2"/>
      <c r="AN64" s="1"/>
      <c r="AO64" s="1"/>
    </row>
    <row r="65" spans="21:41" x14ac:dyDescent="0.2">
      <c r="U65" s="2"/>
      <c r="AN65" s="1"/>
      <c r="AO65" s="1"/>
    </row>
    <row r="66" spans="21:41" x14ac:dyDescent="0.2">
      <c r="U66" s="2"/>
      <c r="AN66" s="1"/>
      <c r="AO66" s="1"/>
    </row>
    <row r="67" spans="21:41" x14ac:dyDescent="0.2">
      <c r="U67" s="2"/>
      <c r="AN67" s="1"/>
      <c r="AO67" s="1"/>
    </row>
    <row r="68" spans="21:41" x14ac:dyDescent="0.2">
      <c r="U68" s="2"/>
      <c r="AN68" s="1"/>
      <c r="AO68" s="1"/>
    </row>
    <row r="69" spans="21:41" x14ac:dyDescent="0.2">
      <c r="U69" s="2"/>
      <c r="AN69" s="1"/>
      <c r="AO69" s="1"/>
    </row>
    <row r="70" spans="21:41" x14ac:dyDescent="0.2">
      <c r="U70" s="2"/>
      <c r="AN70" s="1"/>
      <c r="AO70" s="1"/>
    </row>
    <row r="71" spans="21:41" x14ac:dyDescent="0.2">
      <c r="U71" s="2"/>
      <c r="AN71" s="1"/>
      <c r="AO71" s="1"/>
    </row>
    <row r="72" spans="21:41" x14ac:dyDescent="0.2">
      <c r="U72" s="2"/>
      <c r="AN72" s="1"/>
      <c r="AO72" s="1"/>
    </row>
    <row r="73" spans="21:41" x14ac:dyDescent="0.2">
      <c r="U73" s="2"/>
      <c r="AN73" s="1"/>
      <c r="AO73" s="1"/>
    </row>
    <row r="74" spans="21:41" x14ac:dyDescent="0.2">
      <c r="U74" s="2"/>
      <c r="AN74" s="1"/>
      <c r="AO74" s="1"/>
    </row>
    <row r="75" spans="21:41" x14ac:dyDescent="0.2">
      <c r="U75" s="2"/>
      <c r="AN75" s="1"/>
      <c r="AO75" s="1"/>
    </row>
    <row r="76" spans="21:41" x14ac:dyDescent="0.2">
      <c r="U76" s="2"/>
      <c r="AN76" s="1"/>
      <c r="AO76" s="1"/>
    </row>
    <row r="77" spans="21:41" x14ac:dyDescent="0.2">
      <c r="U77" s="2"/>
      <c r="AN77" s="1"/>
      <c r="AO77" s="1"/>
    </row>
    <row r="78" spans="21:41" x14ac:dyDescent="0.2">
      <c r="U78" s="2"/>
      <c r="AN78" s="1"/>
      <c r="AO78" s="1"/>
    </row>
    <row r="79" spans="21:41" x14ac:dyDescent="0.2">
      <c r="U79" s="2"/>
      <c r="AN79" s="1"/>
      <c r="AO79" s="1"/>
    </row>
    <row r="80" spans="21:41" x14ac:dyDescent="0.2">
      <c r="U80" s="2"/>
      <c r="AN80" s="1"/>
      <c r="AO80" s="1"/>
    </row>
    <row r="81" spans="21:41" x14ac:dyDescent="0.2">
      <c r="U81" s="2"/>
      <c r="AN81" s="1"/>
      <c r="AO81" s="1"/>
    </row>
    <row r="82" spans="21:41" x14ac:dyDescent="0.2">
      <c r="U82" s="2"/>
      <c r="AN82" s="1"/>
      <c r="AO82" s="1"/>
    </row>
    <row r="83" spans="21:41" x14ac:dyDescent="0.2">
      <c r="U83" s="2"/>
      <c r="AN83" s="1"/>
      <c r="AO83" s="1"/>
    </row>
    <row r="84" spans="21:41" x14ac:dyDescent="0.2">
      <c r="U84" s="2"/>
      <c r="AN84" s="1"/>
      <c r="AO84" s="1"/>
    </row>
    <row r="85" spans="21:41" x14ac:dyDescent="0.2">
      <c r="U85" s="2"/>
      <c r="AN85" s="1"/>
      <c r="AO85" s="1"/>
    </row>
    <row r="86" spans="21:41" x14ac:dyDescent="0.2">
      <c r="U86" s="2"/>
      <c r="AN86" s="1"/>
      <c r="AO86" s="1"/>
    </row>
    <row r="87" spans="21:41" x14ac:dyDescent="0.2">
      <c r="U87" s="2"/>
      <c r="AN87" s="1"/>
      <c r="AO87" s="1"/>
    </row>
    <row r="88" spans="21:41" x14ac:dyDescent="0.2">
      <c r="U88" s="2"/>
      <c r="AN88" s="1"/>
      <c r="AO88" s="1"/>
    </row>
    <row r="89" spans="21:41" x14ac:dyDescent="0.2">
      <c r="U89" s="2"/>
    </row>
    <row r="90" spans="21:41" x14ac:dyDescent="0.2">
      <c r="U90" s="2"/>
    </row>
    <row r="91" spans="21:41" x14ac:dyDescent="0.2">
      <c r="U91" s="2"/>
    </row>
    <row r="92" spans="21:41" x14ac:dyDescent="0.2">
      <c r="U92" s="2"/>
    </row>
    <row r="93" spans="21:41" x14ac:dyDescent="0.2">
      <c r="U93" s="2"/>
    </row>
    <row r="94" spans="21:41" x14ac:dyDescent="0.2">
      <c r="U94" s="2"/>
    </row>
    <row r="95" spans="21:41" x14ac:dyDescent="0.2">
      <c r="U95" s="2"/>
    </row>
    <row r="96" spans="21:41" x14ac:dyDescent="0.2">
      <c r="U96" s="2"/>
    </row>
    <row r="97" spans="21:21" x14ac:dyDescent="0.2">
      <c r="U97" s="2"/>
    </row>
    <row r="98" spans="21:21" x14ac:dyDescent="0.2">
      <c r="U98" s="2"/>
    </row>
    <row r="99" spans="21:21" x14ac:dyDescent="0.2">
      <c r="U99" s="2"/>
    </row>
    <row r="100" spans="21:21" x14ac:dyDescent="0.2">
      <c r="U100" s="2"/>
    </row>
    <row r="101" spans="21:21" x14ac:dyDescent="0.2">
      <c r="U101" s="2"/>
    </row>
    <row r="102" spans="21:21" x14ac:dyDescent="0.2">
      <c r="U102" s="2"/>
    </row>
    <row r="103" spans="21:21" x14ac:dyDescent="0.2">
      <c r="U103" s="2"/>
    </row>
    <row r="104" spans="21:21" x14ac:dyDescent="0.2">
      <c r="U104" s="2"/>
    </row>
    <row r="105" spans="21:21" x14ac:dyDescent="0.2">
      <c r="U105" s="2"/>
    </row>
    <row r="106" spans="21:21" x14ac:dyDescent="0.2">
      <c r="U106" s="2"/>
    </row>
    <row r="107" spans="21:21" x14ac:dyDescent="0.2">
      <c r="U107" s="2"/>
    </row>
    <row r="108" spans="21:21" x14ac:dyDescent="0.2">
      <c r="U108" s="2"/>
    </row>
    <row r="109" spans="21:21" x14ac:dyDescent="0.2">
      <c r="U109" s="2"/>
    </row>
    <row r="110" spans="21:21" x14ac:dyDescent="0.2">
      <c r="U110" s="2"/>
    </row>
    <row r="111" spans="21:21" x14ac:dyDescent="0.2">
      <c r="U111" s="2"/>
    </row>
    <row r="112" spans="21:21" x14ac:dyDescent="0.2">
      <c r="U112" s="2"/>
    </row>
    <row r="113" spans="21:21" x14ac:dyDescent="0.2">
      <c r="U113" s="2"/>
    </row>
    <row r="114" spans="21:21" x14ac:dyDescent="0.2">
      <c r="U114" s="2"/>
    </row>
    <row r="115" spans="21:21" x14ac:dyDescent="0.2">
      <c r="U115" s="2"/>
    </row>
    <row r="116" spans="21:21" x14ac:dyDescent="0.2">
      <c r="U116" s="2"/>
    </row>
    <row r="117" spans="21:21" x14ac:dyDescent="0.2">
      <c r="U117" s="2"/>
    </row>
    <row r="118" spans="21:21" x14ac:dyDescent="0.2">
      <c r="U118" s="2"/>
    </row>
    <row r="119" spans="21:21" x14ac:dyDescent="0.2">
      <c r="U119" s="2"/>
    </row>
    <row r="120" spans="21:21" x14ac:dyDescent="0.2">
      <c r="U120" s="2"/>
    </row>
    <row r="121" spans="21:21" x14ac:dyDescent="0.2">
      <c r="U121" s="2"/>
    </row>
    <row r="122" spans="21:21" x14ac:dyDescent="0.2">
      <c r="U122" s="2"/>
    </row>
    <row r="123" spans="21:21" x14ac:dyDescent="0.2">
      <c r="U123" s="2"/>
    </row>
    <row r="124" spans="21:21" x14ac:dyDescent="0.2">
      <c r="U124" s="2"/>
    </row>
    <row r="125" spans="21:21" x14ac:dyDescent="0.2">
      <c r="U125" s="2"/>
    </row>
    <row r="126" spans="21:21" x14ac:dyDescent="0.2">
      <c r="U126" s="2"/>
    </row>
    <row r="127" spans="21:21" x14ac:dyDescent="0.2">
      <c r="U127" s="2"/>
    </row>
    <row r="128" spans="21:21" x14ac:dyDescent="0.2">
      <c r="U128" s="2"/>
    </row>
    <row r="129" spans="21:21" x14ac:dyDescent="0.2">
      <c r="U129" s="2"/>
    </row>
    <row r="130" spans="21:21" x14ac:dyDescent="0.2">
      <c r="U130" s="2"/>
    </row>
    <row r="131" spans="21:21" x14ac:dyDescent="0.2">
      <c r="U131" s="2"/>
    </row>
    <row r="132" spans="21:21" x14ac:dyDescent="0.2">
      <c r="U132" s="2"/>
    </row>
    <row r="133" spans="21:21" x14ac:dyDescent="0.2">
      <c r="U133" s="2"/>
    </row>
    <row r="134" spans="21:21" x14ac:dyDescent="0.2">
      <c r="U134" s="2"/>
    </row>
    <row r="135" spans="21:21" x14ac:dyDescent="0.2">
      <c r="U135" s="2"/>
    </row>
    <row r="136" spans="21:21" x14ac:dyDescent="0.2">
      <c r="U136" s="2"/>
    </row>
    <row r="137" spans="21:21" x14ac:dyDescent="0.2">
      <c r="U137" s="2"/>
    </row>
    <row r="138" spans="21:21" x14ac:dyDescent="0.2">
      <c r="U138" s="2"/>
    </row>
    <row r="139" spans="21:21" x14ac:dyDescent="0.2">
      <c r="U139" s="2"/>
    </row>
    <row r="140" spans="21:21" x14ac:dyDescent="0.2">
      <c r="U140" s="2"/>
    </row>
    <row r="141" spans="21:21" x14ac:dyDescent="0.2">
      <c r="U141" s="2"/>
    </row>
    <row r="142" spans="21:21" x14ac:dyDescent="0.2">
      <c r="U142" s="2"/>
    </row>
    <row r="143" spans="21:21" x14ac:dyDescent="0.2">
      <c r="U143" s="2"/>
    </row>
    <row r="144" spans="21:21" x14ac:dyDescent="0.2">
      <c r="U144" s="2"/>
    </row>
    <row r="145" spans="21:21" x14ac:dyDescent="0.2">
      <c r="U145" s="2"/>
    </row>
    <row r="146" spans="21:21" x14ac:dyDescent="0.2">
      <c r="U146" s="2"/>
    </row>
    <row r="147" spans="21:21" x14ac:dyDescent="0.2">
      <c r="U147" s="2"/>
    </row>
    <row r="148" spans="21:21" x14ac:dyDescent="0.2">
      <c r="U148" s="2"/>
    </row>
    <row r="149" spans="21:21" x14ac:dyDescent="0.2">
      <c r="U149" s="2"/>
    </row>
    <row r="150" spans="21:21" x14ac:dyDescent="0.2">
      <c r="U150" s="2"/>
    </row>
    <row r="151" spans="21:21" x14ac:dyDescent="0.2">
      <c r="U151" s="2"/>
    </row>
    <row r="152" spans="21:21" x14ac:dyDescent="0.2">
      <c r="U152" s="2"/>
    </row>
    <row r="153" spans="21:21" x14ac:dyDescent="0.2">
      <c r="U153" s="2"/>
    </row>
    <row r="154" spans="21:21" x14ac:dyDescent="0.2">
      <c r="U154" s="2"/>
    </row>
    <row r="155" spans="21:21" x14ac:dyDescent="0.2">
      <c r="U155" s="2"/>
    </row>
    <row r="156" spans="21:21" x14ac:dyDescent="0.2">
      <c r="U156" s="2"/>
    </row>
    <row r="157" spans="21:21" x14ac:dyDescent="0.2">
      <c r="U157" s="2"/>
    </row>
    <row r="158" spans="21:21" x14ac:dyDescent="0.2">
      <c r="U158" s="2"/>
    </row>
    <row r="159" spans="21:21" x14ac:dyDescent="0.2">
      <c r="U159" s="2"/>
    </row>
    <row r="160" spans="21:21" x14ac:dyDescent="0.2">
      <c r="U160" s="2"/>
    </row>
    <row r="161" spans="21:21" x14ac:dyDescent="0.2">
      <c r="U161" s="2"/>
    </row>
    <row r="162" spans="21:21" x14ac:dyDescent="0.2">
      <c r="U162" s="2"/>
    </row>
    <row r="163" spans="21:21" x14ac:dyDescent="0.2">
      <c r="U163" s="2"/>
    </row>
    <row r="164" spans="21:21" x14ac:dyDescent="0.2">
      <c r="U164" s="2"/>
    </row>
    <row r="165" spans="21:21" x14ac:dyDescent="0.2">
      <c r="U165" s="2"/>
    </row>
    <row r="166" spans="21:21" x14ac:dyDescent="0.2">
      <c r="U166" s="2"/>
    </row>
    <row r="167" spans="21:21" x14ac:dyDescent="0.2">
      <c r="U167" s="2"/>
    </row>
    <row r="168" spans="21:21" x14ac:dyDescent="0.2">
      <c r="U168" s="2"/>
    </row>
    <row r="169" spans="21:21" x14ac:dyDescent="0.2">
      <c r="U169" s="2"/>
    </row>
    <row r="170" spans="21:21" x14ac:dyDescent="0.2">
      <c r="U170" s="2"/>
    </row>
    <row r="171" spans="21:21" x14ac:dyDescent="0.2">
      <c r="U171" s="2"/>
    </row>
    <row r="172" spans="21:21" x14ac:dyDescent="0.2">
      <c r="U172" s="2"/>
    </row>
    <row r="173" spans="21:21" x14ac:dyDescent="0.2">
      <c r="U173" s="2"/>
    </row>
    <row r="174" spans="21:21" x14ac:dyDescent="0.2">
      <c r="U174" s="2"/>
    </row>
    <row r="175" spans="21:21" x14ac:dyDescent="0.2">
      <c r="U175" s="2"/>
    </row>
    <row r="176" spans="21:21" x14ac:dyDescent="0.2">
      <c r="U176" s="2"/>
    </row>
    <row r="177" spans="21:21" x14ac:dyDescent="0.2">
      <c r="U177" s="2"/>
    </row>
    <row r="178" spans="21:21" x14ac:dyDescent="0.2">
      <c r="U178" s="2"/>
    </row>
    <row r="179" spans="21:21" x14ac:dyDescent="0.2">
      <c r="U179" s="2"/>
    </row>
    <row r="180" spans="21:21" x14ac:dyDescent="0.2">
      <c r="U180" s="2"/>
    </row>
    <row r="181" spans="21:21" x14ac:dyDescent="0.2">
      <c r="U181" s="2"/>
    </row>
    <row r="182" spans="21:21" x14ac:dyDescent="0.2">
      <c r="U182" s="2"/>
    </row>
    <row r="183" spans="21:21" x14ac:dyDescent="0.2">
      <c r="U183" s="2"/>
    </row>
    <row r="184" spans="21:21" x14ac:dyDescent="0.2">
      <c r="U184" s="2"/>
    </row>
    <row r="185" spans="21:21" x14ac:dyDescent="0.2">
      <c r="U185" s="2"/>
    </row>
    <row r="186" spans="21:21" x14ac:dyDescent="0.2">
      <c r="U186" s="2"/>
    </row>
    <row r="187" spans="21:21" x14ac:dyDescent="0.2">
      <c r="U187" s="2"/>
    </row>
    <row r="188" spans="21:21" x14ac:dyDescent="0.2">
      <c r="U188" s="2"/>
    </row>
    <row r="189" spans="21:21" x14ac:dyDescent="0.2">
      <c r="U189" s="2"/>
    </row>
    <row r="190" spans="21:21" x14ac:dyDescent="0.2">
      <c r="U190" s="2"/>
    </row>
    <row r="191" spans="21:21" x14ac:dyDescent="0.2">
      <c r="U191" s="2"/>
    </row>
    <row r="192" spans="21:21" x14ac:dyDescent="0.2">
      <c r="U192" s="2"/>
    </row>
    <row r="193" spans="21:21" x14ac:dyDescent="0.2">
      <c r="U193" s="2"/>
    </row>
    <row r="194" spans="21:21" x14ac:dyDescent="0.2">
      <c r="U194" s="2"/>
    </row>
    <row r="195" spans="21:21" x14ac:dyDescent="0.2">
      <c r="U195" s="2"/>
    </row>
    <row r="196" spans="21:21" x14ac:dyDescent="0.2">
      <c r="U196" s="2"/>
    </row>
    <row r="197" spans="21:21" x14ac:dyDescent="0.2">
      <c r="U197" s="2"/>
    </row>
    <row r="198" spans="21:21" x14ac:dyDescent="0.2">
      <c r="U198" s="2"/>
    </row>
    <row r="199" spans="21:21" x14ac:dyDescent="0.2">
      <c r="U199" s="2"/>
    </row>
    <row r="200" spans="21:21" x14ac:dyDescent="0.2">
      <c r="U200" s="2"/>
    </row>
    <row r="201" spans="21:21" x14ac:dyDescent="0.2">
      <c r="U201" s="2"/>
    </row>
    <row r="202" spans="21:21" x14ac:dyDescent="0.2">
      <c r="U202" s="2"/>
    </row>
    <row r="203" spans="21:21" x14ac:dyDescent="0.2">
      <c r="U203" s="2"/>
    </row>
    <row r="204" spans="21:21" x14ac:dyDescent="0.2">
      <c r="U204" s="2"/>
    </row>
    <row r="205" spans="21:21" x14ac:dyDescent="0.2">
      <c r="U205" s="2"/>
    </row>
    <row r="206" spans="21:21" x14ac:dyDescent="0.2">
      <c r="U206" s="2"/>
    </row>
    <row r="207" spans="21:21" x14ac:dyDescent="0.2">
      <c r="U207" s="2"/>
    </row>
    <row r="208" spans="21:21" x14ac:dyDescent="0.2">
      <c r="U208" s="2"/>
    </row>
    <row r="209" spans="21:21" x14ac:dyDescent="0.2">
      <c r="U209" s="2"/>
    </row>
    <row r="210" spans="21:21" x14ac:dyDescent="0.2">
      <c r="U210" s="2"/>
    </row>
    <row r="211" spans="21:21" x14ac:dyDescent="0.2">
      <c r="U211" s="2"/>
    </row>
    <row r="212" spans="21:21" x14ac:dyDescent="0.2">
      <c r="U212" s="2"/>
    </row>
    <row r="213" spans="21:21" x14ac:dyDescent="0.2">
      <c r="U213" s="2"/>
    </row>
    <row r="214" spans="21:21" x14ac:dyDescent="0.2">
      <c r="U214" s="2"/>
    </row>
    <row r="215" spans="21:21" x14ac:dyDescent="0.2">
      <c r="U215" s="2"/>
    </row>
    <row r="216" spans="21:21" x14ac:dyDescent="0.2">
      <c r="U216" s="2"/>
    </row>
    <row r="217" spans="21:21" x14ac:dyDescent="0.2">
      <c r="U217" s="2"/>
    </row>
    <row r="218" spans="21:21" x14ac:dyDescent="0.2">
      <c r="U218" s="2"/>
    </row>
    <row r="219" spans="21:21" x14ac:dyDescent="0.2">
      <c r="U219" s="2"/>
    </row>
    <row r="220" spans="21:21" x14ac:dyDescent="0.2">
      <c r="U220" s="2"/>
    </row>
    <row r="221" spans="21:21" x14ac:dyDescent="0.2">
      <c r="U221" s="2"/>
    </row>
    <row r="222" spans="21:21" x14ac:dyDescent="0.2">
      <c r="U222" s="2"/>
    </row>
    <row r="223" spans="21:21" x14ac:dyDescent="0.2">
      <c r="U223" s="2"/>
    </row>
    <row r="224" spans="21:21" x14ac:dyDescent="0.2">
      <c r="U224" s="2"/>
    </row>
    <row r="225" spans="21:21" x14ac:dyDescent="0.2">
      <c r="U225" s="2"/>
    </row>
    <row r="226" spans="21:21" x14ac:dyDescent="0.2">
      <c r="U226" s="2"/>
    </row>
    <row r="227" spans="21:21" x14ac:dyDescent="0.2">
      <c r="U227" s="2"/>
    </row>
    <row r="228" spans="21:21" x14ac:dyDescent="0.2">
      <c r="U228" s="2"/>
    </row>
    <row r="229" spans="21:21" x14ac:dyDescent="0.2">
      <c r="U229" s="2"/>
    </row>
    <row r="230" spans="21:21" x14ac:dyDescent="0.2">
      <c r="U230" s="2"/>
    </row>
    <row r="231" spans="21:21" x14ac:dyDescent="0.2">
      <c r="U231" s="2"/>
    </row>
    <row r="232" spans="21:21" x14ac:dyDescent="0.2">
      <c r="U232" s="2"/>
    </row>
    <row r="233" spans="21:21" x14ac:dyDescent="0.2">
      <c r="U233" s="2"/>
    </row>
    <row r="234" spans="21:21" x14ac:dyDescent="0.2">
      <c r="U234" s="2"/>
    </row>
    <row r="235" spans="21:21" x14ac:dyDescent="0.2">
      <c r="U235" s="2"/>
    </row>
    <row r="236" spans="21:21" x14ac:dyDescent="0.2">
      <c r="U236" s="2"/>
    </row>
    <row r="237" spans="21:21" x14ac:dyDescent="0.2">
      <c r="U237" s="2"/>
    </row>
    <row r="238" spans="21:21" x14ac:dyDescent="0.2">
      <c r="U238" s="2"/>
    </row>
    <row r="239" spans="21:21" x14ac:dyDescent="0.2">
      <c r="U239" s="2"/>
    </row>
    <row r="240" spans="21:21" x14ac:dyDescent="0.2">
      <c r="U240" s="2"/>
    </row>
    <row r="241" spans="21:21" x14ac:dyDescent="0.2">
      <c r="U241" s="2"/>
    </row>
    <row r="242" spans="21:21" x14ac:dyDescent="0.2">
      <c r="U242" s="2"/>
    </row>
    <row r="243" spans="21:21" x14ac:dyDescent="0.2">
      <c r="U243" s="2"/>
    </row>
    <row r="244" spans="21:21" x14ac:dyDescent="0.2">
      <c r="U244" s="2"/>
    </row>
    <row r="245" spans="21:21" x14ac:dyDescent="0.2">
      <c r="U245" s="2"/>
    </row>
    <row r="246" spans="21:21" x14ac:dyDescent="0.2">
      <c r="U246" s="2"/>
    </row>
    <row r="247" spans="21:21" x14ac:dyDescent="0.2">
      <c r="U247" s="2"/>
    </row>
    <row r="248" spans="21:21" x14ac:dyDescent="0.2">
      <c r="U248" s="2"/>
    </row>
    <row r="249" spans="21:21" x14ac:dyDescent="0.2">
      <c r="U249" s="2"/>
    </row>
    <row r="250" spans="21:21" x14ac:dyDescent="0.2">
      <c r="U250" s="2"/>
    </row>
    <row r="251" spans="21:21" x14ac:dyDescent="0.2">
      <c r="U251" s="2"/>
    </row>
    <row r="252" spans="21:21" x14ac:dyDescent="0.2">
      <c r="U252" s="2"/>
    </row>
    <row r="253" spans="21:21" x14ac:dyDescent="0.2">
      <c r="U253" s="2"/>
    </row>
    <row r="254" spans="21:21" x14ac:dyDescent="0.2">
      <c r="U254" s="2"/>
    </row>
    <row r="255" spans="21:21" x14ac:dyDescent="0.2">
      <c r="U255" s="2"/>
    </row>
    <row r="256" spans="21:21" x14ac:dyDescent="0.2">
      <c r="U256" s="2"/>
    </row>
    <row r="257" spans="21:21" x14ac:dyDescent="0.2">
      <c r="U257" s="2"/>
    </row>
    <row r="258" spans="21:21" x14ac:dyDescent="0.2">
      <c r="U258" s="2"/>
    </row>
    <row r="259" spans="21:21" x14ac:dyDescent="0.2">
      <c r="U259" s="2"/>
    </row>
    <row r="260" spans="21:21" x14ac:dyDescent="0.2">
      <c r="U260" s="2"/>
    </row>
    <row r="261" spans="21:21" x14ac:dyDescent="0.2">
      <c r="U261" s="2"/>
    </row>
    <row r="262" spans="21:21" x14ac:dyDescent="0.2">
      <c r="U262" s="2"/>
    </row>
    <row r="263" spans="21:21" x14ac:dyDescent="0.2">
      <c r="U263" s="2"/>
    </row>
    <row r="264" spans="21:21" x14ac:dyDescent="0.2">
      <c r="U264" s="2"/>
    </row>
    <row r="265" spans="21:21" x14ac:dyDescent="0.2">
      <c r="U265" s="2"/>
    </row>
    <row r="266" spans="21:21" x14ac:dyDescent="0.2">
      <c r="U266" s="2"/>
    </row>
    <row r="267" spans="21:21" x14ac:dyDescent="0.2">
      <c r="U267" s="2"/>
    </row>
    <row r="268" spans="21:21" x14ac:dyDescent="0.2">
      <c r="U268" s="2"/>
    </row>
    <row r="269" spans="21:21" x14ac:dyDescent="0.2">
      <c r="U269" s="2"/>
    </row>
    <row r="270" spans="21:21" x14ac:dyDescent="0.2">
      <c r="U270" s="2"/>
    </row>
    <row r="271" spans="21:21" x14ac:dyDescent="0.2">
      <c r="U271" s="2"/>
    </row>
    <row r="272" spans="21:21" x14ac:dyDescent="0.2">
      <c r="U272" s="2"/>
    </row>
    <row r="273" spans="21:21" x14ac:dyDescent="0.2">
      <c r="U273" s="2"/>
    </row>
    <row r="274" spans="21:21" x14ac:dyDescent="0.2">
      <c r="U274" s="2"/>
    </row>
    <row r="275" spans="21:21" x14ac:dyDescent="0.2">
      <c r="U275" s="2"/>
    </row>
    <row r="276" spans="21:21" x14ac:dyDescent="0.2">
      <c r="U276" s="2"/>
    </row>
    <row r="277" spans="21:21" x14ac:dyDescent="0.2">
      <c r="U277" s="2"/>
    </row>
    <row r="278" spans="21:21" x14ac:dyDescent="0.2">
      <c r="U278" s="2"/>
    </row>
    <row r="279" spans="21:21" x14ac:dyDescent="0.2">
      <c r="U279" s="2"/>
    </row>
    <row r="280" spans="21:21" x14ac:dyDescent="0.2">
      <c r="U280" s="2"/>
    </row>
    <row r="281" spans="21:21" x14ac:dyDescent="0.2">
      <c r="U281" s="2"/>
    </row>
    <row r="282" spans="21:21" x14ac:dyDescent="0.2">
      <c r="U282" s="2"/>
    </row>
    <row r="283" spans="21:21" x14ac:dyDescent="0.2">
      <c r="U283" s="2"/>
    </row>
    <row r="284" spans="21:21" x14ac:dyDescent="0.2">
      <c r="U284" s="2"/>
    </row>
    <row r="285" spans="21:21" x14ac:dyDescent="0.2">
      <c r="U285" s="2"/>
    </row>
    <row r="286" spans="21:21" x14ac:dyDescent="0.2">
      <c r="U286" s="2"/>
    </row>
    <row r="287" spans="21:21" x14ac:dyDescent="0.2">
      <c r="U287" s="2"/>
    </row>
    <row r="288" spans="21:21" x14ac:dyDescent="0.2">
      <c r="U288" s="2"/>
    </row>
    <row r="289" spans="21:21" x14ac:dyDescent="0.2">
      <c r="U289" s="2"/>
    </row>
    <row r="290" spans="21:21" x14ac:dyDescent="0.2">
      <c r="U290" s="2"/>
    </row>
    <row r="291" spans="21:21" x14ac:dyDescent="0.2">
      <c r="U291" s="2"/>
    </row>
    <row r="292" spans="21:21" x14ac:dyDescent="0.2">
      <c r="U292" s="2"/>
    </row>
    <row r="293" spans="21:21" x14ac:dyDescent="0.2">
      <c r="U293" s="2"/>
    </row>
    <row r="294" spans="21:21" x14ac:dyDescent="0.2">
      <c r="U294" s="2"/>
    </row>
    <row r="295" spans="21:21" x14ac:dyDescent="0.2">
      <c r="U295" s="2"/>
    </row>
    <row r="296" spans="21:21" x14ac:dyDescent="0.2">
      <c r="U296" s="2"/>
    </row>
    <row r="297" spans="21:21" x14ac:dyDescent="0.2">
      <c r="U297" s="2"/>
    </row>
    <row r="298" spans="21:21" x14ac:dyDescent="0.2">
      <c r="U298" s="2"/>
    </row>
    <row r="299" spans="21:21" x14ac:dyDescent="0.2">
      <c r="U299" s="2"/>
    </row>
    <row r="300" spans="21:21" x14ac:dyDescent="0.2">
      <c r="U300" s="2"/>
    </row>
    <row r="301" spans="21:21" x14ac:dyDescent="0.2">
      <c r="U301" s="2"/>
    </row>
    <row r="302" spans="21:21" x14ac:dyDescent="0.2">
      <c r="U302" s="2"/>
    </row>
    <row r="303" spans="21:21" x14ac:dyDescent="0.2">
      <c r="U303" s="2"/>
    </row>
    <row r="304" spans="21:21" x14ac:dyDescent="0.2">
      <c r="U304" s="2"/>
    </row>
    <row r="305" spans="21:21" x14ac:dyDescent="0.2">
      <c r="U305" s="2"/>
    </row>
    <row r="306" spans="21:21" x14ac:dyDescent="0.2">
      <c r="U306" s="2"/>
    </row>
    <row r="307" spans="21:21" x14ac:dyDescent="0.2">
      <c r="U307" s="2"/>
    </row>
    <row r="308" spans="21:21" x14ac:dyDescent="0.2">
      <c r="U308" s="2"/>
    </row>
    <row r="309" spans="21:21" x14ac:dyDescent="0.2">
      <c r="U309" s="2"/>
    </row>
    <row r="310" spans="21:21" x14ac:dyDescent="0.2">
      <c r="U310" s="2"/>
    </row>
    <row r="311" spans="21:21" x14ac:dyDescent="0.2">
      <c r="U311" s="2"/>
    </row>
    <row r="312" spans="21:21" x14ac:dyDescent="0.2">
      <c r="U312" s="2"/>
    </row>
    <row r="313" spans="21:21" x14ac:dyDescent="0.2">
      <c r="U313" s="2"/>
    </row>
    <row r="314" spans="21:21" x14ac:dyDescent="0.2">
      <c r="U314" s="2"/>
    </row>
    <row r="315" spans="21:21" x14ac:dyDescent="0.2">
      <c r="U315" s="2"/>
    </row>
    <row r="316" spans="21:21" x14ac:dyDescent="0.2">
      <c r="U316" s="2"/>
    </row>
    <row r="317" spans="21:21" x14ac:dyDescent="0.2">
      <c r="U317" s="2"/>
    </row>
    <row r="318" spans="21:21" x14ac:dyDescent="0.2">
      <c r="U318" s="2"/>
    </row>
    <row r="319" spans="21:21" x14ac:dyDescent="0.2">
      <c r="U319" s="2"/>
    </row>
    <row r="320" spans="21:21" x14ac:dyDescent="0.2">
      <c r="U320" s="2"/>
    </row>
    <row r="321" spans="21:21" x14ac:dyDescent="0.2">
      <c r="U321" s="2"/>
    </row>
    <row r="322" spans="21:21" x14ac:dyDescent="0.2">
      <c r="U322" s="2"/>
    </row>
    <row r="323" spans="21:21" x14ac:dyDescent="0.2">
      <c r="U323" s="2"/>
    </row>
    <row r="324" spans="21:21" x14ac:dyDescent="0.2">
      <c r="U324" s="2"/>
    </row>
    <row r="325" spans="21:21" x14ac:dyDescent="0.2">
      <c r="U325" s="2"/>
    </row>
    <row r="326" spans="21:21" x14ac:dyDescent="0.2">
      <c r="U326" s="2"/>
    </row>
    <row r="327" spans="21:21" x14ac:dyDescent="0.2">
      <c r="U327" s="2"/>
    </row>
    <row r="328" spans="21:21" x14ac:dyDescent="0.2">
      <c r="U328" s="2"/>
    </row>
    <row r="329" spans="21:21" x14ac:dyDescent="0.2">
      <c r="U329" s="2"/>
    </row>
    <row r="330" spans="21:21" x14ac:dyDescent="0.2">
      <c r="U330" s="2"/>
    </row>
    <row r="331" spans="21:21" x14ac:dyDescent="0.2">
      <c r="U331" s="2"/>
    </row>
    <row r="332" spans="21:21" x14ac:dyDescent="0.2">
      <c r="U332" s="2"/>
    </row>
    <row r="333" spans="21:21" x14ac:dyDescent="0.2">
      <c r="U333" s="2"/>
    </row>
    <row r="334" spans="21:21" x14ac:dyDescent="0.2">
      <c r="U334" s="2"/>
    </row>
    <row r="335" spans="21:21" x14ac:dyDescent="0.2">
      <c r="U335" s="2"/>
    </row>
    <row r="336" spans="21:21" x14ac:dyDescent="0.2">
      <c r="U336" s="2"/>
    </row>
    <row r="337" spans="21:21" x14ac:dyDescent="0.2">
      <c r="U337" s="2"/>
    </row>
    <row r="338" spans="21:21" x14ac:dyDescent="0.2">
      <c r="U338" s="2"/>
    </row>
    <row r="339" spans="21:21" x14ac:dyDescent="0.2">
      <c r="U339" s="2"/>
    </row>
    <row r="340" spans="21:21" x14ac:dyDescent="0.2">
      <c r="U340" s="2"/>
    </row>
    <row r="341" spans="21:21" x14ac:dyDescent="0.2">
      <c r="U341" s="2"/>
    </row>
    <row r="342" spans="21:21" x14ac:dyDescent="0.2">
      <c r="U342" s="2"/>
    </row>
    <row r="343" spans="21:21" x14ac:dyDescent="0.2">
      <c r="U343" s="2"/>
    </row>
    <row r="344" spans="21:21" x14ac:dyDescent="0.2">
      <c r="U344" s="2"/>
    </row>
    <row r="345" spans="21:21" x14ac:dyDescent="0.2">
      <c r="U345" s="2"/>
    </row>
    <row r="346" spans="21:21" x14ac:dyDescent="0.2">
      <c r="U346" s="2"/>
    </row>
    <row r="347" spans="21:21" x14ac:dyDescent="0.2">
      <c r="U347" s="2"/>
    </row>
    <row r="348" spans="21:21" x14ac:dyDescent="0.2">
      <c r="U348" s="2"/>
    </row>
    <row r="349" spans="21:21" x14ac:dyDescent="0.2">
      <c r="U349" s="2"/>
    </row>
    <row r="350" spans="21:21" x14ac:dyDescent="0.2">
      <c r="U350" s="2"/>
    </row>
    <row r="351" spans="21:21" x14ac:dyDescent="0.2">
      <c r="U351" s="2"/>
    </row>
    <row r="352" spans="21:21" x14ac:dyDescent="0.2">
      <c r="U352" s="2"/>
    </row>
    <row r="353" spans="21:21" x14ac:dyDescent="0.2">
      <c r="U353" s="2"/>
    </row>
    <row r="354" spans="21:21" x14ac:dyDescent="0.2">
      <c r="U354" s="2"/>
    </row>
    <row r="355" spans="21:21" x14ac:dyDescent="0.2">
      <c r="U355" s="2"/>
    </row>
    <row r="356" spans="21:21" x14ac:dyDescent="0.2">
      <c r="U356" s="2"/>
    </row>
    <row r="357" spans="21:21" x14ac:dyDescent="0.2">
      <c r="U357" s="2"/>
    </row>
    <row r="358" spans="21:21" x14ac:dyDescent="0.2">
      <c r="U358" s="2"/>
    </row>
    <row r="359" spans="21:21" x14ac:dyDescent="0.2">
      <c r="U359" s="2"/>
    </row>
    <row r="360" spans="21:21" x14ac:dyDescent="0.2">
      <c r="U360" s="2"/>
    </row>
    <row r="361" spans="21:21" x14ac:dyDescent="0.2">
      <c r="U361" s="2"/>
    </row>
    <row r="362" spans="21:21" x14ac:dyDescent="0.2">
      <c r="U362" s="2"/>
    </row>
    <row r="363" spans="21:21" x14ac:dyDescent="0.2">
      <c r="U363" s="2"/>
    </row>
    <row r="364" spans="21:21" x14ac:dyDescent="0.2">
      <c r="U364" s="2"/>
    </row>
    <row r="365" spans="21:21" x14ac:dyDescent="0.2">
      <c r="U365" s="2"/>
    </row>
    <row r="366" spans="21:21" x14ac:dyDescent="0.2">
      <c r="U366" s="2"/>
    </row>
    <row r="367" spans="21:21" x14ac:dyDescent="0.2">
      <c r="U367" s="2"/>
    </row>
    <row r="368" spans="21:21" x14ac:dyDescent="0.2">
      <c r="U368" s="2"/>
    </row>
    <row r="369" spans="21:21" x14ac:dyDescent="0.2">
      <c r="U369" s="2"/>
    </row>
    <row r="370" spans="21:21" x14ac:dyDescent="0.2">
      <c r="U370" s="2"/>
    </row>
    <row r="371" spans="21:21" x14ac:dyDescent="0.2">
      <c r="U371" s="2"/>
    </row>
    <row r="372" spans="21:21" x14ac:dyDescent="0.2">
      <c r="U372" s="2"/>
    </row>
    <row r="373" spans="21:21" x14ac:dyDescent="0.2">
      <c r="U373" s="2"/>
    </row>
    <row r="374" spans="21:21" x14ac:dyDescent="0.2">
      <c r="U374" s="2"/>
    </row>
    <row r="375" spans="21:21" x14ac:dyDescent="0.2">
      <c r="U375" s="2"/>
    </row>
    <row r="376" spans="21:21" x14ac:dyDescent="0.2">
      <c r="U376" s="2"/>
    </row>
    <row r="377" spans="21:21" x14ac:dyDescent="0.2">
      <c r="U377" s="2"/>
    </row>
    <row r="378" spans="21:21" x14ac:dyDescent="0.2">
      <c r="U378" s="2"/>
    </row>
    <row r="379" spans="21:21" x14ac:dyDescent="0.2">
      <c r="U379" s="2"/>
    </row>
    <row r="380" spans="21:21" x14ac:dyDescent="0.2">
      <c r="U380" s="2"/>
    </row>
    <row r="381" spans="21:21" x14ac:dyDescent="0.2">
      <c r="U381" s="2"/>
    </row>
    <row r="382" spans="21:21" x14ac:dyDescent="0.2">
      <c r="U382" s="2"/>
    </row>
    <row r="383" spans="21:21" x14ac:dyDescent="0.2">
      <c r="U383" s="2"/>
    </row>
    <row r="384" spans="21:21" x14ac:dyDescent="0.2">
      <c r="U384" s="2"/>
    </row>
    <row r="385" spans="21:21" x14ac:dyDescent="0.2">
      <c r="U385" s="2"/>
    </row>
    <row r="386" spans="21:21" x14ac:dyDescent="0.2">
      <c r="U386" s="2"/>
    </row>
    <row r="387" spans="21:21" x14ac:dyDescent="0.2">
      <c r="U387" s="2"/>
    </row>
    <row r="388" spans="21:21" x14ac:dyDescent="0.2">
      <c r="U388" s="2"/>
    </row>
    <row r="389" spans="21:21" x14ac:dyDescent="0.2">
      <c r="U389" s="2"/>
    </row>
    <row r="390" spans="21:21" x14ac:dyDescent="0.2">
      <c r="U390" s="2"/>
    </row>
    <row r="391" spans="21:21" x14ac:dyDescent="0.2">
      <c r="U391" s="2"/>
    </row>
    <row r="392" spans="21:21" x14ac:dyDescent="0.2">
      <c r="U392" s="2"/>
    </row>
    <row r="393" spans="21:21" x14ac:dyDescent="0.2">
      <c r="U393" s="2"/>
    </row>
    <row r="394" spans="21:21" x14ac:dyDescent="0.2">
      <c r="U394" s="2"/>
    </row>
    <row r="395" spans="21:21" x14ac:dyDescent="0.2">
      <c r="U395" s="2"/>
    </row>
    <row r="396" spans="21:21" x14ac:dyDescent="0.2">
      <c r="U396" s="2"/>
    </row>
    <row r="397" spans="21:21" x14ac:dyDescent="0.2">
      <c r="U397" s="2"/>
    </row>
    <row r="398" spans="21:21" x14ac:dyDescent="0.2">
      <c r="U398" s="2"/>
    </row>
    <row r="399" spans="21:21" x14ac:dyDescent="0.2">
      <c r="U399" s="2"/>
    </row>
    <row r="400" spans="21:21" x14ac:dyDescent="0.2">
      <c r="U400" s="2"/>
    </row>
    <row r="401" spans="21:21" x14ac:dyDescent="0.2">
      <c r="U401" s="2"/>
    </row>
    <row r="402" spans="21:21" x14ac:dyDescent="0.2">
      <c r="U402" s="2"/>
    </row>
    <row r="403" spans="21:21" x14ac:dyDescent="0.2">
      <c r="U403" s="2"/>
    </row>
    <row r="404" spans="21:21" x14ac:dyDescent="0.2">
      <c r="U404" s="2"/>
    </row>
    <row r="405" spans="21:21" x14ac:dyDescent="0.2">
      <c r="U405" s="2"/>
    </row>
    <row r="406" spans="21:21" x14ac:dyDescent="0.2">
      <c r="U406" s="2"/>
    </row>
    <row r="407" spans="21:21" x14ac:dyDescent="0.2">
      <c r="U407" s="2"/>
    </row>
    <row r="408" spans="21:21" x14ac:dyDescent="0.2">
      <c r="U408" s="2"/>
    </row>
    <row r="409" spans="21:21" x14ac:dyDescent="0.2">
      <c r="U409" s="2"/>
    </row>
    <row r="410" spans="21:21" x14ac:dyDescent="0.2">
      <c r="U410" s="2"/>
    </row>
    <row r="411" spans="21:21" x14ac:dyDescent="0.2">
      <c r="U411" s="2"/>
    </row>
    <row r="412" spans="21:21" x14ac:dyDescent="0.2">
      <c r="U412" s="2"/>
    </row>
    <row r="413" spans="21:21" x14ac:dyDescent="0.2">
      <c r="U413" s="2"/>
    </row>
    <row r="414" spans="21:21" x14ac:dyDescent="0.2">
      <c r="U414" s="2"/>
    </row>
    <row r="415" spans="21:21" x14ac:dyDescent="0.2">
      <c r="U415" s="2"/>
    </row>
    <row r="416" spans="21:21" x14ac:dyDescent="0.2">
      <c r="U416" s="2"/>
    </row>
    <row r="417" spans="21:21" x14ac:dyDescent="0.2">
      <c r="U417" s="2"/>
    </row>
    <row r="418" spans="21:21" x14ac:dyDescent="0.2">
      <c r="U418" s="2"/>
    </row>
    <row r="419" spans="21:21" x14ac:dyDescent="0.2">
      <c r="U419" s="2"/>
    </row>
    <row r="420" spans="21:21" x14ac:dyDescent="0.2">
      <c r="U420" s="2"/>
    </row>
    <row r="421" spans="21:21" x14ac:dyDescent="0.2">
      <c r="U421" s="2"/>
    </row>
    <row r="422" spans="21:21" x14ac:dyDescent="0.2">
      <c r="U422" s="2"/>
    </row>
    <row r="423" spans="21:21" x14ac:dyDescent="0.2">
      <c r="U423" s="2"/>
    </row>
    <row r="424" spans="21:21" x14ac:dyDescent="0.2">
      <c r="U424" s="2"/>
    </row>
    <row r="425" spans="21:21" x14ac:dyDescent="0.2">
      <c r="U425" s="2"/>
    </row>
    <row r="426" spans="21:21" x14ac:dyDescent="0.2">
      <c r="U426" s="2"/>
    </row>
    <row r="427" spans="21:21" x14ac:dyDescent="0.2">
      <c r="U427" s="2"/>
    </row>
    <row r="428" spans="21:21" x14ac:dyDescent="0.2">
      <c r="U428" s="2"/>
    </row>
    <row r="429" spans="21:21" x14ac:dyDescent="0.2">
      <c r="U429" s="2"/>
    </row>
    <row r="430" spans="21:21" x14ac:dyDescent="0.2">
      <c r="U430" s="2"/>
    </row>
    <row r="431" spans="21:21" x14ac:dyDescent="0.2">
      <c r="U431" s="2"/>
    </row>
    <row r="432" spans="21:21" x14ac:dyDescent="0.2">
      <c r="U432" s="2"/>
    </row>
    <row r="433" spans="21:21" x14ac:dyDescent="0.2">
      <c r="U433" s="2"/>
    </row>
    <row r="434" spans="21:21" x14ac:dyDescent="0.2">
      <c r="U434" s="2"/>
    </row>
    <row r="435" spans="21:21" x14ac:dyDescent="0.2">
      <c r="U435" s="2"/>
    </row>
    <row r="436" spans="21:21" x14ac:dyDescent="0.2">
      <c r="U436" s="2"/>
    </row>
    <row r="437" spans="21:21" x14ac:dyDescent="0.2">
      <c r="U437" s="2"/>
    </row>
    <row r="438" spans="21:21" x14ac:dyDescent="0.2">
      <c r="U438" s="2"/>
    </row>
    <row r="439" spans="21:21" x14ac:dyDescent="0.2">
      <c r="U439" s="2"/>
    </row>
    <row r="440" spans="21:21" x14ac:dyDescent="0.2">
      <c r="U440" s="2"/>
    </row>
    <row r="441" spans="21:21" x14ac:dyDescent="0.2">
      <c r="U441" s="2"/>
    </row>
    <row r="442" spans="21:21" x14ac:dyDescent="0.2">
      <c r="U442" s="2"/>
    </row>
    <row r="443" spans="21:21" x14ac:dyDescent="0.2">
      <c r="U443" s="2"/>
    </row>
    <row r="444" spans="21:21" x14ac:dyDescent="0.2">
      <c r="U444" s="2"/>
    </row>
    <row r="445" spans="21:21" x14ac:dyDescent="0.2">
      <c r="U445" s="2"/>
    </row>
    <row r="446" spans="21:21" x14ac:dyDescent="0.2">
      <c r="U446" s="2"/>
    </row>
    <row r="447" spans="21:21" x14ac:dyDescent="0.2">
      <c r="U447" s="2"/>
    </row>
    <row r="448" spans="21:21" x14ac:dyDescent="0.2">
      <c r="U448" s="2"/>
    </row>
    <row r="449" spans="21:21" x14ac:dyDescent="0.2">
      <c r="U449" s="2"/>
    </row>
    <row r="450" spans="21:21" x14ac:dyDescent="0.2">
      <c r="U450" s="2"/>
    </row>
    <row r="451" spans="21:21" x14ac:dyDescent="0.2">
      <c r="U451" s="2"/>
    </row>
    <row r="452" spans="21:21" x14ac:dyDescent="0.2">
      <c r="U452" s="2"/>
    </row>
    <row r="453" spans="21:21" x14ac:dyDescent="0.2">
      <c r="U453" s="2"/>
    </row>
    <row r="454" spans="21:21" x14ac:dyDescent="0.2">
      <c r="U454" s="2"/>
    </row>
    <row r="455" spans="21:21" x14ac:dyDescent="0.2">
      <c r="U455" s="2"/>
    </row>
    <row r="456" spans="21:21" x14ac:dyDescent="0.2">
      <c r="U456" s="2"/>
    </row>
    <row r="457" spans="21:21" x14ac:dyDescent="0.2">
      <c r="U457" s="2"/>
    </row>
    <row r="458" spans="21:21" x14ac:dyDescent="0.2">
      <c r="U458" s="2"/>
    </row>
    <row r="459" spans="21:21" x14ac:dyDescent="0.2">
      <c r="U459" s="2"/>
    </row>
    <row r="460" spans="21:21" x14ac:dyDescent="0.2">
      <c r="U460" s="2"/>
    </row>
    <row r="461" spans="21:21" x14ac:dyDescent="0.2">
      <c r="U461" s="2"/>
    </row>
    <row r="462" spans="21:21" x14ac:dyDescent="0.2">
      <c r="U462" s="2"/>
    </row>
    <row r="463" spans="21:21" x14ac:dyDescent="0.2">
      <c r="U463" s="2"/>
    </row>
    <row r="464" spans="21:21" x14ac:dyDescent="0.2">
      <c r="U464" s="2"/>
    </row>
    <row r="465" spans="21:21" x14ac:dyDescent="0.2">
      <c r="U465" s="2"/>
    </row>
    <row r="466" spans="21:21" x14ac:dyDescent="0.2">
      <c r="U466" s="2"/>
    </row>
    <row r="467" spans="21:21" x14ac:dyDescent="0.2">
      <c r="U467" s="2"/>
    </row>
    <row r="468" spans="21:21" x14ac:dyDescent="0.2">
      <c r="U468" s="2"/>
    </row>
    <row r="469" spans="21:21" x14ac:dyDescent="0.2">
      <c r="U469" s="2"/>
    </row>
    <row r="470" spans="21:21" x14ac:dyDescent="0.2">
      <c r="U470" s="2"/>
    </row>
    <row r="471" spans="21:21" x14ac:dyDescent="0.2">
      <c r="U471" s="2"/>
    </row>
    <row r="472" spans="21:21" x14ac:dyDescent="0.2">
      <c r="U472" s="2"/>
    </row>
    <row r="473" spans="21:21" x14ac:dyDescent="0.2">
      <c r="U473" s="2"/>
    </row>
    <row r="474" spans="21:21" x14ac:dyDescent="0.2">
      <c r="U474" s="2"/>
    </row>
    <row r="475" spans="21:21" x14ac:dyDescent="0.2">
      <c r="U475" s="2"/>
    </row>
    <row r="476" spans="21:21" x14ac:dyDescent="0.2">
      <c r="U476" s="2"/>
    </row>
    <row r="477" spans="21:21" x14ac:dyDescent="0.2">
      <c r="U477" s="2"/>
    </row>
    <row r="478" spans="21:21" x14ac:dyDescent="0.2">
      <c r="U478" s="2"/>
    </row>
    <row r="479" spans="21:21" x14ac:dyDescent="0.2">
      <c r="U479" s="2"/>
    </row>
    <row r="480" spans="21:21" x14ac:dyDescent="0.2">
      <c r="U480" s="2"/>
    </row>
    <row r="481" spans="21:21" x14ac:dyDescent="0.2">
      <c r="U481" s="2"/>
    </row>
    <row r="482" spans="21:21" x14ac:dyDescent="0.2">
      <c r="U482" s="2"/>
    </row>
    <row r="483" spans="21:21" x14ac:dyDescent="0.2">
      <c r="U483" s="2"/>
    </row>
    <row r="484" spans="21:21" x14ac:dyDescent="0.2">
      <c r="U484" s="2"/>
    </row>
    <row r="485" spans="21:21" x14ac:dyDescent="0.2">
      <c r="U485" s="2"/>
    </row>
    <row r="486" spans="21:21" x14ac:dyDescent="0.2">
      <c r="U486" s="2"/>
    </row>
    <row r="487" spans="21:21" x14ac:dyDescent="0.2">
      <c r="U487" s="2"/>
    </row>
    <row r="488" spans="21:21" x14ac:dyDescent="0.2">
      <c r="U488" s="2"/>
    </row>
    <row r="489" spans="21:21" x14ac:dyDescent="0.2">
      <c r="U489" s="2"/>
    </row>
    <row r="490" spans="21:21" x14ac:dyDescent="0.2">
      <c r="U490" s="2"/>
    </row>
    <row r="491" spans="21:21" x14ac:dyDescent="0.2">
      <c r="U491" s="2"/>
    </row>
    <row r="492" spans="21:21" x14ac:dyDescent="0.2">
      <c r="U492" s="2"/>
    </row>
    <row r="493" spans="21:21" x14ac:dyDescent="0.2">
      <c r="U493" s="2"/>
    </row>
    <row r="494" spans="21:21" x14ac:dyDescent="0.2">
      <c r="U494" s="2"/>
    </row>
    <row r="495" spans="21:21" x14ac:dyDescent="0.2">
      <c r="U495" s="2"/>
    </row>
    <row r="496" spans="21:21" x14ac:dyDescent="0.2">
      <c r="U496" s="2"/>
    </row>
    <row r="497" spans="21:21" x14ac:dyDescent="0.2">
      <c r="U497" s="2"/>
    </row>
    <row r="498" spans="21:21" x14ac:dyDescent="0.2">
      <c r="U498" s="2"/>
    </row>
    <row r="499" spans="21:21" x14ac:dyDescent="0.2">
      <c r="U499" s="2"/>
    </row>
    <row r="500" spans="21:21" x14ac:dyDescent="0.2">
      <c r="U500" s="2"/>
    </row>
    <row r="501" spans="21:21" x14ac:dyDescent="0.2">
      <c r="U501" s="2"/>
    </row>
    <row r="502" spans="21:21" x14ac:dyDescent="0.2">
      <c r="U502" s="2"/>
    </row>
    <row r="503" spans="21:21" x14ac:dyDescent="0.2">
      <c r="U503" s="2"/>
    </row>
    <row r="504" spans="21:21" x14ac:dyDescent="0.2">
      <c r="U504" s="2"/>
    </row>
    <row r="505" spans="21:21" x14ac:dyDescent="0.2">
      <c r="U505" s="2"/>
    </row>
    <row r="506" spans="21:21" x14ac:dyDescent="0.2">
      <c r="U506" s="2"/>
    </row>
    <row r="507" spans="21:21" x14ac:dyDescent="0.2">
      <c r="U507" s="2"/>
    </row>
    <row r="508" spans="21:21" x14ac:dyDescent="0.2">
      <c r="U508" s="2"/>
    </row>
    <row r="509" spans="21:21" x14ac:dyDescent="0.2">
      <c r="U509" s="2"/>
    </row>
    <row r="510" spans="21:21" x14ac:dyDescent="0.2">
      <c r="U510" s="2"/>
    </row>
    <row r="511" spans="21:21" x14ac:dyDescent="0.2">
      <c r="U511" s="2"/>
    </row>
    <row r="512" spans="21:21" x14ac:dyDescent="0.2">
      <c r="U512" s="2"/>
    </row>
    <row r="513" spans="21:21" x14ac:dyDescent="0.2">
      <c r="U513" s="2"/>
    </row>
    <row r="514" spans="21:21" x14ac:dyDescent="0.2">
      <c r="U514" s="2"/>
    </row>
    <row r="515" spans="21:21" x14ac:dyDescent="0.2">
      <c r="U515" s="2"/>
    </row>
    <row r="516" spans="21:21" x14ac:dyDescent="0.2">
      <c r="U516" s="2"/>
    </row>
    <row r="517" spans="21:21" x14ac:dyDescent="0.2">
      <c r="U517" s="2"/>
    </row>
    <row r="518" spans="21:21" x14ac:dyDescent="0.2">
      <c r="U518" s="2"/>
    </row>
    <row r="519" spans="21:21" x14ac:dyDescent="0.2">
      <c r="U519" s="2"/>
    </row>
    <row r="520" spans="21:21" x14ac:dyDescent="0.2">
      <c r="U520" s="2"/>
    </row>
    <row r="521" spans="21:21" x14ac:dyDescent="0.2">
      <c r="U521" s="2"/>
    </row>
    <row r="522" spans="21:21" x14ac:dyDescent="0.2">
      <c r="U522" s="2"/>
    </row>
    <row r="523" spans="21:21" x14ac:dyDescent="0.2">
      <c r="U523" s="2"/>
    </row>
    <row r="524" spans="21:21" x14ac:dyDescent="0.2">
      <c r="U524" s="2"/>
    </row>
    <row r="525" spans="21:21" x14ac:dyDescent="0.2">
      <c r="U525" s="2"/>
    </row>
    <row r="526" spans="21:21" x14ac:dyDescent="0.2">
      <c r="U526" s="2"/>
    </row>
    <row r="527" spans="21:21" x14ac:dyDescent="0.2">
      <c r="U527" s="2"/>
    </row>
    <row r="528" spans="21:21" x14ac:dyDescent="0.2">
      <c r="U528" s="2"/>
    </row>
    <row r="529" spans="21:21" x14ac:dyDescent="0.2">
      <c r="U529" s="2"/>
    </row>
    <row r="530" spans="21:21" x14ac:dyDescent="0.2">
      <c r="U530" s="2"/>
    </row>
    <row r="531" spans="21:21" x14ac:dyDescent="0.2">
      <c r="U531" s="2"/>
    </row>
    <row r="532" spans="21:21" x14ac:dyDescent="0.2">
      <c r="U532" s="2"/>
    </row>
    <row r="533" spans="21:21" x14ac:dyDescent="0.2">
      <c r="U533" s="2"/>
    </row>
    <row r="534" spans="21:21" x14ac:dyDescent="0.2">
      <c r="U534" s="2"/>
    </row>
    <row r="535" spans="21:21" x14ac:dyDescent="0.2">
      <c r="U535" s="2"/>
    </row>
    <row r="536" spans="21:21" x14ac:dyDescent="0.2">
      <c r="U536" s="2"/>
    </row>
    <row r="537" spans="21:21" x14ac:dyDescent="0.2">
      <c r="U537" s="2"/>
    </row>
    <row r="538" spans="21:21" x14ac:dyDescent="0.2">
      <c r="U538" s="2"/>
    </row>
    <row r="539" spans="21:21" x14ac:dyDescent="0.2">
      <c r="U539" s="2"/>
    </row>
    <row r="540" spans="21:21" x14ac:dyDescent="0.2">
      <c r="U540" s="2"/>
    </row>
    <row r="541" spans="21:21" x14ac:dyDescent="0.2">
      <c r="U541" s="2"/>
    </row>
    <row r="542" spans="21:21" x14ac:dyDescent="0.2">
      <c r="U542" s="2"/>
    </row>
    <row r="543" spans="21:21" x14ac:dyDescent="0.2">
      <c r="U543" s="2"/>
    </row>
    <row r="544" spans="21:21" x14ac:dyDescent="0.2">
      <c r="U544" s="2"/>
    </row>
    <row r="545" spans="21:21" x14ac:dyDescent="0.2">
      <c r="U545" s="2"/>
    </row>
    <row r="546" spans="21:21" x14ac:dyDescent="0.2">
      <c r="U546" s="2"/>
    </row>
    <row r="547" spans="21:21" x14ac:dyDescent="0.2">
      <c r="U547" s="2"/>
    </row>
    <row r="548" spans="21:21" x14ac:dyDescent="0.2">
      <c r="U548" s="2"/>
    </row>
    <row r="549" spans="21:21" x14ac:dyDescent="0.2">
      <c r="U549" s="2"/>
    </row>
    <row r="550" spans="21:21" x14ac:dyDescent="0.2">
      <c r="U550" s="2"/>
    </row>
    <row r="551" spans="21:21" x14ac:dyDescent="0.2">
      <c r="U551" s="2"/>
    </row>
    <row r="552" spans="21:21" x14ac:dyDescent="0.2">
      <c r="U552" s="2"/>
    </row>
    <row r="553" spans="21:21" x14ac:dyDescent="0.2">
      <c r="U553" s="2"/>
    </row>
    <row r="554" spans="21:21" x14ac:dyDescent="0.2">
      <c r="U554" s="2"/>
    </row>
    <row r="555" spans="21:21" x14ac:dyDescent="0.2">
      <c r="U555" s="2"/>
    </row>
    <row r="556" spans="21:21" x14ac:dyDescent="0.2">
      <c r="U556" s="2"/>
    </row>
    <row r="557" spans="21:21" x14ac:dyDescent="0.2">
      <c r="U557" s="2"/>
    </row>
    <row r="558" spans="21:21" x14ac:dyDescent="0.2">
      <c r="U558" s="2"/>
    </row>
    <row r="559" spans="21:21" x14ac:dyDescent="0.2">
      <c r="U559" s="2"/>
    </row>
    <row r="560" spans="21:21" x14ac:dyDescent="0.2">
      <c r="U560" s="2"/>
    </row>
    <row r="561" spans="21:21" x14ac:dyDescent="0.2">
      <c r="U561" s="2"/>
    </row>
    <row r="562" spans="21:21" x14ac:dyDescent="0.2">
      <c r="U562" s="2"/>
    </row>
    <row r="563" spans="21:21" x14ac:dyDescent="0.2">
      <c r="U563" s="2"/>
    </row>
    <row r="564" spans="21:21" x14ac:dyDescent="0.2">
      <c r="U564" s="2"/>
    </row>
    <row r="565" spans="21:21" x14ac:dyDescent="0.2">
      <c r="U565" s="2"/>
    </row>
    <row r="566" spans="21:21" x14ac:dyDescent="0.2">
      <c r="U566" s="2"/>
    </row>
    <row r="567" spans="21:21" x14ac:dyDescent="0.2">
      <c r="U567" s="2"/>
    </row>
    <row r="568" spans="21:21" x14ac:dyDescent="0.2">
      <c r="U568" s="2"/>
    </row>
    <row r="569" spans="21:21" x14ac:dyDescent="0.2">
      <c r="U569" s="2"/>
    </row>
    <row r="570" spans="21:21" x14ac:dyDescent="0.2">
      <c r="U570" s="2"/>
    </row>
    <row r="571" spans="21:21" x14ac:dyDescent="0.2">
      <c r="U571" s="2"/>
    </row>
    <row r="572" spans="21:21" x14ac:dyDescent="0.2">
      <c r="U572" s="2"/>
    </row>
    <row r="573" spans="21:21" x14ac:dyDescent="0.2">
      <c r="U573" s="2"/>
    </row>
    <row r="574" spans="21:21" x14ac:dyDescent="0.2">
      <c r="U574" s="2"/>
    </row>
    <row r="575" spans="21:21" x14ac:dyDescent="0.2">
      <c r="U575" s="2"/>
    </row>
    <row r="576" spans="21:21" x14ac:dyDescent="0.2">
      <c r="U576" s="2"/>
    </row>
    <row r="577" spans="21:21" x14ac:dyDescent="0.2">
      <c r="U577" s="2"/>
    </row>
    <row r="578" spans="21:21" x14ac:dyDescent="0.2">
      <c r="U578" s="2"/>
    </row>
    <row r="579" spans="21:21" x14ac:dyDescent="0.2">
      <c r="U579" s="2"/>
    </row>
    <row r="580" spans="21:21" x14ac:dyDescent="0.2">
      <c r="U580" s="2"/>
    </row>
    <row r="581" spans="21:21" x14ac:dyDescent="0.2">
      <c r="U581" s="2"/>
    </row>
    <row r="582" spans="21:21" x14ac:dyDescent="0.2">
      <c r="U582" s="2"/>
    </row>
    <row r="583" spans="21:21" x14ac:dyDescent="0.2">
      <c r="U583" s="2"/>
    </row>
    <row r="584" spans="21:21" x14ac:dyDescent="0.2">
      <c r="U584" s="2"/>
    </row>
    <row r="585" spans="21:21" x14ac:dyDescent="0.2">
      <c r="U585" s="2"/>
    </row>
    <row r="586" spans="21:21" x14ac:dyDescent="0.2">
      <c r="U586" s="2"/>
    </row>
    <row r="587" spans="21:21" x14ac:dyDescent="0.2">
      <c r="U587" s="2"/>
    </row>
    <row r="588" spans="21:21" x14ac:dyDescent="0.2">
      <c r="U588" s="2"/>
    </row>
    <row r="589" spans="21:21" x14ac:dyDescent="0.2">
      <c r="U589" s="2"/>
    </row>
    <row r="590" spans="21:21" x14ac:dyDescent="0.2">
      <c r="U590" s="2"/>
    </row>
    <row r="591" spans="21:21" x14ac:dyDescent="0.2">
      <c r="U591" s="2"/>
    </row>
    <row r="592" spans="21:21" x14ac:dyDescent="0.2">
      <c r="U592" s="2"/>
    </row>
    <row r="593" spans="21:21" x14ac:dyDescent="0.2">
      <c r="U593" s="2"/>
    </row>
    <row r="594" spans="21:21" x14ac:dyDescent="0.2">
      <c r="U594" s="2"/>
    </row>
    <row r="595" spans="21:21" x14ac:dyDescent="0.2">
      <c r="U595" s="2"/>
    </row>
    <row r="596" spans="21:21" x14ac:dyDescent="0.2">
      <c r="U596" s="2"/>
    </row>
    <row r="597" spans="21:21" x14ac:dyDescent="0.2">
      <c r="U597" s="2"/>
    </row>
    <row r="598" spans="21:21" x14ac:dyDescent="0.2">
      <c r="U598" s="2"/>
    </row>
    <row r="599" spans="21:21" x14ac:dyDescent="0.2">
      <c r="U599" s="2"/>
    </row>
    <row r="600" spans="21:21" x14ac:dyDescent="0.2">
      <c r="U600" s="2"/>
    </row>
    <row r="601" spans="21:21" x14ac:dyDescent="0.2">
      <c r="U601" s="2"/>
    </row>
    <row r="602" spans="21:21" x14ac:dyDescent="0.2">
      <c r="U602" s="2"/>
    </row>
    <row r="603" spans="21:21" x14ac:dyDescent="0.2">
      <c r="U603" s="2"/>
    </row>
    <row r="604" spans="21:21" x14ac:dyDescent="0.2">
      <c r="U604" s="2"/>
    </row>
    <row r="605" spans="21:21" x14ac:dyDescent="0.2">
      <c r="U605" s="2"/>
    </row>
    <row r="606" spans="21:21" x14ac:dyDescent="0.2">
      <c r="U606" s="2"/>
    </row>
    <row r="607" spans="21:21" x14ac:dyDescent="0.2">
      <c r="U607" s="2"/>
    </row>
    <row r="608" spans="21:21" x14ac:dyDescent="0.2">
      <c r="U608" s="2"/>
    </row>
    <row r="609" spans="21:21" x14ac:dyDescent="0.2">
      <c r="U609" s="2"/>
    </row>
    <row r="610" spans="21:21" x14ac:dyDescent="0.2">
      <c r="U610" s="2"/>
    </row>
    <row r="611" spans="21:21" x14ac:dyDescent="0.2">
      <c r="U611" s="2"/>
    </row>
    <row r="612" spans="21:21" x14ac:dyDescent="0.2">
      <c r="U612" s="2"/>
    </row>
    <row r="613" spans="21:21" x14ac:dyDescent="0.2">
      <c r="U613" s="2"/>
    </row>
    <row r="614" spans="21:21" x14ac:dyDescent="0.2">
      <c r="U614" s="2"/>
    </row>
    <row r="615" spans="21:21" x14ac:dyDescent="0.2">
      <c r="U615" s="2"/>
    </row>
    <row r="616" spans="21:21" x14ac:dyDescent="0.2">
      <c r="U616" s="2"/>
    </row>
    <row r="617" spans="21:21" x14ac:dyDescent="0.2">
      <c r="U617" s="2"/>
    </row>
    <row r="618" spans="21:21" x14ac:dyDescent="0.2">
      <c r="U618" s="2"/>
    </row>
    <row r="619" spans="21:21" x14ac:dyDescent="0.2">
      <c r="U619" s="2"/>
    </row>
    <row r="620" spans="21:21" x14ac:dyDescent="0.2">
      <c r="U620" s="2"/>
    </row>
    <row r="621" spans="21:21" x14ac:dyDescent="0.2">
      <c r="U621" s="2"/>
    </row>
    <row r="622" spans="21:21" x14ac:dyDescent="0.2">
      <c r="U622" s="2"/>
    </row>
    <row r="623" spans="21:21" x14ac:dyDescent="0.2">
      <c r="U623" s="2"/>
    </row>
    <row r="624" spans="21:21" x14ac:dyDescent="0.2">
      <c r="U624" s="2"/>
    </row>
    <row r="625" spans="21:21" x14ac:dyDescent="0.2">
      <c r="U625" s="2"/>
    </row>
    <row r="626" spans="21:21" x14ac:dyDescent="0.2">
      <c r="U626" s="2"/>
    </row>
    <row r="627" spans="21:21" x14ac:dyDescent="0.2">
      <c r="U627" s="2"/>
    </row>
    <row r="628" spans="21:21" x14ac:dyDescent="0.2">
      <c r="U628" s="2"/>
    </row>
    <row r="629" spans="21:21" x14ac:dyDescent="0.2">
      <c r="U629" s="2"/>
    </row>
    <row r="630" spans="21:21" x14ac:dyDescent="0.2">
      <c r="U630" s="2"/>
    </row>
    <row r="631" spans="21:21" x14ac:dyDescent="0.2">
      <c r="U631" s="2"/>
    </row>
    <row r="632" spans="21:21" x14ac:dyDescent="0.2">
      <c r="U632" s="2"/>
    </row>
    <row r="633" spans="21:21" x14ac:dyDescent="0.2">
      <c r="U633" s="2"/>
    </row>
    <row r="634" spans="21:21" x14ac:dyDescent="0.2">
      <c r="U634" s="2"/>
    </row>
    <row r="635" spans="21:21" x14ac:dyDescent="0.2">
      <c r="U635" s="2"/>
    </row>
    <row r="636" spans="21:21" x14ac:dyDescent="0.2">
      <c r="U636" s="2"/>
    </row>
    <row r="637" spans="21:21" x14ac:dyDescent="0.2">
      <c r="U637" s="2"/>
    </row>
    <row r="638" spans="21:21" x14ac:dyDescent="0.2">
      <c r="U638" s="2"/>
    </row>
    <row r="639" spans="21:21" x14ac:dyDescent="0.2">
      <c r="U639" s="2"/>
    </row>
    <row r="640" spans="21:21" x14ac:dyDescent="0.2">
      <c r="U640" s="2"/>
    </row>
    <row r="641" spans="21:21" x14ac:dyDescent="0.2">
      <c r="U641" s="2"/>
    </row>
    <row r="642" spans="21:21" x14ac:dyDescent="0.2">
      <c r="U642" s="2"/>
    </row>
    <row r="643" spans="21:21" x14ac:dyDescent="0.2">
      <c r="U643" s="2"/>
    </row>
    <row r="644" spans="21:21" x14ac:dyDescent="0.2">
      <c r="U644" s="2"/>
    </row>
    <row r="645" spans="21:21" x14ac:dyDescent="0.2">
      <c r="U645" s="2"/>
    </row>
    <row r="646" spans="21:21" x14ac:dyDescent="0.2">
      <c r="U646" s="2"/>
    </row>
    <row r="647" spans="21:21" x14ac:dyDescent="0.2">
      <c r="U647" s="2"/>
    </row>
    <row r="648" spans="21:21" x14ac:dyDescent="0.2">
      <c r="U648" s="2"/>
    </row>
    <row r="649" spans="21:21" x14ac:dyDescent="0.2">
      <c r="U649" s="2"/>
    </row>
    <row r="650" spans="21:21" x14ac:dyDescent="0.2">
      <c r="U650" s="2"/>
    </row>
    <row r="651" spans="21:21" x14ac:dyDescent="0.2">
      <c r="U651" s="2"/>
    </row>
    <row r="652" spans="21:21" x14ac:dyDescent="0.2">
      <c r="U652" s="2"/>
    </row>
    <row r="653" spans="21:21" x14ac:dyDescent="0.2">
      <c r="U653" s="2"/>
    </row>
    <row r="654" spans="21:21" x14ac:dyDescent="0.2">
      <c r="U654" s="2"/>
    </row>
    <row r="655" spans="21:21" x14ac:dyDescent="0.2">
      <c r="U655" s="2"/>
    </row>
    <row r="656" spans="21:21" x14ac:dyDescent="0.2">
      <c r="U656" s="2"/>
    </row>
    <row r="657" spans="21:21" x14ac:dyDescent="0.2">
      <c r="U657" s="2"/>
    </row>
    <row r="658" spans="21:21" x14ac:dyDescent="0.2">
      <c r="U658" s="2"/>
    </row>
    <row r="659" spans="21:21" x14ac:dyDescent="0.2">
      <c r="U659" s="2"/>
    </row>
    <row r="660" spans="21:21" x14ac:dyDescent="0.2">
      <c r="U660" s="2"/>
    </row>
    <row r="661" spans="21:21" x14ac:dyDescent="0.2">
      <c r="U661" s="2"/>
    </row>
    <row r="662" spans="21:21" x14ac:dyDescent="0.2">
      <c r="U662" s="2"/>
    </row>
    <row r="663" spans="21:21" x14ac:dyDescent="0.2">
      <c r="U663" s="2"/>
    </row>
    <row r="664" spans="21:21" x14ac:dyDescent="0.2">
      <c r="U664" s="2"/>
    </row>
    <row r="665" spans="21:21" x14ac:dyDescent="0.2">
      <c r="U665" s="2"/>
    </row>
    <row r="666" spans="21:21" x14ac:dyDescent="0.2">
      <c r="U666" s="2"/>
    </row>
    <row r="667" spans="21:21" x14ac:dyDescent="0.2">
      <c r="U667" s="2"/>
    </row>
    <row r="668" spans="21:21" x14ac:dyDescent="0.2">
      <c r="U668" s="2"/>
    </row>
    <row r="669" spans="21:21" x14ac:dyDescent="0.2">
      <c r="U669" s="2"/>
    </row>
    <row r="670" spans="21:21" x14ac:dyDescent="0.2">
      <c r="U670" s="2"/>
    </row>
    <row r="671" spans="21:21" x14ac:dyDescent="0.2">
      <c r="U671" s="2"/>
    </row>
    <row r="672" spans="21:21" x14ac:dyDescent="0.2">
      <c r="U672" s="2"/>
    </row>
    <row r="673" spans="21:21" x14ac:dyDescent="0.2">
      <c r="U673" s="2"/>
    </row>
    <row r="674" spans="21:21" x14ac:dyDescent="0.2">
      <c r="U674" s="2"/>
    </row>
    <row r="675" spans="21:21" x14ac:dyDescent="0.2">
      <c r="U675" s="2"/>
    </row>
    <row r="676" spans="21:21" x14ac:dyDescent="0.2">
      <c r="U676" s="2"/>
    </row>
    <row r="677" spans="21:21" x14ac:dyDescent="0.2">
      <c r="U677" s="2"/>
    </row>
    <row r="678" spans="21:21" x14ac:dyDescent="0.2">
      <c r="U678" s="2"/>
    </row>
    <row r="679" spans="21:21" x14ac:dyDescent="0.2">
      <c r="U679" s="2"/>
    </row>
    <row r="680" spans="21:21" x14ac:dyDescent="0.2">
      <c r="U680" s="2"/>
    </row>
    <row r="681" spans="21:21" x14ac:dyDescent="0.2">
      <c r="U681" s="2"/>
    </row>
    <row r="682" spans="21:21" x14ac:dyDescent="0.2">
      <c r="U682" s="2"/>
    </row>
    <row r="683" spans="21:21" x14ac:dyDescent="0.2">
      <c r="U683" s="2"/>
    </row>
    <row r="684" spans="21:21" x14ac:dyDescent="0.2">
      <c r="U684" s="2"/>
    </row>
    <row r="685" spans="21:21" x14ac:dyDescent="0.2">
      <c r="U685" s="2"/>
    </row>
    <row r="686" spans="21:21" x14ac:dyDescent="0.2">
      <c r="U686" s="2"/>
    </row>
    <row r="687" spans="21:21" x14ac:dyDescent="0.2">
      <c r="U687" s="2"/>
    </row>
    <row r="688" spans="21:21" x14ac:dyDescent="0.2">
      <c r="U688" s="2"/>
    </row>
    <row r="689" spans="21:21" x14ac:dyDescent="0.2">
      <c r="U689" s="2"/>
    </row>
    <row r="690" spans="21:21" x14ac:dyDescent="0.2">
      <c r="U690" s="2"/>
    </row>
    <row r="691" spans="21:21" x14ac:dyDescent="0.2">
      <c r="U691" s="2"/>
    </row>
    <row r="692" spans="21:21" x14ac:dyDescent="0.2">
      <c r="U692" s="2"/>
    </row>
    <row r="693" spans="21:21" x14ac:dyDescent="0.2">
      <c r="U693" s="2"/>
    </row>
    <row r="694" spans="21:21" x14ac:dyDescent="0.2">
      <c r="U694" s="2"/>
    </row>
    <row r="695" spans="21:21" x14ac:dyDescent="0.2">
      <c r="U695" s="2"/>
    </row>
    <row r="696" spans="21:21" x14ac:dyDescent="0.2">
      <c r="U696" s="2"/>
    </row>
    <row r="697" spans="21:21" x14ac:dyDescent="0.2">
      <c r="U697" s="2"/>
    </row>
    <row r="698" spans="21:21" x14ac:dyDescent="0.2">
      <c r="U698" s="2"/>
    </row>
    <row r="699" spans="21:21" x14ac:dyDescent="0.2">
      <c r="U699" s="2"/>
    </row>
    <row r="700" spans="21:21" x14ac:dyDescent="0.2">
      <c r="U700" s="2"/>
    </row>
    <row r="701" spans="21:21" x14ac:dyDescent="0.2">
      <c r="U701" s="2"/>
    </row>
    <row r="702" spans="21:21" x14ac:dyDescent="0.2">
      <c r="U702" s="2"/>
    </row>
    <row r="703" spans="21:21" x14ac:dyDescent="0.2">
      <c r="U703" s="2"/>
    </row>
    <row r="704" spans="21:21" x14ac:dyDescent="0.2">
      <c r="U704" s="2"/>
    </row>
    <row r="705" spans="21:21" x14ac:dyDescent="0.2">
      <c r="U705" s="2"/>
    </row>
    <row r="706" spans="21:21" x14ac:dyDescent="0.2">
      <c r="U706" s="2"/>
    </row>
    <row r="707" spans="21:21" x14ac:dyDescent="0.2">
      <c r="U707" s="2"/>
    </row>
    <row r="708" spans="21:21" x14ac:dyDescent="0.2">
      <c r="U708" s="2"/>
    </row>
    <row r="709" spans="21:21" x14ac:dyDescent="0.2">
      <c r="U709" s="2"/>
    </row>
    <row r="710" spans="21:21" x14ac:dyDescent="0.2">
      <c r="U710" s="2"/>
    </row>
    <row r="711" spans="21:21" x14ac:dyDescent="0.2">
      <c r="U711" s="2"/>
    </row>
    <row r="712" spans="21:21" x14ac:dyDescent="0.2">
      <c r="U712" s="2"/>
    </row>
    <row r="713" spans="21:21" x14ac:dyDescent="0.2">
      <c r="U713" s="2"/>
    </row>
    <row r="714" spans="21:21" x14ac:dyDescent="0.2">
      <c r="U714" s="2"/>
    </row>
    <row r="715" spans="21:21" x14ac:dyDescent="0.2">
      <c r="U715" s="2"/>
    </row>
    <row r="716" spans="21:21" x14ac:dyDescent="0.2">
      <c r="U716" s="2"/>
    </row>
    <row r="717" spans="21:21" x14ac:dyDescent="0.2">
      <c r="U717" s="2"/>
    </row>
    <row r="718" spans="21:21" x14ac:dyDescent="0.2">
      <c r="U718" s="2"/>
    </row>
    <row r="719" spans="21:21" x14ac:dyDescent="0.2">
      <c r="U719" s="2"/>
    </row>
    <row r="720" spans="21:21" x14ac:dyDescent="0.2">
      <c r="U720" s="2"/>
    </row>
    <row r="721" spans="21:21" x14ac:dyDescent="0.2">
      <c r="U721" s="2"/>
    </row>
    <row r="722" spans="21:21" x14ac:dyDescent="0.2">
      <c r="U722" s="2"/>
    </row>
    <row r="723" spans="21:21" x14ac:dyDescent="0.2">
      <c r="U723" s="2"/>
    </row>
    <row r="724" spans="21:21" x14ac:dyDescent="0.2">
      <c r="U724" s="2"/>
    </row>
    <row r="725" spans="21:21" x14ac:dyDescent="0.2">
      <c r="U725" s="2"/>
    </row>
    <row r="726" spans="21:21" x14ac:dyDescent="0.2">
      <c r="U726" s="2"/>
    </row>
    <row r="727" spans="21:21" x14ac:dyDescent="0.2">
      <c r="U727" s="2"/>
    </row>
    <row r="728" spans="21:21" x14ac:dyDescent="0.2">
      <c r="U728" s="2"/>
    </row>
    <row r="729" spans="21:21" x14ac:dyDescent="0.2">
      <c r="U729" s="2"/>
    </row>
    <row r="730" spans="21:21" x14ac:dyDescent="0.2">
      <c r="U730" s="2"/>
    </row>
    <row r="731" spans="21:21" x14ac:dyDescent="0.2">
      <c r="U731" s="2"/>
    </row>
    <row r="732" spans="21:21" x14ac:dyDescent="0.2">
      <c r="U732" s="2"/>
    </row>
    <row r="733" spans="21:21" x14ac:dyDescent="0.2">
      <c r="U733" s="2"/>
    </row>
    <row r="734" spans="21:21" x14ac:dyDescent="0.2">
      <c r="U734" s="2"/>
    </row>
    <row r="735" spans="21:21" x14ac:dyDescent="0.2">
      <c r="U735" s="2"/>
    </row>
    <row r="736" spans="21:21" x14ac:dyDescent="0.2">
      <c r="U736" s="2"/>
    </row>
    <row r="737" spans="21:21" x14ac:dyDescent="0.2">
      <c r="U737" s="2"/>
    </row>
    <row r="738" spans="21:21" x14ac:dyDescent="0.2">
      <c r="U738" s="2"/>
    </row>
    <row r="739" spans="21:21" x14ac:dyDescent="0.2">
      <c r="U739" s="2"/>
    </row>
    <row r="740" spans="21:21" x14ac:dyDescent="0.2">
      <c r="U740" s="2"/>
    </row>
    <row r="741" spans="21:21" x14ac:dyDescent="0.2">
      <c r="U741" s="2"/>
    </row>
    <row r="742" spans="21:21" x14ac:dyDescent="0.2">
      <c r="U742" s="2"/>
    </row>
    <row r="743" spans="21:21" x14ac:dyDescent="0.2">
      <c r="U743" s="2"/>
    </row>
    <row r="744" spans="21:21" x14ac:dyDescent="0.2">
      <c r="U744" s="2"/>
    </row>
    <row r="745" spans="21:21" x14ac:dyDescent="0.2">
      <c r="U745" s="2"/>
    </row>
    <row r="746" spans="21:21" x14ac:dyDescent="0.2">
      <c r="U746" s="2"/>
    </row>
    <row r="747" spans="21:21" x14ac:dyDescent="0.2">
      <c r="U747" s="2"/>
    </row>
    <row r="748" spans="21:21" x14ac:dyDescent="0.2">
      <c r="U748" s="2"/>
    </row>
    <row r="749" spans="21:21" x14ac:dyDescent="0.2">
      <c r="U749" s="2"/>
    </row>
    <row r="750" spans="21:21" x14ac:dyDescent="0.2">
      <c r="U750" s="2"/>
    </row>
    <row r="751" spans="21:21" x14ac:dyDescent="0.2">
      <c r="U751" s="2"/>
    </row>
    <row r="752" spans="21:21" x14ac:dyDescent="0.2">
      <c r="U752" s="2"/>
    </row>
    <row r="753" spans="21:21" x14ac:dyDescent="0.2">
      <c r="U753" s="2"/>
    </row>
    <row r="754" spans="21:21" x14ac:dyDescent="0.2">
      <c r="U754" s="2"/>
    </row>
    <row r="755" spans="21:21" x14ac:dyDescent="0.2">
      <c r="U755" s="2"/>
    </row>
    <row r="756" spans="21:21" x14ac:dyDescent="0.2">
      <c r="U756" s="2"/>
    </row>
    <row r="757" spans="21:21" x14ac:dyDescent="0.2">
      <c r="U757" s="2"/>
    </row>
    <row r="758" spans="21:21" x14ac:dyDescent="0.2">
      <c r="U758" s="2"/>
    </row>
    <row r="759" spans="21:21" x14ac:dyDescent="0.2">
      <c r="U759" s="2"/>
    </row>
    <row r="760" spans="21:21" x14ac:dyDescent="0.2">
      <c r="U760" s="2"/>
    </row>
    <row r="761" spans="21:21" x14ac:dyDescent="0.2">
      <c r="U761" s="2"/>
    </row>
    <row r="762" spans="21:21" x14ac:dyDescent="0.2">
      <c r="U762" s="2"/>
    </row>
    <row r="763" spans="21:21" x14ac:dyDescent="0.2">
      <c r="U763" s="2"/>
    </row>
    <row r="764" spans="21:21" x14ac:dyDescent="0.2">
      <c r="U764" s="2"/>
    </row>
    <row r="765" spans="21:21" x14ac:dyDescent="0.2">
      <c r="U765" s="2"/>
    </row>
    <row r="766" spans="21:21" x14ac:dyDescent="0.2">
      <c r="U766" s="2"/>
    </row>
    <row r="767" spans="21:21" x14ac:dyDescent="0.2">
      <c r="U767" s="2"/>
    </row>
    <row r="768" spans="21:21" x14ac:dyDescent="0.2">
      <c r="U768" s="2"/>
    </row>
    <row r="769" spans="21:21" x14ac:dyDescent="0.2">
      <c r="U769" s="2"/>
    </row>
    <row r="770" spans="21:21" x14ac:dyDescent="0.2">
      <c r="U770" s="2"/>
    </row>
    <row r="771" spans="21:21" x14ac:dyDescent="0.2">
      <c r="U771" s="2"/>
    </row>
    <row r="772" spans="21:21" x14ac:dyDescent="0.2">
      <c r="U772" s="2"/>
    </row>
    <row r="773" spans="21:21" x14ac:dyDescent="0.2">
      <c r="U773" s="2"/>
    </row>
    <row r="774" spans="21:21" x14ac:dyDescent="0.2">
      <c r="U774" s="2"/>
    </row>
    <row r="775" spans="21:21" x14ac:dyDescent="0.2">
      <c r="U775" s="2"/>
    </row>
    <row r="776" spans="21:21" x14ac:dyDescent="0.2">
      <c r="U776" s="2"/>
    </row>
    <row r="777" spans="21:21" x14ac:dyDescent="0.2">
      <c r="U777" s="2"/>
    </row>
    <row r="778" spans="21:21" x14ac:dyDescent="0.2">
      <c r="U778" s="2"/>
    </row>
    <row r="779" spans="21:21" x14ac:dyDescent="0.2">
      <c r="U779" s="2"/>
    </row>
    <row r="780" spans="21:21" x14ac:dyDescent="0.2">
      <c r="U780" s="2"/>
    </row>
    <row r="781" spans="21:21" x14ac:dyDescent="0.2">
      <c r="U781" s="2"/>
    </row>
    <row r="782" spans="21:21" x14ac:dyDescent="0.2">
      <c r="U782" s="2"/>
    </row>
    <row r="783" spans="21:21" x14ac:dyDescent="0.2">
      <c r="U783" s="2"/>
    </row>
    <row r="784" spans="21:21" x14ac:dyDescent="0.2">
      <c r="U784" s="2"/>
    </row>
    <row r="785" spans="21:21" x14ac:dyDescent="0.2">
      <c r="U785" s="2"/>
    </row>
    <row r="786" spans="21:21" x14ac:dyDescent="0.2">
      <c r="U786" s="2"/>
    </row>
    <row r="787" spans="21:21" x14ac:dyDescent="0.2">
      <c r="U787" s="2"/>
    </row>
    <row r="788" spans="21:21" x14ac:dyDescent="0.2">
      <c r="U788" s="2"/>
    </row>
    <row r="789" spans="21:21" x14ac:dyDescent="0.2">
      <c r="U789" s="2"/>
    </row>
    <row r="790" spans="21:21" x14ac:dyDescent="0.2">
      <c r="U790" s="2"/>
    </row>
    <row r="791" spans="21:21" x14ac:dyDescent="0.2">
      <c r="U791" s="2"/>
    </row>
    <row r="792" spans="21:21" x14ac:dyDescent="0.2">
      <c r="U792" s="2"/>
    </row>
    <row r="793" spans="21:21" x14ac:dyDescent="0.2">
      <c r="U793" s="2"/>
    </row>
    <row r="794" spans="21:21" x14ac:dyDescent="0.2">
      <c r="U794" s="2"/>
    </row>
    <row r="795" spans="21:21" x14ac:dyDescent="0.2">
      <c r="U795" s="2"/>
    </row>
    <row r="796" spans="21:21" x14ac:dyDescent="0.2">
      <c r="U796" s="2"/>
    </row>
    <row r="797" spans="21:21" x14ac:dyDescent="0.2">
      <c r="U797" s="2"/>
    </row>
    <row r="798" spans="21:21" x14ac:dyDescent="0.2">
      <c r="U798" s="2"/>
    </row>
    <row r="799" spans="21:21" x14ac:dyDescent="0.2">
      <c r="U799" s="2"/>
    </row>
    <row r="800" spans="21:21" x14ac:dyDescent="0.2">
      <c r="U800" s="2"/>
    </row>
    <row r="801" spans="21:21" x14ac:dyDescent="0.2">
      <c r="U801" s="2"/>
    </row>
    <row r="802" spans="21:21" x14ac:dyDescent="0.2">
      <c r="U802" s="2"/>
    </row>
    <row r="803" spans="21:21" x14ac:dyDescent="0.2">
      <c r="U803" s="2"/>
    </row>
    <row r="804" spans="21:21" x14ac:dyDescent="0.2">
      <c r="U804" s="2"/>
    </row>
    <row r="805" spans="21:21" x14ac:dyDescent="0.2">
      <c r="U805" s="2"/>
    </row>
    <row r="806" spans="21:21" x14ac:dyDescent="0.2">
      <c r="U806" s="2"/>
    </row>
    <row r="807" spans="21:21" x14ac:dyDescent="0.2">
      <c r="U807" s="2"/>
    </row>
    <row r="808" spans="21:21" x14ac:dyDescent="0.2">
      <c r="U808" s="2"/>
    </row>
    <row r="809" spans="21:21" x14ac:dyDescent="0.2">
      <c r="U809" s="2"/>
    </row>
    <row r="810" spans="21:21" x14ac:dyDescent="0.2">
      <c r="U810" s="2"/>
    </row>
    <row r="811" spans="21:21" x14ac:dyDescent="0.2">
      <c r="U811" s="2"/>
    </row>
    <row r="812" spans="21:21" x14ac:dyDescent="0.2">
      <c r="U812" s="2"/>
    </row>
    <row r="813" spans="21:21" x14ac:dyDescent="0.2">
      <c r="U813" s="2"/>
    </row>
    <row r="814" spans="21:21" x14ac:dyDescent="0.2">
      <c r="U814" s="2"/>
    </row>
    <row r="815" spans="21:21" x14ac:dyDescent="0.2">
      <c r="U815" s="2"/>
    </row>
    <row r="816" spans="21:21" x14ac:dyDescent="0.2">
      <c r="U816" s="2"/>
    </row>
    <row r="817" spans="21:21" x14ac:dyDescent="0.2">
      <c r="U817" s="2"/>
    </row>
    <row r="818" spans="21:21" x14ac:dyDescent="0.2">
      <c r="U818" s="2"/>
    </row>
    <row r="819" spans="21:21" x14ac:dyDescent="0.2">
      <c r="U819" s="2"/>
    </row>
    <row r="820" spans="21:21" x14ac:dyDescent="0.2">
      <c r="U820" s="2"/>
    </row>
    <row r="821" spans="21:21" x14ac:dyDescent="0.2">
      <c r="U821" s="2"/>
    </row>
    <row r="822" spans="21:21" x14ac:dyDescent="0.2">
      <c r="U822" s="2"/>
    </row>
    <row r="823" spans="21:21" x14ac:dyDescent="0.2">
      <c r="U823" s="2"/>
    </row>
    <row r="824" spans="21:21" x14ac:dyDescent="0.2">
      <c r="U824" s="2"/>
    </row>
    <row r="825" spans="21:21" x14ac:dyDescent="0.2">
      <c r="U825" s="2"/>
    </row>
    <row r="826" spans="21:21" x14ac:dyDescent="0.2">
      <c r="U826" s="2"/>
    </row>
    <row r="827" spans="21:21" x14ac:dyDescent="0.2">
      <c r="U827" s="2"/>
    </row>
    <row r="828" spans="21:21" x14ac:dyDescent="0.2">
      <c r="U828" s="2"/>
    </row>
    <row r="829" spans="21:21" x14ac:dyDescent="0.2">
      <c r="U829" s="2"/>
    </row>
    <row r="830" spans="21:21" x14ac:dyDescent="0.2">
      <c r="U830" s="2"/>
    </row>
    <row r="831" spans="21:21" x14ac:dyDescent="0.2">
      <c r="U831" s="2"/>
    </row>
    <row r="832" spans="21:21" x14ac:dyDescent="0.2">
      <c r="U832" s="2"/>
    </row>
    <row r="833" spans="21:21" x14ac:dyDescent="0.2">
      <c r="U833" s="2"/>
    </row>
    <row r="834" spans="21:21" x14ac:dyDescent="0.2">
      <c r="U834" s="2"/>
    </row>
    <row r="835" spans="21:21" x14ac:dyDescent="0.2">
      <c r="U835" s="2"/>
    </row>
    <row r="836" spans="21:21" x14ac:dyDescent="0.2">
      <c r="U836" s="2"/>
    </row>
    <row r="837" spans="21:21" x14ac:dyDescent="0.2">
      <c r="U837" s="2"/>
    </row>
    <row r="838" spans="21:21" x14ac:dyDescent="0.2">
      <c r="U838" s="2"/>
    </row>
    <row r="839" spans="21:21" x14ac:dyDescent="0.2">
      <c r="U839" s="2"/>
    </row>
    <row r="840" spans="21:21" x14ac:dyDescent="0.2">
      <c r="U840" s="2"/>
    </row>
    <row r="841" spans="21:21" x14ac:dyDescent="0.2">
      <c r="U841" s="2"/>
    </row>
    <row r="842" spans="21:21" x14ac:dyDescent="0.2">
      <c r="U842" s="2"/>
    </row>
    <row r="843" spans="21:21" x14ac:dyDescent="0.2">
      <c r="U843" s="2"/>
    </row>
    <row r="844" spans="21:21" x14ac:dyDescent="0.2">
      <c r="U844" s="2"/>
    </row>
    <row r="845" spans="21:21" x14ac:dyDescent="0.2">
      <c r="U845" s="2"/>
    </row>
    <row r="846" spans="21:21" x14ac:dyDescent="0.2">
      <c r="U846" s="2"/>
    </row>
    <row r="847" spans="21:21" x14ac:dyDescent="0.2">
      <c r="U847" s="2"/>
    </row>
    <row r="848" spans="21:21" x14ac:dyDescent="0.2">
      <c r="U848" s="2"/>
    </row>
    <row r="849" spans="21:21" x14ac:dyDescent="0.2">
      <c r="U849" s="2"/>
    </row>
    <row r="850" spans="21:21" x14ac:dyDescent="0.2">
      <c r="U850" s="2"/>
    </row>
    <row r="851" spans="21:21" x14ac:dyDescent="0.2">
      <c r="U851" s="2"/>
    </row>
    <row r="852" spans="21:21" x14ac:dyDescent="0.2">
      <c r="U852" s="2"/>
    </row>
    <row r="853" spans="21:21" x14ac:dyDescent="0.2">
      <c r="U853" s="2"/>
    </row>
    <row r="854" spans="21:21" x14ac:dyDescent="0.2">
      <c r="U854" s="2"/>
    </row>
    <row r="855" spans="21:21" x14ac:dyDescent="0.2">
      <c r="U855" s="2"/>
    </row>
    <row r="856" spans="21:21" x14ac:dyDescent="0.2">
      <c r="U856" s="2"/>
    </row>
    <row r="857" spans="21:21" x14ac:dyDescent="0.2">
      <c r="U857" s="2"/>
    </row>
    <row r="858" spans="21:21" x14ac:dyDescent="0.2">
      <c r="U858" s="2"/>
    </row>
    <row r="859" spans="21:21" x14ac:dyDescent="0.2">
      <c r="U859" s="2"/>
    </row>
    <row r="860" spans="21:21" x14ac:dyDescent="0.2">
      <c r="U860" s="2"/>
    </row>
    <row r="861" spans="21:21" x14ac:dyDescent="0.2">
      <c r="U861" s="2"/>
    </row>
    <row r="862" spans="21:21" x14ac:dyDescent="0.2">
      <c r="U862" s="2"/>
    </row>
    <row r="863" spans="21:21" x14ac:dyDescent="0.2">
      <c r="U863" s="2"/>
    </row>
    <row r="864" spans="21:21" x14ac:dyDescent="0.2">
      <c r="U864" s="2"/>
    </row>
    <row r="865" spans="21:21" x14ac:dyDescent="0.2">
      <c r="U865" s="2"/>
    </row>
    <row r="866" spans="21:21" x14ac:dyDescent="0.2">
      <c r="U866" s="2"/>
    </row>
    <row r="867" spans="21:21" x14ac:dyDescent="0.2">
      <c r="U867" s="2"/>
    </row>
    <row r="868" spans="21:21" x14ac:dyDescent="0.2">
      <c r="U868" s="2"/>
    </row>
    <row r="869" spans="21:21" x14ac:dyDescent="0.2">
      <c r="U869" s="2"/>
    </row>
    <row r="870" spans="21:21" x14ac:dyDescent="0.2">
      <c r="U870" s="2"/>
    </row>
    <row r="871" spans="21:21" x14ac:dyDescent="0.2">
      <c r="U871" s="2"/>
    </row>
    <row r="872" spans="21:21" x14ac:dyDescent="0.2">
      <c r="U872" s="2"/>
    </row>
    <row r="873" spans="21:21" x14ac:dyDescent="0.2">
      <c r="U873" s="2"/>
    </row>
    <row r="874" spans="21:21" x14ac:dyDescent="0.2">
      <c r="U874" s="2"/>
    </row>
    <row r="875" spans="21:21" x14ac:dyDescent="0.2">
      <c r="U875" s="2"/>
    </row>
    <row r="876" spans="21:21" x14ac:dyDescent="0.2">
      <c r="U876" s="2"/>
    </row>
    <row r="877" spans="21:21" x14ac:dyDescent="0.2">
      <c r="U877" s="2"/>
    </row>
    <row r="878" spans="21:21" x14ac:dyDescent="0.2">
      <c r="U878" s="2"/>
    </row>
    <row r="879" spans="21:21" x14ac:dyDescent="0.2">
      <c r="U879" s="2"/>
    </row>
    <row r="880" spans="21:21" x14ac:dyDescent="0.2">
      <c r="U880" s="2"/>
    </row>
    <row r="881" spans="21:21" x14ac:dyDescent="0.2">
      <c r="U881" s="2"/>
    </row>
    <row r="882" spans="21:21" x14ac:dyDescent="0.2">
      <c r="U882" s="2"/>
    </row>
    <row r="883" spans="21:21" x14ac:dyDescent="0.2">
      <c r="U883" s="2"/>
    </row>
    <row r="884" spans="21:21" x14ac:dyDescent="0.2">
      <c r="U884" s="2"/>
    </row>
    <row r="885" spans="21:21" x14ac:dyDescent="0.2">
      <c r="U885" s="2"/>
    </row>
    <row r="886" spans="21:21" x14ac:dyDescent="0.2">
      <c r="U886" s="2"/>
    </row>
    <row r="887" spans="21:21" x14ac:dyDescent="0.2">
      <c r="U887" s="2"/>
    </row>
    <row r="888" spans="21:21" x14ac:dyDescent="0.2">
      <c r="U888" s="2"/>
    </row>
    <row r="889" spans="21:21" x14ac:dyDescent="0.2">
      <c r="U889" s="2"/>
    </row>
    <row r="890" spans="21:21" x14ac:dyDescent="0.2">
      <c r="U890" s="2"/>
    </row>
    <row r="891" spans="21:21" x14ac:dyDescent="0.2">
      <c r="U891" s="2"/>
    </row>
    <row r="892" spans="21:21" x14ac:dyDescent="0.2">
      <c r="U892" s="2"/>
    </row>
    <row r="893" spans="21:21" x14ac:dyDescent="0.2">
      <c r="U893" s="2"/>
    </row>
    <row r="894" spans="21:21" x14ac:dyDescent="0.2">
      <c r="U894" s="2"/>
    </row>
    <row r="895" spans="21:21" x14ac:dyDescent="0.2">
      <c r="U895" s="2"/>
    </row>
    <row r="896" spans="21:21" x14ac:dyDescent="0.2">
      <c r="U896" s="2"/>
    </row>
    <row r="897" spans="21:21" x14ac:dyDescent="0.2">
      <c r="U897" s="2"/>
    </row>
    <row r="898" spans="21:21" x14ac:dyDescent="0.2">
      <c r="U898" s="2"/>
    </row>
    <row r="899" spans="21:21" x14ac:dyDescent="0.2">
      <c r="U899" s="2"/>
    </row>
    <row r="900" spans="21:21" x14ac:dyDescent="0.2">
      <c r="U900" s="2"/>
    </row>
    <row r="901" spans="21:21" x14ac:dyDescent="0.2">
      <c r="U901" s="2"/>
    </row>
    <row r="902" spans="21:21" x14ac:dyDescent="0.2">
      <c r="U902" s="2"/>
    </row>
    <row r="903" spans="21:21" x14ac:dyDescent="0.2">
      <c r="U903" s="2"/>
    </row>
    <row r="904" spans="21:21" x14ac:dyDescent="0.2">
      <c r="U904" s="2"/>
    </row>
    <row r="905" spans="21:21" x14ac:dyDescent="0.2">
      <c r="U905" s="2"/>
    </row>
    <row r="906" spans="21:21" x14ac:dyDescent="0.2">
      <c r="U906" s="2"/>
    </row>
    <row r="907" spans="21:21" x14ac:dyDescent="0.2">
      <c r="U907" s="2"/>
    </row>
    <row r="908" spans="21:21" x14ac:dyDescent="0.2">
      <c r="U908" s="2"/>
    </row>
    <row r="909" spans="21:21" x14ac:dyDescent="0.2">
      <c r="U909" s="2"/>
    </row>
    <row r="910" spans="21:21" x14ac:dyDescent="0.2">
      <c r="U910" s="2"/>
    </row>
    <row r="911" spans="21:21" x14ac:dyDescent="0.2">
      <c r="U911" s="2"/>
    </row>
    <row r="912" spans="21:21" x14ac:dyDescent="0.2">
      <c r="U912" s="2"/>
    </row>
    <row r="913" spans="21:21" x14ac:dyDescent="0.2">
      <c r="U913" s="2"/>
    </row>
    <row r="914" spans="21:21" x14ac:dyDescent="0.2">
      <c r="U914" s="2"/>
    </row>
    <row r="915" spans="21:21" x14ac:dyDescent="0.2">
      <c r="U915" s="2"/>
    </row>
    <row r="916" spans="21:21" x14ac:dyDescent="0.2">
      <c r="U916" s="2"/>
    </row>
    <row r="917" spans="21:21" x14ac:dyDescent="0.2">
      <c r="U917" s="2"/>
    </row>
    <row r="918" spans="21:21" x14ac:dyDescent="0.2">
      <c r="U918" s="2"/>
    </row>
    <row r="919" spans="21:21" x14ac:dyDescent="0.2">
      <c r="U919" s="2"/>
    </row>
    <row r="920" spans="21:21" x14ac:dyDescent="0.2">
      <c r="U920" s="2"/>
    </row>
    <row r="921" spans="21:21" x14ac:dyDescent="0.2">
      <c r="U921" s="2"/>
    </row>
    <row r="922" spans="21:21" x14ac:dyDescent="0.2">
      <c r="U922" s="2"/>
    </row>
    <row r="923" spans="21:21" x14ac:dyDescent="0.2">
      <c r="U923" s="2"/>
    </row>
    <row r="924" spans="21:21" x14ac:dyDescent="0.2">
      <c r="U924" s="2"/>
    </row>
    <row r="925" spans="21:21" x14ac:dyDescent="0.2">
      <c r="U925" s="2"/>
    </row>
    <row r="926" spans="21:21" x14ac:dyDescent="0.2">
      <c r="U926" s="2"/>
    </row>
    <row r="927" spans="21:21" x14ac:dyDescent="0.2">
      <c r="U927" s="2"/>
    </row>
    <row r="928" spans="21:21" x14ac:dyDescent="0.2">
      <c r="U928" s="2"/>
    </row>
    <row r="929" spans="21:21" x14ac:dyDescent="0.2">
      <c r="U929" s="2"/>
    </row>
    <row r="930" spans="21:21" x14ac:dyDescent="0.2">
      <c r="U930" s="2"/>
    </row>
    <row r="931" spans="21:21" x14ac:dyDescent="0.2">
      <c r="U931" s="2"/>
    </row>
    <row r="932" spans="21:21" x14ac:dyDescent="0.2">
      <c r="U932" s="2"/>
    </row>
    <row r="933" spans="21:21" x14ac:dyDescent="0.2">
      <c r="U933" s="2"/>
    </row>
    <row r="934" spans="21:21" x14ac:dyDescent="0.2">
      <c r="U934" s="2"/>
    </row>
    <row r="935" spans="21:21" x14ac:dyDescent="0.2">
      <c r="U935" s="2"/>
    </row>
    <row r="936" spans="21:21" x14ac:dyDescent="0.2">
      <c r="U936" s="2"/>
    </row>
    <row r="937" spans="21:21" x14ac:dyDescent="0.2">
      <c r="U937" s="2"/>
    </row>
    <row r="938" spans="21:21" x14ac:dyDescent="0.2">
      <c r="U938" s="2"/>
    </row>
    <row r="939" spans="21:21" x14ac:dyDescent="0.2">
      <c r="U939" s="2"/>
    </row>
    <row r="940" spans="21:21" x14ac:dyDescent="0.2">
      <c r="U940" s="2"/>
    </row>
    <row r="941" spans="21:21" x14ac:dyDescent="0.2">
      <c r="U941" s="2"/>
    </row>
    <row r="942" spans="21:21" x14ac:dyDescent="0.2">
      <c r="U942" s="2"/>
    </row>
    <row r="943" spans="21:21" x14ac:dyDescent="0.2">
      <c r="U943" s="2"/>
    </row>
    <row r="944" spans="21:21" x14ac:dyDescent="0.2">
      <c r="U944" s="2"/>
    </row>
    <row r="945" spans="21:21" x14ac:dyDescent="0.2">
      <c r="U945" s="2"/>
    </row>
    <row r="946" spans="21:21" x14ac:dyDescent="0.2">
      <c r="U946" s="2"/>
    </row>
    <row r="947" spans="21:21" x14ac:dyDescent="0.2">
      <c r="U947" s="2"/>
    </row>
    <row r="948" spans="21:21" x14ac:dyDescent="0.2">
      <c r="U948" s="2"/>
    </row>
    <row r="949" spans="21:21" x14ac:dyDescent="0.2">
      <c r="U949" s="2"/>
    </row>
    <row r="950" spans="21:21" x14ac:dyDescent="0.2">
      <c r="U950" s="2"/>
    </row>
    <row r="951" spans="21:21" x14ac:dyDescent="0.2">
      <c r="U951" s="2"/>
    </row>
    <row r="952" spans="21:21" x14ac:dyDescent="0.2">
      <c r="U952" s="2"/>
    </row>
    <row r="953" spans="21:21" x14ac:dyDescent="0.2">
      <c r="U953" s="2"/>
    </row>
    <row r="954" spans="21:21" x14ac:dyDescent="0.2">
      <c r="U954" s="2"/>
    </row>
    <row r="955" spans="21:21" x14ac:dyDescent="0.2">
      <c r="U955" s="2"/>
    </row>
    <row r="956" spans="21:21" x14ac:dyDescent="0.2">
      <c r="U956" s="2"/>
    </row>
    <row r="957" spans="21:21" x14ac:dyDescent="0.2">
      <c r="U957" s="2"/>
    </row>
    <row r="958" spans="21:21" x14ac:dyDescent="0.2">
      <c r="U958" s="2"/>
    </row>
    <row r="959" spans="21:21" x14ac:dyDescent="0.2">
      <c r="U959" s="2"/>
    </row>
    <row r="960" spans="21:21" x14ac:dyDescent="0.2">
      <c r="U960" s="2"/>
    </row>
    <row r="961" spans="21:21" x14ac:dyDescent="0.2">
      <c r="U961" s="2"/>
    </row>
    <row r="962" spans="21:21" x14ac:dyDescent="0.2">
      <c r="U962" s="2"/>
    </row>
    <row r="963" spans="21:21" x14ac:dyDescent="0.2">
      <c r="U963" s="2"/>
    </row>
    <row r="964" spans="21:21" x14ac:dyDescent="0.2">
      <c r="U964" s="2"/>
    </row>
    <row r="965" spans="21:21" x14ac:dyDescent="0.2">
      <c r="U965" s="2"/>
    </row>
    <row r="966" spans="21:21" x14ac:dyDescent="0.2">
      <c r="U966" s="2"/>
    </row>
    <row r="967" spans="21:21" x14ac:dyDescent="0.2">
      <c r="U967" s="2"/>
    </row>
    <row r="968" spans="21:21" x14ac:dyDescent="0.2">
      <c r="U968" s="2"/>
    </row>
    <row r="969" spans="21:21" x14ac:dyDescent="0.2">
      <c r="U969" s="2"/>
    </row>
    <row r="970" spans="21:21" x14ac:dyDescent="0.2">
      <c r="U970" s="2"/>
    </row>
    <row r="971" spans="21:21" x14ac:dyDescent="0.2">
      <c r="U971" s="2"/>
    </row>
    <row r="972" spans="21:21" x14ac:dyDescent="0.2">
      <c r="U972" s="2"/>
    </row>
    <row r="973" spans="21:21" x14ac:dyDescent="0.2">
      <c r="U973" s="2"/>
    </row>
    <row r="974" spans="21:21" x14ac:dyDescent="0.2">
      <c r="U974" s="2"/>
    </row>
    <row r="975" spans="21:21" x14ac:dyDescent="0.2">
      <c r="U975" s="2"/>
    </row>
    <row r="976" spans="21:21" x14ac:dyDescent="0.2">
      <c r="U976" s="2"/>
    </row>
    <row r="977" spans="21:21" x14ac:dyDescent="0.2">
      <c r="U977" s="2"/>
    </row>
    <row r="978" spans="21:21" x14ac:dyDescent="0.2">
      <c r="U978" s="2"/>
    </row>
    <row r="979" spans="21:21" x14ac:dyDescent="0.2">
      <c r="U979" s="2"/>
    </row>
    <row r="980" spans="21:21" x14ac:dyDescent="0.2">
      <c r="U980" s="2"/>
    </row>
    <row r="981" spans="21:21" x14ac:dyDescent="0.2">
      <c r="U981" s="2"/>
    </row>
    <row r="982" spans="21:21" x14ac:dyDescent="0.2">
      <c r="U982" s="2"/>
    </row>
    <row r="983" spans="21:21" x14ac:dyDescent="0.2">
      <c r="U983" s="2"/>
    </row>
    <row r="984" spans="21:21" x14ac:dyDescent="0.2">
      <c r="U984" s="2"/>
    </row>
    <row r="985" spans="21:21" x14ac:dyDescent="0.2">
      <c r="U985" s="2"/>
    </row>
    <row r="986" spans="21:21" x14ac:dyDescent="0.2">
      <c r="U986" s="2"/>
    </row>
    <row r="987" spans="21:21" x14ac:dyDescent="0.2">
      <c r="U987" s="2"/>
    </row>
    <row r="988" spans="21:21" x14ac:dyDescent="0.2">
      <c r="U988" s="2"/>
    </row>
    <row r="989" spans="21:21" x14ac:dyDescent="0.2">
      <c r="U989" s="2"/>
    </row>
    <row r="990" spans="21:21" x14ac:dyDescent="0.2">
      <c r="U990" s="2"/>
    </row>
    <row r="991" spans="21:21" x14ac:dyDescent="0.2">
      <c r="U991" s="2"/>
    </row>
    <row r="992" spans="21:21" x14ac:dyDescent="0.2">
      <c r="U992" s="2"/>
    </row>
    <row r="993" spans="21:21" x14ac:dyDescent="0.2">
      <c r="U993" s="2"/>
    </row>
    <row r="994" spans="21:21" x14ac:dyDescent="0.2">
      <c r="U994" s="2"/>
    </row>
    <row r="995" spans="21:21" x14ac:dyDescent="0.2">
      <c r="U995" s="2"/>
    </row>
    <row r="996" spans="21:21" x14ac:dyDescent="0.2">
      <c r="U996" s="2"/>
    </row>
    <row r="997" spans="21:21" x14ac:dyDescent="0.2">
      <c r="U997" s="2"/>
    </row>
    <row r="998" spans="21:21" x14ac:dyDescent="0.2">
      <c r="U998" s="2"/>
    </row>
    <row r="999" spans="21:21" x14ac:dyDescent="0.2">
      <c r="U999" s="2"/>
    </row>
    <row r="1000" spans="21:21" x14ac:dyDescent="0.2">
      <c r="U1000" s="2"/>
    </row>
    <row r="1001" spans="21:21" x14ac:dyDescent="0.2">
      <c r="U1001" s="2"/>
    </row>
    <row r="1002" spans="21:21" x14ac:dyDescent="0.2">
      <c r="U1002" s="2"/>
    </row>
    <row r="1003" spans="21:21" x14ac:dyDescent="0.2">
      <c r="U1003" s="2"/>
    </row>
    <row r="1004" spans="21:21" x14ac:dyDescent="0.2">
      <c r="U1004" s="2"/>
    </row>
    <row r="1005" spans="21:21" x14ac:dyDescent="0.2">
      <c r="U1005" s="2"/>
    </row>
    <row r="1006" spans="21:21" x14ac:dyDescent="0.2">
      <c r="U1006" s="2"/>
    </row>
    <row r="1007" spans="21:21" x14ac:dyDescent="0.2">
      <c r="U1007" s="2"/>
    </row>
    <row r="1008" spans="21:21" x14ac:dyDescent="0.2">
      <c r="U1008" s="2"/>
    </row>
    <row r="1009" spans="21:21" x14ac:dyDescent="0.2">
      <c r="U1009" s="2"/>
    </row>
    <row r="1010" spans="21:21" x14ac:dyDescent="0.2">
      <c r="U1010" s="2"/>
    </row>
    <row r="1011" spans="21:21" x14ac:dyDescent="0.2">
      <c r="U1011" s="2"/>
    </row>
    <row r="1012" spans="21:21" x14ac:dyDescent="0.2">
      <c r="U1012" s="2"/>
    </row>
    <row r="1013" spans="21:21" x14ac:dyDescent="0.2">
      <c r="U1013" s="2"/>
    </row>
    <row r="1014" spans="21:21" x14ac:dyDescent="0.2">
      <c r="U1014" s="2"/>
    </row>
    <row r="1015" spans="21:21" x14ac:dyDescent="0.2">
      <c r="U1015" s="2"/>
    </row>
    <row r="1016" spans="21:21" x14ac:dyDescent="0.2">
      <c r="U1016" s="2"/>
    </row>
    <row r="1017" spans="21:21" x14ac:dyDescent="0.2">
      <c r="U1017" s="2"/>
    </row>
    <row r="1018" spans="21:21" x14ac:dyDescent="0.2">
      <c r="U1018" s="2"/>
    </row>
    <row r="1019" spans="21:21" x14ac:dyDescent="0.2">
      <c r="U1019" s="2"/>
    </row>
    <row r="1020" spans="21:21" x14ac:dyDescent="0.2">
      <c r="U1020" s="2"/>
    </row>
    <row r="1021" spans="21:21" x14ac:dyDescent="0.2">
      <c r="U1021" s="2"/>
    </row>
    <row r="1022" spans="21:21" x14ac:dyDescent="0.2">
      <c r="U1022" s="2"/>
    </row>
    <row r="1023" spans="21:21" x14ac:dyDescent="0.2">
      <c r="U1023" s="2"/>
    </row>
    <row r="1024" spans="21:21" x14ac:dyDescent="0.2">
      <c r="U1024" s="2"/>
    </row>
    <row r="1025" spans="21:21" x14ac:dyDescent="0.2">
      <c r="U1025" s="2"/>
    </row>
    <row r="1026" spans="21:21" x14ac:dyDescent="0.2">
      <c r="U1026" s="2"/>
    </row>
    <row r="1027" spans="21:21" x14ac:dyDescent="0.2">
      <c r="U1027" s="2"/>
    </row>
    <row r="1028" spans="21:21" x14ac:dyDescent="0.2">
      <c r="U1028" s="2"/>
    </row>
    <row r="1029" spans="21:21" x14ac:dyDescent="0.2">
      <c r="U1029" s="2"/>
    </row>
    <row r="1030" spans="21:21" x14ac:dyDescent="0.2">
      <c r="U1030" s="2"/>
    </row>
    <row r="1031" spans="21:21" x14ac:dyDescent="0.2">
      <c r="U1031" s="2"/>
    </row>
    <row r="1032" spans="21:21" x14ac:dyDescent="0.2">
      <c r="U1032" s="2"/>
    </row>
    <row r="1033" spans="21:21" x14ac:dyDescent="0.2">
      <c r="U1033" s="2"/>
    </row>
    <row r="1034" spans="21:21" x14ac:dyDescent="0.2">
      <c r="U1034" s="2"/>
    </row>
    <row r="1035" spans="21:21" x14ac:dyDescent="0.2">
      <c r="U1035" s="2"/>
    </row>
    <row r="1036" spans="21:21" x14ac:dyDescent="0.2">
      <c r="U1036" s="2"/>
    </row>
    <row r="1037" spans="21:21" x14ac:dyDescent="0.2">
      <c r="U1037" s="2"/>
    </row>
    <row r="1038" spans="21:21" x14ac:dyDescent="0.2">
      <c r="U1038" s="2"/>
    </row>
    <row r="1039" spans="21:21" x14ac:dyDescent="0.2">
      <c r="U1039" s="2"/>
    </row>
    <row r="1040" spans="21:21" x14ac:dyDescent="0.2">
      <c r="U1040" s="2"/>
    </row>
    <row r="1041" spans="21:21" x14ac:dyDescent="0.2">
      <c r="U1041" s="2"/>
    </row>
    <row r="1042" spans="21:21" x14ac:dyDescent="0.2">
      <c r="U1042" s="2"/>
    </row>
    <row r="1043" spans="21:21" x14ac:dyDescent="0.2">
      <c r="U1043" s="2"/>
    </row>
    <row r="1044" spans="21:21" x14ac:dyDescent="0.2">
      <c r="U1044" s="2"/>
    </row>
    <row r="1045" spans="21:21" x14ac:dyDescent="0.2">
      <c r="U1045" s="2"/>
    </row>
    <row r="1046" spans="21:21" x14ac:dyDescent="0.2">
      <c r="U1046" s="2"/>
    </row>
    <row r="1047" spans="21:21" x14ac:dyDescent="0.2">
      <c r="U1047" s="2"/>
    </row>
    <row r="1048" spans="21:21" x14ac:dyDescent="0.2">
      <c r="U1048" s="2"/>
    </row>
    <row r="1049" spans="21:21" x14ac:dyDescent="0.2">
      <c r="U1049" s="2"/>
    </row>
    <row r="1050" spans="21:21" x14ac:dyDescent="0.2">
      <c r="U1050" s="2"/>
    </row>
    <row r="1051" spans="21:21" x14ac:dyDescent="0.2">
      <c r="U1051" s="2"/>
    </row>
    <row r="1052" spans="21:21" x14ac:dyDescent="0.2">
      <c r="U1052" s="2"/>
    </row>
    <row r="1053" spans="21:21" x14ac:dyDescent="0.2">
      <c r="U1053" s="2"/>
    </row>
    <row r="1054" spans="21:21" x14ac:dyDescent="0.2">
      <c r="U1054" s="2"/>
    </row>
    <row r="1055" spans="21:21" x14ac:dyDescent="0.2">
      <c r="U1055" s="2"/>
    </row>
    <row r="1056" spans="21:21" x14ac:dyDescent="0.2">
      <c r="U1056" s="2"/>
    </row>
  </sheetData>
  <mergeCells count="19">
    <mergeCell ref="A18:AO18"/>
    <mergeCell ref="A22:AM22"/>
    <mergeCell ref="A36:AO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43:C43"/>
    <mergeCell ref="AF49:AL49"/>
    <mergeCell ref="O50:U50"/>
    <mergeCell ref="AF50:AL50"/>
    <mergeCell ref="A27:C27"/>
    <mergeCell ref="A29:C29"/>
    <mergeCell ref="A40:AO40"/>
  </mergeCells>
  <dataValidations count="1">
    <dataValidation type="list" allowBlank="1" showInputMessage="1" showErrorMessage="1" sqref="B28 B19:B21 B41:B42 B23:B26 B30:B35 B37:B39" xr:uid="{00000000-0002-0000-02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2" firstPageNumber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A8BE-0BAE-467E-BD5C-558B592F1E04}">
  <dimension ref="A1:BJ52"/>
  <sheetViews>
    <sheetView zoomScale="60" zoomScaleNormal="60" workbookViewId="0">
      <selection activeCell="M9" sqref="M9"/>
    </sheetView>
  </sheetViews>
  <sheetFormatPr defaultRowHeight="12.75" x14ac:dyDescent="0.2"/>
  <cols>
    <col min="1" max="1" width="4.28515625" customWidth="1"/>
    <col min="2" max="2" width="13.28515625" customWidth="1"/>
    <col min="3" max="3" width="82.28515625" customWidth="1"/>
    <col min="4" max="41" width="6.7109375" customWidth="1"/>
    <col min="42" max="62" width="9.140625" style="357"/>
  </cols>
  <sheetData>
    <row r="1" spans="1:41" x14ac:dyDescent="0.2">
      <c r="A1" s="18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2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"/>
      <c r="AN1" s="45"/>
      <c r="AO1" s="45"/>
    </row>
    <row r="2" spans="1:41" x14ac:dyDescent="0.2">
      <c r="A2" s="18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95"/>
      <c r="AK2" s="495"/>
      <c r="AL2" s="495"/>
      <c r="AM2" s="495"/>
      <c r="AN2" s="495"/>
      <c r="AO2" s="45"/>
    </row>
    <row r="3" spans="1:41" x14ac:dyDescent="0.2">
      <c r="A3" s="18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2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2"/>
      <c r="AN3" s="45"/>
      <c r="AO3" s="45"/>
    </row>
    <row r="4" spans="1:41" x14ac:dyDescent="0.2">
      <c r="A4" s="18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2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95"/>
      <c r="AK4" s="495"/>
      <c r="AL4" s="495"/>
      <c r="AM4" s="495"/>
      <c r="AN4" s="495"/>
      <c r="AO4" s="45"/>
    </row>
    <row r="5" spans="1:41" x14ac:dyDescent="0.2">
      <c r="A5" s="18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2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2"/>
      <c r="AN5" s="45"/>
      <c r="AO5" s="356"/>
    </row>
    <row r="6" spans="1:41" ht="15.75" x14ac:dyDescent="0.2">
      <c r="A6" s="496" t="s">
        <v>69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</row>
    <row r="7" spans="1:41" ht="15.7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5"/>
      <c r="AN7" s="46"/>
      <c r="AO7" s="46"/>
    </row>
    <row r="8" spans="1:41" x14ac:dyDescent="0.2">
      <c r="A8" s="18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 t="s">
        <v>102</v>
      </c>
      <c r="P8" s="45"/>
      <c r="Q8" s="45"/>
      <c r="R8" s="45"/>
      <c r="S8" s="45"/>
      <c r="T8" s="45"/>
      <c r="U8" s="2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2"/>
      <c r="AN8" s="45"/>
      <c r="AO8" s="45"/>
    </row>
    <row r="9" spans="1:41" ht="15" x14ac:dyDescent="0.25">
      <c r="A9" s="186" t="s">
        <v>64</v>
      </c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6"/>
      <c r="O9" s="459" t="s">
        <v>104</v>
      </c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x14ac:dyDescent="0.25">
      <c r="A10" s="186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60" t="s">
        <v>105</v>
      </c>
      <c r="P10" s="6"/>
      <c r="Q10" s="6"/>
      <c r="R10" s="6"/>
      <c r="S10" s="6"/>
      <c r="T10" s="6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x14ac:dyDescent="0.25">
      <c r="A11" s="186" t="s">
        <v>96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x14ac:dyDescent="0.25">
      <c r="A12" s="186" t="s">
        <v>61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x14ac:dyDescent="0.25">
      <c r="A13" s="187" t="s">
        <v>68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2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2"/>
      <c r="AN13" s="45"/>
      <c r="AO13" s="45"/>
    </row>
    <row r="14" spans="1:41" x14ac:dyDescent="0.2">
      <c r="A14" s="18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2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2"/>
      <c r="AN14" s="45"/>
      <c r="AO14" s="45"/>
    </row>
    <row r="15" spans="1:41" ht="13.5" thickBot="1" x14ac:dyDescent="0.25">
      <c r="A15" s="18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2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2"/>
      <c r="AN15" s="45"/>
      <c r="AO15" s="45"/>
    </row>
    <row r="16" spans="1:41" ht="15" thickBot="1" x14ac:dyDescent="0.25">
      <c r="A16" s="497" t="s">
        <v>1</v>
      </c>
      <c r="B16" s="32"/>
      <c r="C16" s="498" t="s">
        <v>2</v>
      </c>
      <c r="D16" s="499" t="s">
        <v>3</v>
      </c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500" t="s">
        <v>4</v>
      </c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1" t="s">
        <v>5</v>
      </c>
      <c r="AO16" s="502" t="s">
        <v>6</v>
      </c>
    </row>
    <row r="17" spans="1:62" ht="254.25" thickBot="1" x14ac:dyDescent="0.25">
      <c r="A17" s="497"/>
      <c r="B17" s="358" t="s">
        <v>7</v>
      </c>
      <c r="C17" s="498"/>
      <c r="D17" s="29" t="s">
        <v>8</v>
      </c>
      <c r="E17" s="30" t="s">
        <v>9</v>
      </c>
      <c r="F17" s="31" t="s">
        <v>10</v>
      </c>
      <c r="G17" s="31" t="s">
        <v>11</v>
      </c>
      <c r="H17" s="31" t="s">
        <v>12</v>
      </c>
      <c r="I17" s="31" t="s">
        <v>13</v>
      </c>
      <c r="J17" s="31" t="s">
        <v>14</v>
      </c>
      <c r="K17" s="31" t="s">
        <v>58</v>
      </c>
      <c r="L17" s="31" t="s">
        <v>59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4" t="s">
        <v>22</v>
      </c>
      <c r="U17" s="35" t="s">
        <v>23</v>
      </c>
      <c r="V17" s="30" t="s">
        <v>8</v>
      </c>
      <c r="W17" s="31" t="s">
        <v>9</v>
      </c>
      <c r="X17" s="31" t="s">
        <v>10</v>
      </c>
      <c r="Y17" s="31" t="s">
        <v>11</v>
      </c>
      <c r="Z17" s="30" t="s">
        <v>12</v>
      </c>
      <c r="AA17" s="30" t="s">
        <v>13</v>
      </c>
      <c r="AB17" s="30" t="s">
        <v>14</v>
      </c>
      <c r="AC17" s="31" t="s">
        <v>60</v>
      </c>
      <c r="AD17" s="31" t="s">
        <v>59</v>
      </c>
      <c r="AE17" s="31" t="s">
        <v>15</v>
      </c>
      <c r="AF17" s="31" t="s">
        <v>16</v>
      </c>
      <c r="AG17" s="31" t="s">
        <v>17</v>
      </c>
      <c r="AH17" s="31" t="s">
        <v>18</v>
      </c>
      <c r="AI17" s="31" t="s">
        <v>19</v>
      </c>
      <c r="AJ17" s="31" t="s">
        <v>20</v>
      </c>
      <c r="AK17" s="31" t="s">
        <v>21</v>
      </c>
      <c r="AL17" s="31" t="s">
        <v>22</v>
      </c>
      <c r="AM17" s="36" t="s">
        <v>23</v>
      </c>
      <c r="AN17" s="501"/>
      <c r="AO17" s="502"/>
    </row>
    <row r="18" spans="1:62" s="348" customFormat="1" ht="13.5" thickBot="1" x14ac:dyDescent="0.25">
      <c r="A18" s="504" t="s">
        <v>52</v>
      </c>
      <c r="B18" s="505"/>
      <c r="C18" s="505"/>
      <c r="D18" s="34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219"/>
      <c r="W18" s="512"/>
      <c r="X18" s="512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34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</row>
    <row r="19" spans="1:62" x14ac:dyDescent="0.2">
      <c r="A19" s="338">
        <v>1</v>
      </c>
      <c r="B19" s="339" t="s">
        <v>24</v>
      </c>
      <c r="C19" s="340" t="s">
        <v>82</v>
      </c>
      <c r="D19" s="137">
        <v>10</v>
      </c>
      <c r="E19" s="138"/>
      <c r="F19" s="139">
        <v>5</v>
      </c>
      <c r="G19" s="139"/>
      <c r="H19" s="139">
        <v>10</v>
      </c>
      <c r="I19" s="139"/>
      <c r="J19" s="139"/>
      <c r="K19" s="139"/>
      <c r="L19" s="139"/>
      <c r="M19" s="139"/>
      <c r="N19" s="139"/>
      <c r="O19" s="139"/>
      <c r="P19" s="139"/>
      <c r="Q19" s="140"/>
      <c r="R19" s="139">
        <f>SUM(D19:P19)</f>
        <v>25</v>
      </c>
      <c r="S19" s="139">
        <f>SUM(D19:Q19)</f>
        <v>25</v>
      </c>
      <c r="T19" s="9" t="s">
        <v>28</v>
      </c>
      <c r="U19" s="141">
        <v>2</v>
      </c>
      <c r="V19" s="138"/>
      <c r="W19" s="138"/>
      <c r="X19" s="138"/>
      <c r="Y19" s="138"/>
      <c r="Z19" s="138"/>
      <c r="AA19" s="138"/>
      <c r="AB19" s="138"/>
      <c r="AC19" s="138"/>
      <c r="AD19" s="139"/>
      <c r="AE19" s="139"/>
      <c r="AF19" s="139"/>
      <c r="AG19" s="139"/>
      <c r="AH19" s="139"/>
      <c r="AI19" s="140"/>
      <c r="AJ19" s="139"/>
      <c r="AK19" s="139"/>
      <c r="AL19" s="9"/>
      <c r="AM19" s="341"/>
      <c r="AN19" s="342">
        <f>S19+AK19</f>
        <v>25</v>
      </c>
      <c r="AO19" s="359">
        <f>U19+AM19</f>
        <v>2</v>
      </c>
    </row>
    <row r="20" spans="1:62" x14ac:dyDescent="0.2">
      <c r="A20" s="228">
        <v>2</v>
      </c>
      <c r="B20" s="229" t="s">
        <v>24</v>
      </c>
      <c r="C20" s="230" t="s">
        <v>83</v>
      </c>
      <c r="D20" s="144">
        <v>20</v>
      </c>
      <c r="E20" s="145"/>
      <c r="F20" s="146">
        <v>15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  <c r="R20" s="139">
        <f>SUM(D20:P20)</f>
        <v>35</v>
      </c>
      <c r="S20" s="139">
        <f>SUM(D20:Q20)</f>
        <v>35</v>
      </c>
      <c r="T20" s="10" t="s">
        <v>26</v>
      </c>
      <c r="U20" s="148">
        <v>4</v>
      </c>
      <c r="V20" s="145"/>
      <c r="W20" s="145"/>
      <c r="X20" s="145"/>
      <c r="Y20" s="145"/>
      <c r="Z20" s="145"/>
      <c r="AA20" s="145"/>
      <c r="AB20" s="145"/>
      <c r="AC20" s="145"/>
      <c r="AD20" s="146"/>
      <c r="AE20" s="146"/>
      <c r="AF20" s="146"/>
      <c r="AG20" s="146"/>
      <c r="AH20" s="146"/>
      <c r="AI20" s="147"/>
      <c r="AJ20" s="146"/>
      <c r="AK20" s="146"/>
      <c r="AL20" s="10"/>
      <c r="AM20" s="180"/>
      <c r="AN20" s="335">
        <f>S20+AK20</f>
        <v>35</v>
      </c>
      <c r="AO20" s="150">
        <f>U20+AM20</f>
        <v>4</v>
      </c>
    </row>
    <row r="21" spans="1:62" ht="13.5" thickBot="1" x14ac:dyDescent="0.25">
      <c r="A21" s="351">
        <v>3</v>
      </c>
      <c r="B21" s="233" t="s">
        <v>24</v>
      </c>
      <c r="C21" s="232" t="s">
        <v>46</v>
      </c>
      <c r="D21" s="153"/>
      <c r="E21" s="154"/>
      <c r="F21" s="155"/>
      <c r="G21" s="155"/>
      <c r="H21" s="155"/>
      <c r="I21" s="155"/>
      <c r="J21" s="155"/>
      <c r="K21" s="155"/>
      <c r="L21" s="155"/>
      <c r="M21" s="155">
        <v>30</v>
      </c>
      <c r="N21" s="155"/>
      <c r="O21" s="155"/>
      <c r="P21" s="155"/>
      <c r="Q21" s="156"/>
      <c r="R21" s="163">
        <f>SUM(D21:P21)</f>
        <v>30</v>
      </c>
      <c r="S21" s="163">
        <f>SUM(D21:Q21)</f>
        <v>30</v>
      </c>
      <c r="T21" s="157" t="s">
        <v>26</v>
      </c>
      <c r="U21" s="158">
        <v>2</v>
      </c>
      <c r="V21" s="154"/>
      <c r="W21" s="154"/>
      <c r="X21" s="154"/>
      <c r="Y21" s="154"/>
      <c r="Z21" s="154"/>
      <c r="AA21" s="154"/>
      <c r="AB21" s="154"/>
      <c r="AC21" s="154"/>
      <c r="AD21" s="155"/>
      <c r="AE21" s="155"/>
      <c r="AF21" s="155"/>
      <c r="AG21" s="155"/>
      <c r="AH21" s="155"/>
      <c r="AI21" s="156"/>
      <c r="AJ21" s="155"/>
      <c r="AK21" s="155"/>
      <c r="AL21" s="157"/>
      <c r="AM21" s="299"/>
      <c r="AN21" s="336">
        <f>S21+AK21</f>
        <v>30</v>
      </c>
      <c r="AO21" s="360">
        <f>U21+AM21</f>
        <v>2</v>
      </c>
    </row>
    <row r="22" spans="1:62" s="348" customFormat="1" ht="13.5" thickBot="1" x14ac:dyDescent="0.25">
      <c r="A22" s="506" t="s">
        <v>53</v>
      </c>
      <c r="B22" s="507"/>
      <c r="C22" s="507"/>
      <c r="D22" s="352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4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4"/>
      <c r="AN22" s="355"/>
      <c r="AO22" s="361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</row>
    <row r="23" spans="1:62" x14ac:dyDescent="0.2">
      <c r="A23" s="431">
        <v>4</v>
      </c>
      <c r="B23" s="432" t="s">
        <v>24</v>
      </c>
      <c r="C23" s="433" t="s">
        <v>45</v>
      </c>
      <c r="D23" s="434">
        <v>15</v>
      </c>
      <c r="E23" s="435"/>
      <c r="F23" s="213">
        <v>30</v>
      </c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436"/>
      <c r="R23" s="213">
        <f>SUM(D23:P23)</f>
        <v>45</v>
      </c>
      <c r="S23" s="213">
        <f>SUM(D23:Q23)</f>
        <v>45</v>
      </c>
      <c r="T23" s="437" t="s">
        <v>28</v>
      </c>
      <c r="U23" s="438">
        <v>3</v>
      </c>
      <c r="V23" s="435"/>
      <c r="W23" s="435"/>
      <c r="X23" s="435"/>
      <c r="Y23" s="435"/>
      <c r="Z23" s="435"/>
      <c r="AA23" s="435"/>
      <c r="AB23" s="435"/>
      <c r="AC23" s="435"/>
      <c r="AD23" s="213"/>
      <c r="AE23" s="213"/>
      <c r="AF23" s="213"/>
      <c r="AG23" s="213"/>
      <c r="AH23" s="213"/>
      <c r="AI23" s="436"/>
      <c r="AJ23" s="213"/>
      <c r="AK23" s="213"/>
      <c r="AL23" s="437"/>
      <c r="AM23" s="438"/>
      <c r="AN23" s="439">
        <f>S23+AK23</f>
        <v>45</v>
      </c>
      <c r="AO23" s="440">
        <f>U23+AM23</f>
        <v>3</v>
      </c>
    </row>
    <row r="24" spans="1:62" x14ac:dyDescent="0.2">
      <c r="A24" s="441">
        <v>5</v>
      </c>
      <c r="B24" s="442" t="s">
        <v>24</v>
      </c>
      <c r="C24" s="443" t="s">
        <v>84</v>
      </c>
      <c r="D24" s="434">
        <v>20</v>
      </c>
      <c r="E24" s="435"/>
      <c r="F24" s="213">
        <v>15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436"/>
      <c r="R24" s="213">
        <f>SUM(D24:P24)</f>
        <v>35</v>
      </c>
      <c r="S24" s="194">
        <f>SUM(D24:Q24)</f>
        <v>35</v>
      </c>
      <c r="T24" s="437" t="s">
        <v>28</v>
      </c>
      <c r="U24" s="438">
        <v>3</v>
      </c>
      <c r="V24" s="444"/>
      <c r="W24" s="435"/>
      <c r="X24" s="435"/>
      <c r="Y24" s="435"/>
      <c r="Z24" s="435">
        <v>5</v>
      </c>
      <c r="AA24" s="435"/>
      <c r="AB24" s="435"/>
      <c r="AC24" s="435">
        <v>15</v>
      </c>
      <c r="AD24" s="213"/>
      <c r="AE24" s="213"/>
      <c r="AF24" s="213"/>
      <c r="AG24" s="213"/>
      <c r="AH24" s="213"/>
      <c r="AI24" s="436"/>
      <c r="AJ24" s="213">
        <f>SUM(V24:AH24)</f>
        <v>20</v>
      </c>
      <c r="AK24" s="213">
        <f t="shared" ref="AK24:AK39" si="0">SUM(V24:AI24)</f>
        <v>20</v>
      </c>
      <c r="AL24" s="437" t="s">
        <v>28</v>
      </c>
      <c r="AM24" s="438">
        <v>2</v>
      </c>
      <c r="AN24" s="445">
        <f t="shared" ref="AN24:AN39" si="1">S24+AK24</f>
        <v>55</v>
      </c>
      <c r="AO24" s="446">
        <f>U24+AM24</f>
        <v>5</v>
      </c>
    </row>
    <row r="25" spans="1:62" x14ac:dyDescent="0.2">
      <c r="A25" s="447">
        <v>6</v>
      </c>
      <c r="B25" s="448" t="s">
        <v>24</v>
      </c>
      <c r="C25" s="449" t="s">
        <v>85</v>
      </c>
      <c r="D25" s="412">
        <v>10</v>
      </c>
      <c r="E25" s="413"/>
      <c r="F25" s="414">
        <v>15</v>
      </c>
      <c r="G25" s="414"/>
      <c r="H25" s="414">
        <v>5</v>
      </c>
      <c r="I25" s="414"/>
      <c r="J25" s="414"/>
      <c r="K25" s="414"/>
      <c r="L25" s="414"/>
      <c r="M25" s="414"/>
      <c r="N25" s="414"/>
      <c r="O25" s="414"/>
      <c r="P25" s="414"/>
      <c r="Q25" s="416"/>
      <c r="R25" s="420">
        <f>SUM(D25:P25)</f>
        <v>30</v>
      </c>
      <c r="S25" s="194">
        <f>SUM(D25:Q25)</f>
        <v>30</v>
      </c>
      <c r="T25" s="417" t="s">
        <v>26</v>
      </c>
      <c r="U25" s="418">
        <v>2</v>
      </c>
      <c r="V25" s="44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450"/>
      <c r="AM25" s="451"/>
      <c r="AN25" s="452">
        <f t="shared" si="1"/>
        <v>30</v>
      </c>
      <c r="AO25" s="453">
        <f>U25+AM25</f>
        <v>2</v>
      </c>
    </row>
    <row r="26" spans="1:62" ht="13.5" thickBot="1" x14ac:dyDescent="0.25">
      <c r="A26" s="410">
        <v>7</v>
      </c>
      <c r="B26" s="454" t="s">
        <v>24</v>
      </c>
      <c r="C26" s="455" t="s">
        <v>86</v>
      </c>
      <c r="D26" s="414">
        <v>15</v>
      </c>
      <c r="E26" s="414"/>
      <c r="F26" s="414">
        <v>15</v>
      </c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>
        <f>SUM(D26:Q26)</f>
        <v>30</v>
      </c>
      <c r="T26" s="456" t="s">
        <v>28</v>
      </c>
      <c r="U26" s="418">
        <v>3</v>
      </c>
      <c r="V26" s="413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56"/>
      <c r="AM26" s="457"/>
      <c r="AN26" s="424">
        <f t="shared" si="1"/>
        <v>30</v>
      </c>
      <c r="AO26" s="425">
        <f>U26+AM26</f>
        <v>3</v>
      </c>
    </row>
    <row r="27" spans="1:62" s="348" customFormat="1" ht="13.5" thickBot="1" x14ac:dyDescent="0.25">
      <c r="A27" s="508" t="s">
        <v>54</v>
      </c>
      <c r="B27" s="509"/>
      <c r="C27" s="509"/>
      <c r="D27" s="219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220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8"/>
      <c r="AL27" s="167"/>
      <c r="AM27" s="220"/>
      <c r="AN27" s="349"/>
      <c r="AO27" s="362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</row>
    <row r="28" spans="1:62" ht="13.5" thickBot="1" x14ac:dyDescent="0.25">
      <c r="A28" s="231">
        <v>8</v>
      </c>
      <c r="B28" s="234" t="s">
        <v>24</v>
      </c>
      <c r="C28" s="235" t="s">
        <v>35</v>
      </c>
      <c r="D28" s="207"/>
      <c r="E28" s="191">
        <v>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81"/>
      <c r="R28" s="163">
        <f>SUM(D28:P28)</f>
        <v>5</v>
      </c>
      <c r="S28" s="163">
        <f>SUM(D28:Q28)</f>
        <v>5</v>
      </c>
      <c r="T28" s="165" t="s">
        <v>28</v>
      </c>
      <c r="U28" s="184">
        <v>0.5</v>
      </c>
      <c r="V28" s="191"/>
      <c r="W28" s="191">
        <v>5</v>
      </c>
      <c r="X28" s="191"/>
      <c r="Y28" s="191"/>
      <c r="Z28" s="191"/>
      <c r="AA28" s="191"/>
      <c r="AB28" s="191"/>
      <c r="AC28" s="191"/>
      <c r="AD28" s="163"/>
      <c r="AE28" s="163"/>
      <c r="AF28" s="163"/>
      <c r="AG28" s="163"/>
      <c r="AH28" s="163"/>
      <c r="AI28" s="181"/>
      <c r="AJ28" s="163">
        <f>SUM(V28:AH28)</f>
        <v>5</v>
      </c>
      <c r="AK28" s="163">
        <f t="shared" si="0"/>
        <v>5</v>
      </c>
      <c r="AL28" s="165" t="s">
        <v>28</v>
      </c>
      <c r="AM28" s="184">
        <v>0.5</v>
      </c>
      <c r="AN28" s="183">
        <f t="shared" si="1"/>
        <v>10</v>
      </c>
      <c r="AO28" s="208">
        <f>U28+AM28</f>
        <v>1</v>
      </c>
    </row>
    <row r="29" spans="1:62" s="348" customFormat="1" ht="13.5" thickBot="1" x14ac:dyDescent="0.25">
      <c r="A29" s="508" t="s">
        <v>36</v>
      </c>
      <c r="B29" s="509"/>
      <c r="C29" s="509"/>
      <c r="D29" s="214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215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8"/>
      <c r="AL29" s="169"/>
      <c r="AM29" s="215"/>
      <c r="AN29" s="350"/>
      <c r="AO29" s="363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</row>
    <row r="30" spans="1:62" ht="25.5" x14ac:dyDescent="0.2">
      <c r="A30" s="399">
        <v>9</v>
      </c>
      <c r="B30" s="400" t="s">
        <v>37</v>
      </c>
      <c r="C30" s="401" t="s">
        <v>97</v>
      </c>
      <c r="D30" s="402">
        <v>10</v>
      </c>
      <c r="E30" s="402"/>
      <c r="F30" s="402">
        <v>5</v>
      </c>
      <c r="G30" s="402"/>
      <c r="H30" s="402">
        <v>10</v>
      </c>
      <c r="I30" s="402">
        <v>5</v>
      </c>
      <c r="J30" s="402"/>
      <c r="K30" s="402"/>
      <c r="L30" s="402"/>
      <c r="M30" s="402"/>
      <c r="N30" s="402"/>
      <c r="O30" s="402"/>
      <c r="P30" s="402"/>
      <c r="Q30" s="402"/>
      <c r="R30" s="402">
        <f>SUM(D30:O30)</f>
        <v>30</v>
      </c>
      <c r="S30" s="402">
        <f t="shared" ref="S30:S34" si="2">SUM(D30:Q30)</f>
        <v>30</v>
      </c>
      <c r="T30" s="403" t="s">
        <v>28</v>
      </c>
      <c r="U30" s="404">
        <v>2</v>
      </c>
      <c r="V30" s="211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3"/>
      <c r="AL30" s="290"/>
      <c r="AM30" s="295"/>
      <c r="AN30" s="292">
        <f>S30+AK30</f>
        <v>30</v>
      </c>
      <c r="AO30" s="364">
        <f>U30+AM30</f>
        <v>2</v>
      </c>
    </row>
    <row r="31" spans="1:62" x14ac:dyDescent="0.2">
      <c r="A31" s="405">
        <v>10</v>
      </c>
      <c r="B31" s="406" t="s">
        <v>24</v>
      </c>
      <c r="C31" s="195" t="s">
        <v>87</v>
      </c>
      <c r="D31" s="407">
        <v>5</v>
      </c>
      <c r="E31" s="407"/>
      <c r="F31" s="407">
        <v>10</v>
      </c>
      <c r="G31" s="407"/>
      <c r="H31" s="407">
        <v>20</v>
      </c>
      <c r="I31" s="407"/>
      <c r="J31" s="407"/>
      <c r="K31" s="407"/>
      <c r="L31" s="407"/>
      <c r="M31" s="407"/>
      <c r="N31" s="407"/>
      <c r="O31" s="407"/>
      <c r="P31" s="407"/>
      <c r="Q31" s="407"/>
      <c r="R31" s="407">
        <f t="shared" ref="R31:R34" si="3">SUM(D31:O31)</f>
        <v>35</v>
      </c>
      <c r="S31" s="407">
        <f t="shared" si="2"/>
        <v>35</v>
      </c>
      <c r="T31" s="408" t="s">
        <v>28</v>
      </c>
      <c r="U31" s="409">
        <v>3.5</v>
      </c>
      <c r="V31" s="198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4"/>
      <c r="AL31" s="291"/>
      <c r="AM31" s="296"/>
      <c r="AN31" s="293">
        <f t="shared" ref="AN31:AN34" si="4">S31+AK31</f>
        <v>35</v>
      </c>
      <c r="AO31" s="365">
        <f t="shared" ref="AO31:AO34" si="5">U31+AM31</f>
        <v>3.5</v>
      </c>
    </row>
    <row r="32" spans="1:62" ht="25.5" x14ac:dyDescent="0.2">
      <c r="A32" s="405">
        <v>11</v>
      </c>
      <c r="B32" s="406" t="s">
        <v>24</v>
      </c>
      <c r="C32" s="195" t="s">
        <v>88</v>
      </c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8"/>
      <c r="U32" s="409"/>
      <c r="V32" s="198">
        <v>5</v>
      </c>
      <c r="W32" s="193"/>
      <c r="X32" s="193">
        <v>15</v>
      </c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>
        <f t="shared" ref="AJ32:AJ35" si="6">SUM(V32:AH32)</f>
        <v>20</v>
      </c>
      <c r="AK32" s="194">
        <f t="shared" ref="AK32" si="7">AJ32</f>
        <v>20</v>
      </c>
      <c r="AL32" s="291" t="s">
        <v>28</v>
      </c>
      <c r="AM32" s="296">
        <v>1.5</v>
      </c>
      <c r="AN32" s="293">
        <f t="shared" si="4"/>
        <v>20</v>
      </c>
      <c r="AO32" s="365">
        <f t="shared" si="5"/>
        <v>1.5</v>
      </c>
    </row>
    <row r="33" spans="1:62" ht="25.5" x14ac:dyDescent="0.2">
      <c r="A33" s="405">
        <v>12</v>
      </c>
      <c r="B33" s="406" t="s">
        <v>37</v>
      </c>
      <c r="C33" s="195" t="s">
        <v>98</v>
      </c>
      <c r="D33" s="407">
        <v>15</v>
      </c>
      <c r="E33" s="407"/>
      <c r="F33" s="407">
        <v>10</v>
      </c>
      <c r="G33" s="407"/>
      <c r="H33" s="407">
        <v>5</v>
      </c>
      <c r="I33" s="407"/>
      <c r="J33" s="407"/>
      <c r="K33" s="407"/>
      <c r="L33" s="407"/>
      <c r="M33" s="407"/>
      <c r="N33" s="407"/>
      <c r="O33" s="407"/>
      <c r="P33" s="407"/>
      <c r="Q33" s="407"/>
      <c r="R33" s="407">
        <f t="shared" si="3"/>
        <v>30</v>
      </c>
      <c r="S33" s="407">
        <f t="shared" si="2"/>
        <v>30</v>
      </c>
      <c r="T33" s="408" t="s">
        <v>28</v>
      </c>
      <c r="U33" s="409">
        <v>2</v>
      </c>
      <c r="V33" s="198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4"/>
      <c r="AL33" s="291"/>
      <c r="AM33" s="296"/>
      <c r="AN33" s="293">
        <f t="shared" si="4"/>
        <v>30</v>
      </c>
      <c r="AO33" s="365">
        <f t="shared" si="5"/>
        <v>2</v>
      </c>
    </row>
    <row r="34" spans="1:62" ht="25.5" x14ac:dyDescent="0.2">
      <c r="A34" s="405">
        <v>13</v>
      </c>
      <c r="B34" s="406" t="s">
        <v>37</v>
      </c>
      <c r="C34" s="195" t="s">
        <v>99</v>
      </c>
      <c r="D34" s="407">
        <v>5</v>
      </c>
      <c r="E34" s="407"/>
      <c r="F34" s="407">
        <v>5</v>
      </c>
      <c r="G34" s="407">
        <v>15</v>
      </c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>
        <f t="shared" si="3"/>
        <v>25</v>
      </c>
      <c r="S34" s="407">
        <f t="shared" si="2"/>
        <v>25</v>
      </c>
      <c r="T34" s="408" t="s">
        <v>28</v>
      </c>
      <c r="U34" s="409">
        <v>2</v>
      </c>
      <c r="V34" s="198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4"/>
      <c r="AL34" s="291"/>
      <c r="AM34" s="296"/>
      <c r="AN34" s="293">
        <f t="shared" si="4"/>
        <v>25</v>
      </c>
      <c r="AO34" s="365">
        <f t="shared" si="5"/>
        <v>2</v>
      </c>
    </row>
    <row r="35" spans="1:62" ht="13.5" thickBot="1" x14ac:dyDescent="0.25">
      <c r="A35" s="410">
        <v>14</v>
      </c>
      <c r="B35" s="411" t="s">
        <v>48</v>
      </c>
      <c r="C35" s="196" t="s">
        <v>49</v>
      </c>
      <c r="D35" s="412"/>
      <c r="E35" s="413"/>
      <c r="F35" s="414"/>
      <c r="G35" s="414"/>
      <c r="H35" s="414"/>
      <c r="I35" s="414"/>
      <c r="J35" s="414"/>
      <c r="K35" s="414"/>
      <c r="L35" s="414"/>
      <c r="M35" s="414"/>
      <c r="N35" s="414"/>
      <c r="O35" s="415"/>
      <c r="P35" s="414"/>
      <c r="Q35" s="416"/>
      <c r="R35" s="415"/>
      <c r="S35" s="415"/>
      <c r="T35" s="417"/>
      <c r="U35" s="418"/>
      <c r="V35" s="419">
        <v>15</v>
      </c>
      <c r="W35" s="419"/>
      <c r="X35" s="419">
        <v>20</v>
      </c>
      <c r="Y35" s="419"/>
      <c r="Z35" s="419"/>
      <c r="AA35" s="419"/>
      <c r="AB35" s="419"/>
      <c r="AC35" s="419"/>
      <c r="AD35" s="420"/>
      <c r="AE35" s="420"/>
      <c r="AF35" s="420"/>
      <c r="AG35" s="420"/>
      <c r="AH35" s="420"/>
      <c r="AI35" s="421"/>
      <c r="AJ35" s="337">
        <f t="shared" si="6"/>
        <v>35</v>
      </c>
      <c r="AK35" s="420">
        <f t="shared" si="0"/>
        <v>35</v>
      </c>
      <c r="AL35" s="422" t="s">
        <v>28</v>
      </c>
      <c r="AM35" s="423">
        <v>3</v>
      </c>
      <c r="AN35" s="424">
        <f t="shared" si="1"/>
        <v>35</v>
      </c>
      <c r="AO35" s="425">
        <f>U35+AM35</f>
        <v>3</v>
      </c>
    </row>
    <row r="36" spans="1:62" s="348" customFormat="1" ht="13.5" thickBot="1" x14ac:dyDescent="0.25">
      <c r="A36" s="481" t="s">
        <v>56</v>
      </c>
      <c r="B36" s="482"/>
      <c r="C36" s="510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387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511"/>
      <c r="AK36" s="511"/>
      <c r="AL36" s="511"/>
      <c r="AM36" s="511"/>
      <c r="AN36" s="511"/>
      <c r="AO36" s="388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</row>
    <row r="37" spans="1:62" x14ac:dyDescent="0.2">
      <c r="A37" s="343">
        <v>15</v>
      </c>
      <c r="B37" s="344" t="s">
        <v>24</v>
      </c>
      <c r="C37" s="345" t="s">
        <v>57</v>
      </c>
      <c r="D37" s="221"/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6"/>
      <c r="R37" s="175"/>
      <c r="S37" s="175"/>
      <c r="T37" s="177"/>
      <c r="U37" s="178"/>
      <c r="V37" s="221"/>
      <c r="W37" s="174"/>
      <c r="X37" s="174"/>
      <c r="Y37" s="174"/>
      <c r="Z37" s="174"/>
      <c r="AA37" s="174"/>
      <c r="AB37" s="174"/>
      <c r="AC37" s="174"/>
      <c r="AD37" s="175"/>
      <c r="AE37" s="175"/>
      <c r="AF37" s="175"/>
      <c r="AG37" s="175"/>
      <c r="AH37" s="175">
        <v>20</v>
      </c>
      <c r="AI37" s="176"/>
      <c r="AJ37" s="175"/>
      <c r="AK37" s="175">
        <f t="shared" si="0"/>
        <v>20</v>
      </c>
      <c r="AL37" s="177" t="s">
        <v>28</v>
      </c>
      <c r="AM37" s="199">
        <v>1</v>
      </c>
      <c r="AN37" s="389">
        <f>S37+AK37</f>
        <v>20</v>
      </c>
      <c r="AO37" s="390">
        <f>U37+AM37</f>
        <v>1</v>
      </c>
    </row>
    <row r="38" spans="1:62" x14ac:dyDescent="0.2">
      <c r="A38" s="179">
        <v>16</v>
      </c>
      <c r="B38" s="37" t="s">
        <v>24</v>
      </c>
      <c r="C38" s="143" t="s">
        <v>91</v>
      </c>
      <c r="D38" s="144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>
        <v>20</v>
      </c>
      <c r="Q38" s="147"/>
      <c r="R38" s="146"/>
      <c r="S38" s="146">
        <f t="shared" ref="S38" si="8">SUM(D38:Q38)</f>
        <v>20</v>
      </c>
      <c r="T38" s="10" t="s">
        <v>28</v>
      </c>
      <c r="U38" s="180">
        <v>1</v>
      </c>
      <c r="V38" s="144"/>
      <c r="W38" s="145"/>
      <c r="X38" s="145"/>
      <c r="Y38" s="145"/>
      <c r="Z38" s="145"/>
      <c r="AA38" s="145"/>
      <c r="AB38" s="145"/>
      <c r="AC38" s="145"/>
      <c r="AD38" s="146"/>
      <c r="AE38" s="146"/>
      <c r="AF38" s="146"/>
      <c r="AG38" s="146"/>
      <c r="AH38" s="146"/>
      <c r="AI38" s="147"/>
      <c r="AJ38" s="146"/>
      <c r="AK38" s="146"/>
      <c r="AL38" s="10"/>
      <c r="AM38" s="148"/>
      <c r="AN38" s="335">
        <f t="shared" si="1"/>
        <v>20</v>
      </c>
      <c r="AO38" s="150">
        <f>U38+AM38</f>
        <v>1</v>
      </c>
    </row>
    <row r="39" spans="1:62" ht="26.25" thickBot="1" x14ac:dyDescent="0.25">
      <c r="A39" s="182">
        <v>17</v>
      </c>
      <c r="B39" s="37" t="s">
        <v>24</v>
      </c>
      <c r="C39" s="49" t="s">
        <v>80</v>
      </c>
      <c r="D39" s="222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5"/>
      <c r="R39" s="192"/>
      <c r="S39" s="192"/>
      <c r="T39" s="226"/>
      <c r="U39" s="200"/>
      <c r="V39" s="222"/>
      <c r="W39" s="223"/>
      <c r="X39" s="223"/>
      <c r="Y39" s="223"/>
      <c r="Z39" s="223"/>
      <c r="AA39" s="223"/>
      <c r="AB39" s="223"/>
      <c r="AC39" s="223"/>
      <c r="AD39" s="224"/>
      <c r="AE39" s="224"/>
      <c r="AF39" s="224"/>
      <c r="AG39" s="224"/>
      <c r="AH39" s="224">
        <v>40</v>
      </c>
      <c r="AI39" s="225"/>
      <c r="AJ39" s="224"/>
      <c r="AK39" s="192">
        <f t="shared" si="0"/>
        <v>40</v>
      </c>
      <c r="AL39" s="226" t="s">
        <v>28</v>
      </c>
      <c r="AM39" s="227">
        <v>2</v>
      </c>
      <c r="AN39" s="391">
        <f t="shared" si="1"/>
        <v>40</v>
      </c>
      <c r="AO39" s="392">
        <f>AM39+U39</f>
        <v>2</v>
      </c>
    </row>
    <row r="40" spans="1:62" ht="13.5" thickBot="1" x14ac:dyDescent="0.25">
      <c r="A40" s="483"/>
      <c r="B40" s="484"/>
      <c r="C40" s="484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/>
      <c r="AN40" s="485"/>
      <c r="AO40" s="486"/>
    </row>
    <row r="41" spans="1:62" x14ac:dyDescent="0.2">
      <c r="A41" s="173">
        <v>18</v>
      </c>
      <c r="B41" s="203" t="s">
        <v>24</v>
      </c>
      <c r="C41" s="297" t="s">
        <v>92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5"/>
      <c r="U41" s="142"/>
      <c r="V41" s="33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394" t="s">
        <v>28</v>
      </c>
      <c r="AM41" s="426">
        <v>12</v>
      </c>
      <c r="AN41" s="428" t="s">
        <v>30</v>
      </c>
      <c r="AO41" s="390">
        <f>U41+AM41</f>
        <v>12</v>
      </c>
    </row>
    <row r="42" spans="1:62" x14ac:dyDescent="0.2">
      <c r="A42" s="179">
        <v>19</v>
      </c>
      <c r="B42" s="190" t="s">
        <v>24</v>
      </c>
      <c r="C42" s="298" t="s">
        <v>93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201"/>
      <c r="U42" s="149"/>
      <c r="V42" s="395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8" t="s">
        <v>28</v>
      </c>
      <c r="AM42" s="161">
        <v>8</v>
      </c>
      <c r="AN42" s="429"/>
      <c r="AO42" s="150">
        <f>AM42</f>
        <v>8</v>
      </c>
    </row>
    <row r="43" spans="1:62" ht="13.5" thickBot="1" x14ac:dyDescent="0.25">
      <c r="A43" s="188"/>
      <c r="B43" s="478" t="s">
        <v>50</v>
      </c>
      <c r="C43" s="478"/>
      <c r="D43" s="189">
        <f>SUM(D19:D41)</f>
        <v>125</v>
      </c>
      <c r="E43" s="189">
        <f>SUM(E19:E41)</f>
        <v>5</v>
      </c>
      <c r="F43" s="189">
        <f>SUM(F19:F41)</f>
        <v>125</v>
      </c>
      <c r="G43" s="189">
        <f>SUM(G19:G41)</f>
        <v>15</v>
      </c>
      <c r="H43" s="189">
        <f t="shared" ref="H43:U43" si="9">SUM(H19:H41)</f>
        <v>50</v>
      </c>
      <c r="I43" s="189">
        <f t="shared" si="9"/>
        <v>5</v>
      </c>
      <c r="J43" s="189">
        <f t="shared" si="9"/>
        <v>0</v>
      </c>
      <c r="K43" s="189">
        <f t="shared" si="9"/>
        <v>0</v>
      </c>
      <c r="L43" s="189">
        <f t="shared" si="9"/>
        <v>0</v>
      </c>
      <c r="M43" s="189">
        <f t="shared" si="9"/>
        <v>30</v>
      </c>
      <c r="N43" s="189">
        <f t="shared" si="9"/>
        <v>0</v>
      </c>
      <c r="O43" s="189">
        <f t="shared" si="9"/>
        <v>0</v>
      </c>
      <c r="P43" s="189">
        <f t="shared" si="9"/>
        <v>20</v>
      </c>
      <c r="Q43" s="189">
        <f t="shared" si="9"/>
        <v>0</v>
      </c>
      <c r="R43" s="189">
        <f t="shared" si="9"/>
        <v>325</v>
      </c>
      <c r="S43" s="189">
        <f t="shared" si="9"/>
        <v>375</v>
      </c>
      <c r="T43" s="202">
        <f t="shared" si="9"/>
        <v>0</v>
      </c>
      <c r="U43" s="393">
        <f t="shared" si="9"/>
        <v>30</v>
      </c>
      <c r="V43" s="396">
        <f>SUM(V19:V39)</f>
        <v>20</v>
      </c>
      <c r="W43" s="397">
        <f>SUM(W19:W39)</f>
        <v>5</v>
      </c>
      <c r="X43" s="397">
        <f>SUM(X19:X41)</f>
        <v>35</v>
      </c>
      <c r="Y43" s="397"/>
      <c r="Z43" s="397"/>
      <c r="AA43" s="397"/>
      <c r="AB43" s="397"/>
      <c r="AC43" s="397">
        <f>SUM(AC19:AC41)</f>
        <v>15</v>
      </c>
      <c r="AD43" s="397"/>
      <c r="AE43" s="397"/>
      <c r="AF43" s="397"/>
      <c r="AG43" s="397"/>
      <c r="AH43" s="397">
        <f>SUM(AH19:AH41)</f>
        <v>60</v>
      </c>
      <c r="AI43" s="397">
        <f>SUM(AI18:AI28)</f>
        <v>0</v>
      </c>
      <c r="AJ43" s="397">
        <f>SUM(AJ19:AJ41)</f>
        <v>80</v>
      </c>
      <c r="AK43" s="397">
        <f>SUM(AK18:AK41)</f>
        <v>140</v>
      </c>
      <c r="AL43" s="397"/>
      <c r="AM43" s="427">
        <f>SUM(AM19:AM42)</f>
        <v>30</v>
      </c>
      <c r="AN43" s="430">
        <f>SUM(AN19:AN41)</f>
        <v>515</v>
      </c>
      <c r="AO43" s="398">
        <f>SUM(AO19:AO42)</f>
        <v>60</v>
      </c>
    </row>
    <row r="44" spans="1:62" x14ac:dyDescent="0.2">
      <c r="A44" s="185"/>
      <c r="B44" s="45"/>
      <c r="C44" s="19" t="s">
        <v>65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2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2"/>
      <c r="AN44" s="45"/>
      <c r="AO44" s="45"/>
    </row>
    <row r="45" spans="1:62" x14ac:dyDescent="0.2">
      <c r="A45" s="185"/>
      <c r="B45" s="45"/>
      <c r="C45" s="19" t="s">
        <v>51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2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2"/>
      <c r="AN45" s="45"/>
      <c r="AO45" s="45"/>
    </row>
    <row r="46" spans="1:62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2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2"/>
      <c r="AN46" s="45"/>
      <c r="AO46" s="45"/>
    </row>
    <row r="47" spans="1:62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2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2"/>
      <c r="AN47" s="45"/>
      <c r="AO47" s="45"/>
    </row>
    <row r="48" spans="1:62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2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2"/>
      <c r="AN48" s="45"/>
      <c r="AO48" s="45"/>
    </row>
    <row r="49" spans="1:41" x14ac:dyDescent="0.2">
      <c r="A49" s="185"/>
      <c r="B49" s="45"/>
      <c r="C49" s="48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1" t="s">
        <v>101</v>
      </c>
      <c r="P49" s="47"/>
      <c r="Q49" s="45"/>
      <c r="R49" s="45"/>
      <c r="S49" s="45"/>
      <c r="T49" s="45"/>
      <c r="U49" s="2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79" t="s">
        <v>66</v>
      </c>
      <c r="AG49" s="479"/>
      <c r="AH49" s="479"/>
      <c r="AI49" s="479"/>
      <c r="AJ49" s="479"/>
      <c r="AK49" s="479"/>
      <c r="AL49" s="479"/>
      <c r="AM49" s="2"/>
      <c r="AN49" s="45"/>
      <c r="AO49" s="45"/>
    </row>
    <row r="50" spans="1:41" x14ac:dyDescent="0.2">
      <c r="A50" s="185"/>
      <c r="B50" s="45"/>
      <c r="C50" s="11" t="s">
        <v>42</v>
      </c>
      <c r="D50" s="45"/>
      <c r="E50" s="45"/>
      <c r="F50" s="45"/>
      <c r="G50" s="45"/>
      <c r="H50" s="45"/>
      <c r="I50" s="45"/>
      <c r="J50" s="45"/>
      <c r="K50" s="45"/>
      <c r="L50" s="45"/>
      <c r="M50" s="47"/>
      <c r="N50" s="45"/>
      <c r="O50" s="480" t="s">
        <v>43</v>
      </c>
      <c r="P50" s="480"/>
      <c r="Q50" s="480"/>
      <c r="R50" s="480"/>
      <c r="S50" s="480"/>
      <c r="T50" s="480"/>
      <c r="U50" s="480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80" t="s">
        <v>44</v>
      </c>
      <c r="AG50" s="480"/>
      <c r="AH50" s="480"/>
      <c r="AI50" s="480"/>
      <c r="AJ50" s="480"/>
      <c r="AK50" s="480"/>
      <c r="AL50" s="480"/>
      <c r="AM50" s="2"/>
      <c r="AN50" s="45"/>
      <c r="AO50" s="45"/>
    </row>
    <row r="51" spans="1:41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2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2"/>
      <c r="AN51" s="45"/>
      <c r="AO51" s="45"/>
    </row>
    <row r="52" spans="1:41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2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2"/>
      <c r="AN52" s="45"/>
      <c r="AO52" s="45"/>
    </row>
  </sheetData>
  <mergeCells count="21">
    <mergeCell ref="B43:C43"/>
    <mergeCell ref="AF49:AL49"/>
    <mergeCell ref="O50:U50"/>
    <mergeCell ref="AF50:AL50"/>
    <mergeCell ref="A18:C18"/>
    <mergeCell ref="A22:C22"/>
    <mergeCell ref="A27:C27"/>
    <mergeCell ref="A29:C29"/>
    <mergeCell ref="A36:C36"/>
    <mergeCell ref="A40:AO40"/>
    <mergeCell ref="AJ36:AN36"/>
    <mergeCell ref="W18:X18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28 B19:B21 B41:B42 B23:B26 B30:B35 B37:B39" xr:uid="{D3F43A4E-C81C-48AE-8CEA-E75F94C886E4}">
      <formula1>RodzajeZajec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showZeros="0" view="pageBreakPreview" zoomScaleNormal="100" workbookViewId="0"/>
  </sheetViews>
  <sheetFormatPr defaultColWidth="8.7109375" defaultRowHeight="12.75" x14ac:dyDescent="0.2"/>
  <cols>
    <col min="1" max="1" width="26.28515625" customWidth="1"/>
  </cols>
  <sheetData>
    <row r="4" spans="1:1" x14ac:dyDescent="0.2">
      <c r="A4" t="s">
        <v>24</v>
      </c>
    </row>
    <row r="5" spans="1:1" x14ac:dyDescent="0.2">
      <c r="A5" t="s">
        <v>37</v>
      </c>
    </row>
    <row r="6" spans="1:1" x14ac:dyDescent="0.2">
      <c r="A6" s="1" t="s">
        <v>48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ROK 1</vt:lpstr>
      <vt:lpstr>Arkusz3</vt:lpstr>
      <vt:lpstr>ROK 2A</vt:lpstr>
      <vt:lpstr>ROK 2B</vt:lpstr>
      <vt:lpstr>Arkusz1</vt:lpstr>
      <vt:lpstr>'ROK 1'!Obszar_wydruku</vt:lpstr>
      <vt:lpstr>'ROK 2A'!Obszar_wydruku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0</cp:revision>
  <cp:lastPrinted>2025-03-19T07:46:36Z</cp:lastPrinted>
  <dcterms:created xsi:type="dcterms:W3CDTF">2014-08-22T07:06:50Z</dcterms:created>
  <dcterms:modified xsi:type="dcterms:W3CDTF">2025-06-11T10:48:17Z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