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YLABUSY 2025_2026\Pielęgniarstwo - ED\"/>
    </mc:Choice>
  </mc:AlternateContent>
  <xr:revisionPtr revIDLastSave="0" documentId="8_{9E0DC5B9-DC4A-4252-9C25-ABA0D68D72A5}" xr6:coauthVersionLast="47" xr6:coauthVersionMax="47" xr10:uidLastSave="{00000000-0000-0000-0000-000000000000}"/>
  <bookViews>
    <workbookView xWindow="-28920" yWindow="-90" windowWidth="29040" windowHeight="15720" xr2:uid="{3CD5C014-6AFE-4B8F-88CA-9520162DC046}"/>
  </bookViews>
  <sheets>
    <sheet name="Matry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Q81" i="1" l="1"/>
  <c r="NP81" i="1"/>
  <c r="NO81" i="1"/>
  <c r="NN81" i="1"/>
  <c r="NM81" i="1"/>
  <c r="NL81" i="1"/>
  <c r="NK81" i="1"/>
  <c r="NJ81" i="1"/>
  <c r="NI81" i="1"/>
  <c r="NH81" i="1"/>
  <c r="NG81" i="1"/>
  <c r="NF81" i="1"/>
  <c r="NE81" i="1"/>
  <c r="ND81" i="1"/>
  <c r="NC81" i="1"/>
  <c r="NB81" i="1"/>
  <c r="NA81" i="1"/>
  <c r="MZ81" i="1"/>
  <c r="MY81" i="1"/>
  <c r="MX81" i="1"/>
  <c r="MW81" i="1"/>
  <c r="MV81" i="1"/>
  <c r="MU81" i="1"/>
  <c r="MT81" i="1"/>
  <c r="MS81" i="1"/>
  <c r="MR81" i="1"/>
  <c r="MQ81" i="1"/>
  <c r="MP81" i="1"/>
  <c r="MO81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NQ80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MP80" i="1"/>
  <c r="MO80" i="1"/>
  <c r="MN80" i="1"/>
  <c r="MM80" i="1"/>
  <c r="ML80" i="1"/>
  <c r="MK80" i="1"/>
  <c r="MJ80" i="1"/>
  <c r="MI80" i="1"/>
  <c r="MH80" i="1"/>
  <c r="MG80" i="1"/>
  <c r="MF80" i="1"/>
  <c r="ME80" i="1"/>
  <c r="MD80" i="1"/>
  <c r="MC80" i="1"/>
  <c r="MB80" i="1"/>
  <c r="MA80" i="1"/>
  <c r="LZ80" i="1"/>
  <c r="LY80" i="1"/>
  <c r="LX80" i="1"/>
  <c r="LW80" i="1"/>
  <c r="LV80" i="1"/>
  <c r="LU80" i="1"/>
  <c r="LT80" i="1"/>
  <c r="LS80" i="1"/>
  <c r="LR80" i="1"/>
  <c r="LQ80" i="1"/>
  <c r="LP80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P80" i="1"/>
  <c r="O80" i="1"/>
  <c r="N80" i="1"/>
  <c r="M80" i="1"/>
  <c r="L80" i="1"/>
  <c r="K80" i="1"/>
  <c r="J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S80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R80" i="1" s="1"/>
  <c r="Q62" i="1"/>
  <c r="Q80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NQ61" i="1"/>
  <c r="NP61" i="1"/>
  <c r="NO61" i="1"/>
  <c r="NN61" i="1"/>
  <c r="NM61" i="1"/>
  <c r="NL61" i="1"/>
  <c r="NK61" i="1"/>
  <c r="NJ61" i="1"/>
  <c r="NI61" i="1"/>
  <c r="NH61" i="1"/>
  <c r="NG61" i="1"/>
  <c r="NF61" i="1"/>
  <c r="NE61" i="1"/>
  <c r="ND61" i="1"/>
  <c r="NC61" i="1"/>
  <c r="NB61" i="1"/>
  <c r="NA61" i="1"/>
  <c r="MZ61" i="1"/>
  <c r="MY61" i="1"/>
  <c r="MX61" i="1"/>
  <c r="MW61" i="1"/>
  <c r="MV61" i="1"/>
  <c r="MU61" i="1"/>
  <c r="MT61" i="1"/>
  <c r="MS61" i="1"/>
  <c r="MR61" i="1"/>
  <c r="MQ61" i="1"/>
  <c r="MP61" i="1"/>
  <c r="MO61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P61" i="1"/>
  <c r="O61" i="1"/>
  <c r="N61" i="1"/>
  <c r="M61" i="1"/>
  <c r="L61" i="1"/>
  <c r="K61" i="1"/>
  <c r="J61" i="1"/>
  <c r="I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S61" i="1" s="1"/>
  <c r="R45" i="1"/>
  <c r="R61" i="1" s="1"/>
  <c r="Q45" i="1"/>
  <c r="Q61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NQ44" i="1"/>
  <c r="NP44" i="1"/>
  <c r="NO44" i="1"/>
  <c r="NN44" i="1"/>
  <c r="NM44" i="1"/>
  <c r="NL44" i="1"/>
  <c r="NK44" i="1"/>
  <c r="NJ44" i="1"/>
  <c r="NI44" i="1"/>
  <c r="NH44" i="1"/>
  <c r="NG44" i="1"/>
  <c r="NF44" i="1"/>
  <c r="NE44" i="1"/>
  <c r="ND44" i="1"/>
  <c r="NC44" i="1"/>
  <c r="NB44" i="1"/>
  <c r="NA44" i="1"/>
  <c r="MZ44" i="1"/>
  <c r="MY44" i="1"/>
  <c r="MX44" i="1"/>
  <c r="MW44" i="1"/>
  <c r="MV44" i="1"/>
  <c r="MU44" i="1"/>
  <c r="MT44" i="1"/>
  <c r="MS44" i="1"/>
  <c r="MR44" i="1"/>
  <c r="MQ44" i="1"/>
  <c r="MP44" i="1"/>
  <c r="MO44" i="1"/>
  <c r="MN44" i="1"/>
  <c r="MM44" i="1"/>
  <c r="ML44" i="1"/>
  <c r="MK44" i="1"/>
  <c r="MJ44" i="1"/>
  <c r="MI44" i="1"/>
  <c r="MH44" i="1"/>
  <c r="MG44" i="1"/>
  <c r="MF44" i="1"/>
  <c r="ME44" i="1"/>
  <c r="MD44" i="1"/>
  <c r="MC44" i="1"/>
  <c r="MB44" i="1"/>
  <c r="MA44" i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P44" i="1"/>
  <c r="O44" i="1"/>
  <c r="N44" i="1"/>
  <c r="M44" i="1"/>
  <c r="L44" i="1"/>
  <c r="K44" i="1"/>
  <c r="J44" i="1"/>
  <c r="I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Q44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S44" i="1" s="1"/>
  <c r="R20" i="1"/>
  <c r="R81" i="1" s="1"/>
  <c r="Q20" i="1"/>
  <c r="Q81" i="1" s="1"/>
  <c r="P20" i="1"/>
  <c r="P81" i="1" s="1"/>
  <c r="O20" i="1"/>
  <c r="O81" i="1" s="1"/>
  <c r="N20" i="1"/>
  <c r="N81" i="1" s="1"/>
  <c r="M20" i="1"/>
  <c r="M81" i="1" s="1"/>
  <c r="L20" i="1"/>
  <c r="L81" i="1" s="1"/>
  <c r="K20" i="1"/>
  <c r="K81" i="1" s="1"/>
  <c r="J20" i="1"/>
  <c r="J81" i="1" s="1"/>
  <c r="I20" i="1"/>
  <c r="H20" i="1"/>
  <c r="G20" i="1"/>
  <c r="F20" i="1"/>
  <c r="E20" i="1"/>
  <c r="D20" i="1"/>
  <c r="C20" i="1"/>
  <c r="B20" i="1"/>
  <c r="A20" i="1"/>
  <c r="R44" i="1" l="1"/>
  <c r="S81" i="1"/>
</calcChain>
</file>

<file path=xl/sharedStrings.xml><?xml version="1.0" encoding="utf-8"?>
<sst xmlns="http://schemas.openxmlformats.org/spreadsheetml/2006/main" count="411" uniqueCount="410">
  <si>
    <t>Wydział</t>
  </si>
  <si>
    <t>Wydział Pielęgniarstwa i Położnictwa</t>
  </si>
  <si>
    <t>Kierunek</t>
  </si>
  <si>
    <t>Pielęgniarstwo (ED)</t>
  </si>
  <si>
    <t>Cykl kształcenia</t>
  </si>
  <si>
    <t>2025-2028</t>
  </si>
  <si>
    <t>Poziom kształcenia</t>
  </si>
  <si>
    <t>I stopień</t>
  </si>
  <si>
    <t>Profil kształcenia</t>
  </si>
  <si>
    <t>praktyczny</t>
  </si>
  <si>
    <t>Forma studiów</t>
  </si>
  <si>
    <t>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</si>
  <si>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</si>
  <si>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</si>
  <si>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</si>
  <si>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</si>
  <si>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</si>
  <si>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</si>
  <si>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</si>
  <si>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</si>
  <si>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</si>
  <si>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t>Rodzaj zajęć***
(RPS, POW, PSW)</t>
  </si>
  <si>
    <t>****Pula godzin (ze standardu,
do dyspozycji uczelni (Autorska oferta uczelni))</t>
  </si>
  <si>
    <t>Przedmiot (nazwa)</t>
  </si>
  <si>
    <t>łącznie dla przedmiotu</t>
  </si>
  <si>
    <t>Suma efektów w poszczególnych kategoriach</t>
  </si>
  <si>
    <t>SUMA GODZIN PRZEDMIOTU</t>
  </si>
  <si>
    <t>ECTS</t>
  </si>
  <si>
    <t>forma zakończenia przedmiotu</t>
  </si>
  <si>
    <t>NAKŁAD PRACY STUDENTA (godz. dyd. + samodzielna praca)</t>
  </si>
  <si>
    <t>SAMODZIELNA PRACA STUDENTA</t>
  </si>
  <si>
    <t>GODZINY DYDAKTYCZNE</t>
  </si>
  <si>
    <t>W TYM TEORIA (WY+SE)</t>
  </si>
  <si>
    <t>GODZINY Z NAUCZYCIELEM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</si>
  <si>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</si>
  <si>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</si>
  <si>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</si>
  <si>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</si>
  <si>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</si>
  <si>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</si>
  <si>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Wiedza - moduł D</t>
  </si>
  <si>
    <t>Umiejętności - moduł A</t>
  </si>
  <si>
    <t>Umiejętności - moduł B</t>
  </si>
  <si>
    <t>Umiejętności - moduł C</t>
  </si>
  <si>
    <t>Umiejętności - moduł D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</si>
  <si>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</si>
  <si>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</si>
  <si>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</si>
  <si>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</si>
  <si>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</si>
  <si>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</si>
  <si>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</si>
  <si>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</si>
  <si>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</si>
  <si>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</si>
  <si>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</si>
  <si>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</si>
  <si>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</si>
  <si>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</si>
  <si>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</si>
  <si>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</si>
  <si>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</si>
  <si>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</si>
  <si>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</si>
  <si>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</si>
  <si>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</si>
  <si>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</si>
  <si>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</si>
  <si>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</si>
  <si>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</si>
  <si>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</si>
  <si>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</si>
  <si>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</si>
  <si>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</si>
  <si>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</si>
  <si>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</si>
  <si>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</si>
  <si>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</si>
  <si>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</si>
  <si>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</si>
  <si>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</si>
  <si>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</si>
  <si>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</si>
  <si>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</si>
  <si>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</si>
  <si>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</si>
  <si>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</si>
  <si>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</si>
  <si>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</si>
  <si>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</si>
  <si>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</si>
  <si>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</si>
  <si>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</si>
  <si>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</si>
  <si>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</si>
  <si>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</si>
  <si>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</si>
  <si>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</si>
  <si>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</si>
  <si>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</si>
  <si>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</si>
  <si>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</si>
  <si>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</si>
  <si>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</si>
  <si>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</si>
  <si>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</si>
  <si>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</si>
  <si>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</si>
  <si>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</si>
  <si>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</si>
  <si>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</si>
  <si>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</si>
  <si>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</si>
  <si>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</si>
  <si>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</si>
  <si>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</si>
  <si>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</si>
  <si>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</si>
  <si>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</si>
  <si>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</si>
  <si>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</si>
  <si>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</si>
  <si>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</si>
  <si>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</si>
  <si>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</si>
  <si>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</si>
  <si>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</si>
  <si>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</si>
  <si>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</si>
  <si>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</si>
  <si>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</si>
  <si>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</si>
  <si>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</si>
  <si>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</si>
  <si>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</si>
  <si>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</si>
  <si>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</si>
  <si>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</si>
  <si>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</si>
  <si>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</si>
  <si>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</si>
  <si>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</si>
  <si>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</si>
  <si>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</si>
  <si>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</si>
  <si>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</si>
  <si>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</si>
  <si>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</si>
  <si>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</si>
  <si>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</si>
  <si>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</si>
  <si>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</si>
  <si>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</si>
  <si>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</si>
  <si>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</si>
  <si>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</si>
  <si>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</si>
  <si>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</si>
  <si>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</si>
  <si>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</si>
  <si>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</si>
  <si>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</si>
  <si>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</si>
  <si>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</si>
  <si>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</si>
  <si>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</si>
  <si>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</si>
  <si>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</si>
  <si>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</si>
  <si>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</si>
  <si>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C.W46</t>
  </si>
  <si>
    <t>C.W47</t>
  </si>
  <si>
    <t>C.W48</t>
  </si>
  <si>
    <t>C.W49</t>
  </si>
  <si>
    <t>C.W50</t>
  </si>
  <si>
    <t>C.W51</t>
  </si>
  <si>
    <t>C.W52</t>
  </si>
  <si>
    <t>C.W53</t>
  </si>
  <si>
    <t>C.W54</t>
  </si>
  <si>
    <t>C.W55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</si>
  <si>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</si>
  <si>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</si>
  <si>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</si>
  <si>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</si>
  <si>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</si>
  <si>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</si>
  <si>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</si>
  <si>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</si>
  <si>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</si>
  <si>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</si>
  <si>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</si>
  <si>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</si>
  <si>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</si>
  <si>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</si>
  <si>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</si>
  <si>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</si>
  <si>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</si>
  <si>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</si>
  <si>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</si>
  <si>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</si>
  <si>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</si>
  <si>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</si>
  <si>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</si>
  <si>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</si>
  <si>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</si>
  <si>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</si>
  <si>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</si>
  <si>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</si>
  <si>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</si>
  <si>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</si>
  <si>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</si>
  <si>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</si>
  <si>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</si>
  <si>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</si>
  <si>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</si>
  <si>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</si>
  <si>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</si>
  <si>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</si>
  <si>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</si>
  <si>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</si>
  <si>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</si>
  <si>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</si>
  <si>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</si>
  <si>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</si>
  <si>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</si>
  <si>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</si>
  <si>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</si>
  <si>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</si>
  <si>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</si>
  <si>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</si>
  <si>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</si>
  <si>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</si>
  <si>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</si>
  <si>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</si>
  <si>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</si>
  <si>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</si>
  <si>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</si>
  <si>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</si>
  <si>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</si>
  <si>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</si>
  <si>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</si>
  <si>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</si>
  <si>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</si>
  <si>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</si>
  <si>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</si>
  <si>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</si>
  <si>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</si>
  <si>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</si>
  <si>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</si>
  <si>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</si>
  <si>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</si>
  <si>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</si>
  <si>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</si>
  <si>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</si>
  <si>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</si>
  <si>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</si>
  <si>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</si>
  <si>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</si>
  <si>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</si>
  <si>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</si>
  <si>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</si>
  <si>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</si>
  <si>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</si>
  <si>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</si>
  <si>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</si>
  <si>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</si>
  <si>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</si>
  <si>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</si>
  <si>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</si>
  <si>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</si>
  <si>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</si>
  <si>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</si>
  <si>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</si>
  <si>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</si>
  <si>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</si>
  <si>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</si>
  <si>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</si>
  <si>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</si>
  <si>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</si>
  <si>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</si>
  <si>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</si>
  <si>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</si>
  <si>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</si>
  <si>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</si>
  <si>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</si>
  <si>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</si>
  <si>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</si>
  <si>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</si>
  <si>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</si>
  <si>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</si>
  <si>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</si>
  <si>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</si>
  <si>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</si>
  <si>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</si>
  <si>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</si>
  <si>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</si>
  <si>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</si>
  <si>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</si>
  <si>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</si>
  <si>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</si>
  <si>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</si>
  <si>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</si>
  <si>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</si>
  <si>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</si>
  <si>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</si>
  <si>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</si>
  <si>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</si>
  <si>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</si>
  <si>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</si>
  <si>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</si>
  <si>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</si>
  <si>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</si>
  <si>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</si>
  <si>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</si>
  <si>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</si>
  <si>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</si>
  <si>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</si>
  <si>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</si>
  <si>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</si>
  <si>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</si>
  <si>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</si>
  <si>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</si>
  <si>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</si>
  <si>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</si>
  <si>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</si>
  <si>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</si>
  <si>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</si>
  <si>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</si>
  <si>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</si>
  <si>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</si>
  <si>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</si>
  <si>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</si>
  <si>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</si>
  <si>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</si>
  <si>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</si>
  <si>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</si>
  <si>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</si>
  <si>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</si>
  <si>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</si>
  <si>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</si>
  <si>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C.U67</t>
  </si>
  <si>
    <t>C.U68</t>
  </si>
  <si>
    <t>C.U69</t>
  </si>
  <si>
    <t>C.U70</t>
  </si>
  <si>
    <t>C.U71</t>
  </si>
  <si>
    <t>C.U72</t>
  </si>
  <si>
    <t>C.U73</t>
  </si>
  <si>
    <t>C.U74</t>
  </si>
  <si>
    <t>C.U75</t>
  </si>
  <si>
    <t>C.U76</t>
  </si>
  <si>
    <t>C.U77</t>
  </si>
  <si>
    <t>C.U78</t>
  </si>
  <si>
    <t>C.U79</t>
  </si>
  <si>
    <t>C.U80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</si>
  <si>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</si>
  <si>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</si>
  <si>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</si>
  <si>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</si>
  <si>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</si>
  <si>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</si>
  <si>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</si>
  <si>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</si>
  <si>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</si>
  <si>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</si>
  <si>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</si>
  <si>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</si>
  <si>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</si>
  <si>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</si>
  <si>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</si>
  <si>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</si>
  <si>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</si>
  <si>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</si>
  <si>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</si>
  <si>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</si>
  <si>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</si>
  <si>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</si>
  <si>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</si>
  <si>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</si>
  <si>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</si>
  <si>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</si>
  <si>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</si>
  <si>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</si>
  <si>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</si>
  <si>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</si>
  <si>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</si>
  <si>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</si>
  <si>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</si>
  <si>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</si>
  <si>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</si>
  <si>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</si>
  <si>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</si>
  <si>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</si>
  <si>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</si>
  <si>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</si>
  <si>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</si>
  <si>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</si>
  <si>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</si>
  <si>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</si>
  <si>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</si>
  <si>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</si>
  <si>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</si>
  <si>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K.1</t>
  </si>
  <si>
    <t>K.2</t>
  </si>
  <si>
    <t>K.3</t>
  </si>
  <si>
    <t>K.4</t>
  </si>
  <si>
    <t>K.5</t>
  </si>
  <si>
    <t>K.6</t>
  </si>
  <si>
    <t>K.7</t>
  </si>
  <si>
    <t>sumy dla 3 roku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</si>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</sst>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70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textRotation="90" wrapText="1"/>
    </xf>
    <xf numFmtId="0" fontId="4" fillId="6" borderId="18" xfId="0" applyFont="1" applyFill="1" applyBorder="1" applyAlignment="1">
      <alignment horizontal="left" textRotation="90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textRotation="90" wrapText="1"/>
    </xf>
    <xf numFmtId="0" fontId="2" fillId="7" borderId="17" xfId="0" applyFont="1" applyFill="1" applyBorder="1" applyAlignment="1">
      <alignment horizontal="left" textRotation="90" wrapText="1"/>
    </xf>
    <xf numFmtId="0" fontId="2" fillId="8" borderId="17" xfId="0" applyFont="1" applyFill="1" applyBorder="1" applyAlignment="1">
      <alignment horizontal="left" textRotation="90" wrapText="1"/>
    </xf>
    <xf numFmtId="0" fontId="2" fillId="9" borderId="17" xfId="0" applyFont="1" applyFill="1" applyBorder="1" applyAlignment="1">
      <alignment horizontal="left" textRotation="90" wrapText="1"/>
    </xf>
    <xf numFmtId="0" fontId="2" fillId="10" borderId="17" xfId="0" applyFont="1" applyFill="1" applyBorder="1" applyAlignment="1">
      <alignment horizontal="left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left" textRotation="90" wrapText="1"/>
    </xf>
    <xf numFmtId="0" fontId="6" fillId="11" borderId="2" xfId="0" applyFont="1" applyFill="1" applyBorder="1" applyAlignment="1">
      <alignment horizontal="left" vertical="center" textRotation="90" wrapText="1"/>
    </xf>
    <xf numFmtId="0" fontId="7" fillId="12" borderId="4" xfId="0" applyFont="1" applyFill="1" applyBorder="1" applyAlignment="1">
      <alignment horizontal="left" vertical="center" textRotation="90" wrapText="1"/>
    </xf>
    <xf numFmtId="0" fontId="6" fillId="13" borderId="5" xfId="0" applyFont="1" applyFill="1" applyBorder="1" applyAlignment="1">
      <alignment horizontal="left" vertical="center" textRotation="90" wrapText="1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textRotation="90" wrapText="1"/>
    </xf>
    <xf numFmtId="0" fontId="2" fillId="7" borderId="12" xfId="0" applyFont="1" applyFill="1" applyBorder="1" applyAlignment="1">
      <alignment horizontal="left" textRotation="90" wrapText="1"/>
    </xf>
    <xf numFmtId="0" fontId="2" fillId="8" borderId="12" xfId="0" applyFont="1" applyFill="1" applyBorder="1" applyAlignment="1">
      <alignment horizontal="left" textRotation="90" wrapText="1"/>
    </xf>
    <xf numFmtId="0" fontId="2" fillId="9" borderId="12" xfId="0" applyFont="1" applyFill="1" applyBorder="1" applyAlignment="1">
      <alignment horizontal="left" textRotation="90" wrapText="1"/>
    </xf>
    <xf numFmtId="0" fontId="2" fillId="10" borderId="12" xfId="0" applyFont="1" applyFill="1" applyBorder="1" applyAlignment="1">
      <alignment horizontal="left" textRotation="90" wrapText="1"/>
    </xf>
    <xf numFmtId="0" fontId="6" fillId="11" borderId="11" xfId="0" applyFont="1" applyFill="1" applyBorder="1" applyAlignment="1">
      <alignment horizontal="left" vertical="center" textRotation="90" wrapText="1"/>
    </xf>
    <xf numFmtId="0" fontId="7" fillId="12" borderId="12" xfId="0" applyFont="1" applyFill="1" applyBorder="1" applyAlignment="1">
      <alignment horizontal="left" vertical="center" textRotation="90" wrapText="1"/>
    </xf>
    <xf numFmtId="0" fontId="6" fillId="13" borderId="13" xfId="0" applyFont="1" applyFill="1" applyBorder="1" applyAlignment="1">
      <alignment horizontal="left" vertical="center" textRotation="90" wrapText="1"/>
    </xf>
    <xf numFmtId="0" fontId="6" fillId="15" borderId="9" xfId="0" applyFont="1" applyFill="1" applyBorder="1" applyAlignment="1">
      <alignment horizontal="left" vertical="center" textRotation="90"/>
    </xf>
    <xf numFmtId="0" fontId="6" fillId="15" borderId="3" xfId="0" applyFont="1" applyFill="1" applyBorder="1" applyAlignment="1">
      <alignment horizontal="left" vertical="center" textRotation="90"/>
    </xf>
    <xf numFmtId="0" fontId="6" fillId="15" borderId="10" xfId="0" applyFont="1" applyFill="1" applyBorder="1" applyAlignment="1">
      <alignment horizontal="left" vertical="center" textRotation="90"/>
    </xf>
    <xf numFmtId="0" fontId="6" fillId="15" borderId="2" xfId="0" applyFont="1" applyFill="1" applyBorder="1" applyAlignment="1">
      <alignment horizontal="left" vertical="center" textRotation="90"/>
    </xf>
    <xf numFmtId="0" fontId="6" fillId="15" borderId="4" xfId="0" applyFont="1" applyFill="1" applyBorder="1" applyAlignment="1">
      <alignment horizontal="left" vertical="center" textRotation="90"/>
    </xf>
    <xf numFmtId="0" fontId="6" fillId="15" borderId="5" xfId="0" applyFont="1" applyFill="1" applyBorder="1" applyAlignment="1">
      <alignment horizontal="left" vertical="center" textRotation="90"/>
    </xf>
    <xf numFmtId="0" fontId="6" fillId="15" borderId="26" xfId="0" applyFont="1" applyFill="1" applyBorder="1" applyAlignment="1">
      <alignment horizontal="left" vertical="center" textRotation="90"/>
    </xf>
    <xf numFmtId="0" fontId="6" fillId="16" borderId="9" xfId="0" applyFont="1" applyFill="1" applyBorder="1" applyAlignment="1">
      <alignment horizontal="left" vertical="center" textRotation="90"/>
    </xf>
    <xf numFmtId="0" fontId="6" fillId="16" borderId="3" xfId="0" applyFont="1" applyFill="1" applyBorder="1" applyAlignment="1">
      <alignment horizontal="left" vertical="center" textRotation="90"/>
    </xf>
    <xf numFmtId="0" fontId="6" fillId="16" borderId="10" xfId="0" applyFont="1" applyFill="1" applyBorder="1" applyAlignment="1">
      <alignment horizontal="left" vertical="center" textRotation="90"/>
    </xf>
    <xf numFmtId="0" fontId="6" fillId="16" borderId="26" xfId="0" applyFont="1" applyFill="1" applyBorder="1" applyAlignment="1">
      <alignment horizontal="left" vertical="center" textRotation="90"/>
    </xf>
    <xf numFmtId="0" fontId="6" fillId="16" borderId="27" xfId="0" applyFont="1" applyFill="1" applyBorder="1" applyAlignment="1">
      <alignment horizontal="left" vertical="center" textRotation="90"/>
    </xf>
    <xf numFmtId="0" fontId="8" fillId="17" borderId="9" xfId="0" applyFont="1" applyFill="1" applyBorder="1" applyAlignment="1">
      <alignment horizontal="left" vertical="center" textRotation="90"/>
    </xf>
    <xf numFmtId="0" fontId="8" fillId="17" borderId="3" xfId="0" applyFont="1" applyFill="1" applyBorder="1" applyAlignment="1">
      <alignment horizontal="left" vertical="center" textRotation="90"/>
    </xf>
    <xf numFmtId="0" fontId="8" fillId="17" borderId="10" xfId="0" applyFont="1" applyFill="1" applyBorder="1" applyAlignment="1">
      <alignment horizontal="left" vertical="center" textRotation="90"/>
    </xf>
    <xf numFmtId="0" fontId="3" fillId="14" borderId="28" xfId="0" applyFont="1" applyFill="1" applyBorder="1"/>
    <xf numFmtId="0" fontId="3" fillId="14" borderId="0" xfId="0" applyFont="1" applyFill="1"/>
    <xf numFmtId="0" fontId="3" fillId="14" borderId="29" xfId="0" applyFont="1" applyFill="1" applyBorder="1"/>
    <xf numFmtId="0" fontId="4" fillId="2" borderId="30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/>
    </xf>
    <xf numFmtId="0" fontId="2" fillId="4" borderId="33" xfId="0" applyFont="1" applyFill="1" applyBorder="1" applyAlignment="1">
      <alignment horizontal="left" textRotation="90" wrapText="1"/>
    </xf>
    <xf numFmtId="0" fontId="2" fillId="7" borderId="31" xfId="0" applyFont="1" applyFill="1" applyBorder="1" applyAlignment="1">
      <alignment horizontal="left" textRotation="90" wrapText="1"/>
    </xf>
    <xf numFmtId="0" fontId="2" fillId="8" borderId="31" xfId="0" applyFont="1" applyFill="1" applyBorder="1" applyAlignment="1">
      <alignment horizontal="left" textRotation="90" wrapText="1"/>
    </xf>
    <xf numFmtId="0" fontId="2" fillId="9" borderId="31" xfId="0" applyFont="1" applyFill="1" applyBorder="1" applyAlignment="1">
      <alignment horizontal="left" textRotation="90" wrapText="1"/>
    </xf>
    <xf numFmtId="0" fontId="2" fillId="10" borderId="31" xfId="0" applyFont="1" applyFill="1" applyBorder="1" applyAlignment="1">
      <alignment horizontal="left" textRotation="90" wrapText="1"/>
    </xf>
    <xf numFmtId="0" fontId="4" fillId="5" borderId="31" xfId="0" applyFont="1" applyFill="1" applyBorder="1" applyAlignment="1">
      <alignment horizontal="center" vertical="center" textRotation="90" wrapText="1"/>
    </xf>
    <xf numFmtId="0" fontId="4" fillId="6" borderId="32" xfId="0" applyFont="1" applyFill="1" applyBorder="1" applyAlignment="1">
      <alignment horizontal="left" textRotation="90" wrapText="1"/>
    </xf>
    <xf numFmtId="0" fontId="6" fillId="11" borderId="33" xfId="0" applyFont="1" applyFill="1" applyBorder="1" applyAlignment="1">
      <alignment horizontal="left" vertical="center" textRotation="90" wrapText="1"/>
    </xf>
    <xf numFmtId="0" fontId="7" fillId="12" borderId="31" xfId="0" applyFont="1" applyFill="1" applyBorder="1" applyAlignment="1">
      <alignment horizontal="left" vertical="center" textRotation="90" wrapText="1"/>
    </xf>
    <xf numFmtId="0" fontId="6" fillId="13" borderId="32" xfId="0" applyFont="1" applyFill="1" applyBorder="1" applyAlignment="1">
      <alignment horizontal="left" vertical="center" textRotation="90" wrapText="1"/>
    </xf>
    <xf numFmtId="0" fontId="6" fillId="15" borderId="34" xfId="0" applyFont="1" applyFill="1" applyBorder="1" applyAlignment="1">
      <alignment horizontal="left" vertical="center" textRotation="90"/>
    </xf>
    <xf numFmtId="0" fontId="6" fillId="15" borderId="30" xfId="0" applyFont="1" applyFill="1" applyBorder="1" applyAlignment="1">
      <alignment horizontal="left" vertical="center" textRotation="90"/>
    </xf>
    <xf numFmtId="0" fontId="6" fillId="15" borderId="35" xfId="0" applyFont="1" applyFill="1" applyBorder="1" applyAlignment="1">
      <alignment horizontal="left" vertical="center" textRotation="90"/>
    </xf>
    <xf numFmtId="0" fontId="6" fillId="15" borderId="33" xfId="0" applyFont="1" applyFill="1" applyBorder="1" applyAlignment="1">
      <alignment horizontal="left" vertical="center" textRotation="90"/>
    </xf>
    <xf numFmtId="0" fontId="6" fillId="15" borderId="31" xfId="0" applyFont="1" applyFill="1" applyBorder="1" applyAlignment="1">
      <alignment horizontal="left" vertical="center" textRotation="90"/>
    </xf>
    <xf numFmtId="0" fontId="6" fillId="15" borderId="32" xfId="0" applyFont="1" applyFill="1" applyBorder="1" applyAlignment="1">
      <alignment horizontal="left" vertical="center" textRotation="90"/>
    </xf>
    <xf numFmtId="0" fontId="6" fillId="15" borderId="36" xfId="0" applyFont="1" applyFill="1" applyBorder="1" applyAlignment="1">
      <alignment horizontal="left" vertical="center" textRotation="90"/>
    </xf>
    <xf numFmtId="0" fontId="6" fillId="15" borderId="19" xfId="0" applyFont="1" applyFill="1" applyBorder="1" applyAlignment="1">
      <alignment horizontal="left" vertical="center" textRotation="90"/>
    </xf>
    <xf numFmtId="0" fontId="6" fillId="15" borderId="17" xfId="0" applyFont="1" applyFill="1" applyBorder="1" applyAlignment="1">
      <alignment horizontal="left" vertical="center" textRotation="90"/>
    </xf>
    <xf numFmtId="0" fontId="6" fillId="15" borderId="18" xfId="0" applyFont="1" applyFill="1" applyBorder="1" applyAlignment="1">
      <alignment horizontal="left" vertical="center" textRotation="90"/>
    </xf>
    <xf numFmtId="0" fontId="6" fillId="16" borderId="19" xfId="0" applyFont="1" applyFill="1" applyBorder="1" applyAlignment="1">
      <alignment horizontal="left" vertical="center" textRotation="90"/>
    </xf>
    <xf numFmtId="0" fontId="6" fillId="16" borderId="17" xfId="0" applyFont="1" applyFill="1" applyBorder="1" applyAlignment="1">
      <alignment horizontal="left" vertical="center" textRotation="90"/>
    </xf>
    <xf numFmtId="0" fontId="6" fillId="16" borderId="18" xfId="0" applyFont="1" applyFill="1" applyBorder="1" applyAlignment="1">
      <alignment horizontal="left" vertical="center" textRotation="90"/>
    </xf>
    <xf numFmtId="0" fontId="6" fillId="16" borderId="37" xfId="0" applyFont="1" applyFill="1" applyBorder="1" applyAlignment="1">
      <alignment horizontal="left" vertical="center" textRotation="90"/>
    </xf>
    <xf numFmtId="0" fontId="6" fillId="16" borderId="38" xfId="0" applyFont="1" applyFill="1" applyBorder="1" applyAlignment="1">
      <alignment horizontal="left" vertical="center" textRotation="90"/>
    </xf>
    <xf numFmtId="0" fontId="6" fillId="16" borderId="34" xfId="0" applyFont="1" applyFill="1" applyBorder="1" applyAlignment="1">
      <alignment horizontal="left" vertical="center" textRotation="90"/>
    </xf>
    <xf numFmtId="0" fontId="6" fillId="16" borderId="30" xfId="0" applyFont="1" applyFill="1" applyBorder="1" applyAlignment="1">
      <alignment horizontal="left" vertical="center" textRotation="90"/>
    </xf>
    <xf numFmtId="0" fontId="6" fillId="16" borderId="35" xfId="0" applyFont="1" applyFill="1" applyBorder="1" applyAlignment="1">
      <alignment horizontal="left" vertical="center" textRotation="90"/>
    </xf>
    <xf numFmtId="0" fontId="6" fillId="16" borderId="36" xfId="0" applyFont="1" applyFill="1" applyBorder="1" applyAlignment="1">
      <alignment horizontal="left" vertical="center" textRotation="90"/>
    </xf>
    <xf numFmtId="0" fontId="8" fillId="17" borderId="19" xfId="0" applyFont="1" applyFill="1" applyBorder="1" applyAlignment="1">
      <alignment horizontal="left" vertical="center" textRotation="90"/>
    </xf>
    <xf numFmtId="0" fontId="8" fillId="17" borderId="17" xfId="0" applyFont="1" applyFill="1" applyBorder="1" applyAlignment="1">
      <alignment horizontal="left" vertical="center" textRotation="90"/>
    </xf>
    <xf numFmtId="0" fontId="8" fillId="17" borderId="18" xfId="0" applyFont="1" applyFill="1" applyBorder="1" applyAlignment="1">
      <alignment horizontal="left" vertical="center" textRotation="90"/>
    </xf>
    <xf numFmtId="0" fontId="3" fillId="14" borderId="39" xfId="0" applyFont="1" applyFill="1" applyBorder="1"/>
    <xf numFmtId="0" fontId="3" fillId="14" borderId="40" xfId="0" applyFont="1" applyFill="1" applyBorder="1"/>
    <xf numFmtId="0" fontId="3" fillId="14" borderId="41" xfId="0" applyFont="1" applyFill="1" applyBorder="1"/>
    <xf numFmtId="0" fontId="9" fillId="0" borderId="1" xfId="0" applyFont="1" applyBorder="1" applyAlignment="1">
      <alignment vertical="center"/>
    </xf>
    <xf numFmtId="0" fontId="9" fillId="0" borderId="42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 wrapText="1"/>
    </xf>
    <xf numFmtId="0" fontId="9" fillId="4" borderId="42" xfId="0" quotePrefix="1" applyFont="1" applyFill="1" applyBorder="1" applyAlignment="1">
      <alignment vertical="center"/>
    </xf>
    <xf numFmtId="0" fontId="9" fillId="7" borderId="42" xfId="0" quotePrefix="1" applyFont="1" applyFill="1" applyBorder="1" applyAlignment="1">
      <alignment vertical="center"/>
    </xf>
    <xf numFmtId="0" fontId="9" fillId="8" borderId="42" xfId="0" quotePrefix="1" applyFont="1" applyFill="1" applyBorder="1" applyAlignment="1">
      <alignment vertical="center"/>
    </xf>
    <xf numFmtId="0" fontId="9" fillId="9" borderId="42" xfId="0" quotePrefix="1" applyFont="1" applyFill="1" applyBorder="1" applyAlignment="1">
      <alignment vertical="center"/>
    </xf>
    <xf numFmtId="0" fontId="9" fillId="10" borderId="42" xfId="0" quotePrefix="1" applyFont="1" applyFill="1" applyBorder="1" applyAlignment="1">
      <alignment vertical="center"/>
    </xf>
    <xf numFmtId="0" fontId="10" fillId="5" borderId="42" xfId="1" quotePrefix="1" applyFont="1" applyFill="1" applyBorder="1" applyAlignment="1">
      <alignment vertical="center"/>
    </xf>
    <xf numFmtId="2" fontId="9" fillId="0" borderId="42" xfId="0" quotePrefix="1" applyNumberFormat="1" applyFont="1" applyBorder="1" applyAlignment="1">
      <alignment vertical="center"/>
    </xf>
    <xf numFmtId="0" fontId="11" fillId="11" borderId="43" xfId="0" applyFont="1" applyFill="1" applyBorder="1" applyAlignment="1">
      <alignment vertical="center" wrapText="1"/>
    </xf>
    <xf numFmtId="0" fontId="12" fillId="12" borderId="42" xfId="0" applyFont="1" applyFill="1" applyBorder="1" applyAlignment="1">
      <alignment vertical="center" wrapText="1"/>
    </xf>
    <xf numFmtId="0" fontId="11" fillId="13" borderId="4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17" borderId="51" xfId="0" applyFont="1" applyFill="1" applyBorder="1" applyAlignment="1">
      <alignment vertical="center"/>
    </xf>
    <xf numFmtId="0" fontId="4" fillId="17" borderId="52" xfId="0" quotePrefix="1" applyFont="1" applyFill="1" applyBorder="1" applyAlignment="1">
      <alignment horizontal="center" vertical="center"/>
    </xf>
    <xf numFmtId="0" fontId="4" fillId="17" borderId="52" xfId="0" quotePrefix="1" applyFont="1" applyFill="1" applyBorder="1" applyAlignment="1">
      <alignment vertical="center"/>
    </xf>
    <xf numFmtId="0" fontId="4" fillId="17" borderId="52" xfId="0" applyFont="1" applyFill="1" applyBorder="1" applyAlignment="1">
      <alignment vertical="center"/>
    </xf>
    <xf numFmtId="0" fontId="4" fillId="17" borderId="53" xfId="0" applyFont="1" applyFill="1" applyBorder="1" applyAlignment="1">
      <alignment vertical="center" wrapText="1"/>
    </xf>
    <xf numFmtId="0" fontId="6" fillId="17" borderId="54" xfId="0" applyFont="1" applyFill="1" applyBorder="1" applyAlignment="1">
      <alignment vertical="center" wrapText="1"/>
    </xf>
    <xf numFmtId="0" fontId="4" fillId="17" borderId="51" xfId="0" applyFont="1" applyFill="1" applyBorder="1" applyAlignment="1">
      <alignment vertical="center" wrapText="1"/>
    </xf>
    <xf numFmtId="0" fontId="4" fillId="17" borderId="52" xfId="0" applyFont="1" applyFill="1" applyBorder="1" applyAlignment="1">
      <alignment vertical="center" wrapText="1"/>
    </xf>
    <xf numFmtId="0" fontId="4" fillId="17" borderId="5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vertical="center" wrapText="1"/>
    </xf>
    <xf numFmtId="0" fontId="4" fillId="17" borderId="4" xfId="0" applyFont="1" applyFill="1" applyBorder="1" applyAlignment="1">
      <alignment vertical="center" wrapText="1"/>
    </xf>
    <xf numFmtId="0" fontId="9" fillId="0" borderId="42" xfId="0" applyFont="1" applyBorder="1" applyAlignment="1">
      <alignment vertical="center"/>
    </xf>
    <xf numFmtId="0" fontId="11" fillId="13" borderId="45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18" borderId="33" xfId="0" applyFont="1" applyFill="1" applyBorder="1" applyAlignment="1">
      <alignment vertical="center"/>
    </xf>
    <xf numFmtId="0" fontId="4" fillId="18" borderId="31" xfId="0" quotePrefix="1" applyFont="1" applyFill="1" applyBorder="1" applyAlignment="1">
      <alignment horizontal="center" vertical="center"/>
    </xf>
    <xf numFmtId="0" fontId="4" fillId="18" borderId="55" xfId="0" quotePrefix="1" applyFont="1" applyFill="1" applyBorder="1" applyAlignment="1">
      <alignment horizontal="center" vertical="center"/>
    </xf>
    <xf numFmtId="0" fontId="4" fillId="18" borderId="31" xfId="0" quotePrefix="1" applyFont="1" applyFill="1" applyBorder="1" applyAlignment="1">
      <alignment horizontal="center" vertical="center" wrapText="1"/>
    </xf>
    <xf numFmtId="0" fontId="4" fillId="18" borderId="31" xfId="0" quotePrefix="1" applyFont="1" applyFill="1" applyBorder="1" applyAlignment="1">
      <alignment vertical="center"/>
    </xf>
    <xf numFmtId="2" fontId="4" fillId="18" borderId="31" xfId="0" quotePrefix="1" applyNumberFormat="1" applyFont="1" applyFill="1" applyBorder="1" applyAlignment="1">
      <alignment vertical="center"/>
    </xf>
    <xf numFmtId="0" fontId="6" fillId="18" borderId="56" xfId="0" applyFont="1" applyFill="1" applyBorder="1" applyAlignment="1">
      <alignment vertical="center" wrapText="1"/>
    </xf>
    <xf numFmtId="0" fontId="6" fillId="18" borderId="41" xfId="0" applyFont="1" applyFill="1" applyBorder="1" applyAlignment="1">
      <alignment vertical="center" wrapText="1"/>
    </xf>
    <xf numFmtId="0" fontId="2" fillId="18" borderId="51" xfId="0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0" fontId="2" fillId="18" borderId="5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53" xfId="0" applyFont="1" applyFill="1" applyBorder="1" applyAlignment="1">
      <alignment horizontal="center" vertical="center"/>
    </xf>
    <xf numFmtId="0" fontId="2" fillId="0" borderId="0" xfId="0" applyFont="1"/>
    <xf numFmtId="0" fontId="11" fillId="11" borderId="42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12" fillId="12" borderId="1" xfId="0" applyFont="1" applyFill="1" applyBorder="1" applyAlignment="1">
      <alignment vertical="center" wrapText="1"/>
    </xf>
    <xf numFmtId="0" fontId="11" fillId="13" borderId="47" xfId="0" applyFont="1" applyFill="1" applyBorder="1" applyAlignment="1">
      <alignment vertical="center" wrapText="1"/>
    </xf>
    <xf numFmtId="0" fontId="4" fillId="19" borderId="39" xfId="0" applyFont="1" applyFill="1" applyBorder="1" applyAlignment="1">
      <alignment vertical="center"/>
    </xf>
    <xf numFmtId="0" fontId="4" fillId="19" borderId="31" xfId="0" quotePrefix="1" applyFont="1" applyFill="1" applyBorder="1" applyAlignment="1">
      <alignment horizontal="center" vertical="center"/>
    </xf>
    <xf numFmtId="0" fontId="4" fillId="19" borderId="31" xfId="0" quotePrefix="1" applyFont="1" applyFill="1" applyBorder="1" applyAlignment="1">
      <alignment vertical="center"/>
    </xf>
    <xf numFmtId="0" fontId="4" fillId="19" borderId="31" xfId="0" applyFont="1" applyFill="1" applyBorder="1" applyAlignment="1">
      <alignment vertical="center"/>
    </xf>
    <xf numFmtId="0" fontId="4" fillId="19" borderId="55" xfId="0" applyFont="1" applyFill="1" applyBorder="1" applyAlignment="1">
      <alignment vertical="center" wrapText="1"/>
    </xf>
    <xf numFmtId="0" fontId="4" fillId="19" borderId="55" xfId="0" applyFont="1" applyFill="1" applyBorder="1" applyAlignment="1">
      <alignment vertical="center"/>
    </xf>
    <xf numFmtId="2" fontId="4" fillId="19" borderId="31" xfId="0" quotePrefix="1" applyNumberFormat="1" applyFont="1" applyFill="1" applyBorder="1" applyAlignment="1">
      <alignment vertical="center"/>
    </xf>
    <xf numFmtId="0" fontId="4" fillId="19" borderId="55" xfId="0" quotePrefix="1" applyFont="1" applyFill="1" applyBorder="1" applyAlignment="1">
      <alignment vertical="center"/>
    </xf>
    <xf numFmtId="0" fontId="4" fillId="19" borderId="31" xfId="0" applyFont="1" applyFill="1" applyBorder="1" applyAlignment="1">
      <alignment vertical="center" wrapText="1"/>
    </xf>
    <xf numFmtId="0" fontId="2" fillId="20" borderId="33" xfId="0" applyFont="1" applyFill="1" applyBorder="1" applyAlignment="1">
      <alignment vertical="center"/>
    </xf>
    <xf numFmtId="0" fontId="2" fillId="20" borderId="31" xfId="0" applyFont="1" applyFill="1" applyBorder="1" applyAlignment="1">
      <alignment vertical="center"/>
    </xf>
    <xf numFmtId="0" fontId="2" fillId="20" borderId="55" xfId="0" applyFont="1" applyFill="1" applyBorder="1" applyAlignment="1">
      <alignment vertical="center" wrapText="1"/>
    </xf>
    <xf numFmtId="0" fontId="2" fillId="20" borderId="55" xfId="0" applyFont="1" applyFill="1" applyBorder="1" applyAlignment="1">
      <alignment vertical="center"/>
    </xf>
    <xf numFmtId="0" fontId="2" fillId="20" borderId="52" xfId="0" applyFont="1" applyFill="1" applyBorder="1" applyAlignment="1">
      <alignment vertical="center"/>
    </xf>
    <xf numFmtId="0" fontId="2" fillId="20" borderId="56" xfId="0" applyFont="1" applyFill="1" applyBorder="1" applyAlignment="1">
      <alignment vertical="center"/>
    </xf>
    <xf numFmtId="0" fontId="2" fillId="20" borderId="40" xfId="0" applyFont="1" applyFill="1" applyBorder="1" applyAlignment="1">
      <alignment vertical="center"/>
    </xf>
    <xf numFmtId="0" fontId="2" fillId="0" borderId="33" xfId="0" applyFont="1" applyBorder="1"/>
    <xf numFmtId="0" fontId="2" fillId="0" borderId="31" xfId="0" applyFont="1" applyBorder="1"/>
    <xf numFmtId="0" fontId="2" fillId="0" borderId="31" xfId="0" applyFont="1" applyBorder="1" applyAlignment="1">
      <alignment horizontal="center" vertical="center"/>
    </xf>
    <xf numFmtId="0" fontId="2" fillId="0" borderId="55" xfId="0" applyFont="1" applyBorder="1" applyAlignment="1">
      <alignment wrapText="1"/>
    </xf>
    <xf numFmtId="0" fontId="2" fillId="0" borderId="32" xfId="0" applyFont="1" applyBorder="1"/>
    <xf numFmtId="0" fontId="2" fillId="5" borderId="31" xfId="0" applyFont="1" applyFill="1" applyBorder="1"/>
    <xf numFmtId="2" fontId="0" fillId="5" borderId="55" xfId="0" applyNumberFormat="1" applyFill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</cellXfs>
  <cellStyles count="2">
    <cellStyle name="Normalny" xfId="0" builtinId="0"/>
    <cellStyle name="Tekst ostrzeżenia" xfId="1" builtinId="11"/>
  </cellStyles>
  <dxfs count="6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64E-3"/>
          <c:y val="1.3828682304032376E-2"/>
          <c:w val="0.99832897796319142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Matryca!$T$19:$NQ$19</c:f>
              <c:numCache>
                <c:formatCode>General</c:formatCode>
                <c:ptCount val="362"/>
              </c:numCache>
            </c:numRef>
          </c:val>
          <c:extLst>
            <c:ext xmlns:c16="http://schemas.microsoft.com/office/drawing/2014/chart" uri="{C3380CC4-5D6E-409C-BE32-E72D297353CC}">
              <c16:uniqueId val="{00000000-B5BE-4AD7-9CCA-0E1EE10CBFEC}"/>
            </c:ext>
          </c:extLst>
        </c:ser>
        <c:ser>
          <c:idx val="1"/>
          <c:order val="1"/>
          <c:spPr>
            <a:solidFill>
              <a:srgbClr val="FF66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Matryca!$T$81:$NQ$81</c:f>
              <c:numCache>
                <c:formatCode>General</c:formatCode>
                <c:ptCount val="3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9</c:v>
                </c:pt>
                <c:pt idx="135">
                  <c:v>9</c:v>
                </c:pt>
                <c:pt idx="136">
                  <c:v>8</c:v>
                </c:pt>
                <c:pt idx="137">
                  <c:v>9</c:v>
                </c:pt>
                <c:pt idx="138">
                  <c:v>12</c:v>
                </c:pt>
                <c:pt idx="139">
                  <c:v>12</c:v>
                </c:pt>
                <c:pt idx="140">
                  <c:v>11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3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4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24</c:v>
                </c:pt>
                <c:pt idx="309">
                  <c:v>14</c:v>
                </c:pt>
                <c:pt idx="310">
                  <c:v>24</c:v>
                </c:pt>
                <c:pt idx="311">
                  <c:v>23</c:v>
                </c:pt>
                <c:pt idx="312">
                  <c:v>18</c:v>
                </c:pt>
                <c:pt idx="313">
                  <c:v>13</c:v>
                </c:pt>
                <c:pt idx="314">
                  <c:v>23</c:v>
                </c:pt>
                <c:pt idx="315">
                  <c:v>4</c:v>
                </c:pt>
                <c:pt idx="316">
                  <c:v>23</c:v>
                </c:pt>
                <c:pt idx="317">
                  <c:v>12</c:v>
                </c:pt>
                <c:pt idx="318">
                  <c:v>19</c:v>
                </c:pt>
                <c:pt idx="319">
                  <c:v>4</c:v>
                </c:pt>
                <c:pt idx="320">
                  <c:v>9</c:v>
                </c:pt>
                <c:pt idx="321">
                  <c:v>11</c:v>
                </c:pt>
                <c:pt idx="322">
                  <c:v>22</c:v>
                </c:pt>
                <c:pt idx="323">
                  <c:v>19</c:v>
                </c:pt>
                <c:pt idx="324">
                  <c:v>24</c:v>
                </c:pt>
                <c:pt idx="325">
                  <c:v>4</c:v>
                </c:pt>
                <c:pt idx="326">
                  <c:v>10</c:v>
                </c:pt>
                <c:pt idx="327">
                  <c:v>4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12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35</c:v>
                </c:pt>
                <c:pt idx="356">
                  <c:v>8</c:v>
                </c:pt>
                <c:pt idx="357">
                  <c:v>16</c:v>
                </c:pt>
                <c:pt idx="358">
                  <c:v>6</c:v>
                </c:pt>
                <c:pt idx="359">
                  <c:v>6</c:v>
                </c:pt>
                <c:pt idx="360">
                  <c:v>9</c:v>
                </c:pt>
                <c:pt idx="36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E-4AD7-9CCA-0E1EE10CBF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0414208"/>
        <c:axId val="80415744"/>
      </c:barChart>
      <c:catAx>
        <c:axId val="804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5744"/>
        <c:crosses val="autoZero"/>
        <c:auto val="0"/>
        <c:lblAlgn val="ctr"/>
        <c:lblOffset val="100"/>
        <c:noMultiLvlLbl val="0"/>
      </c:catAx>
      <c:valAx>
        <c:axId val="8041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4208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62"/>
          <c:y val="8.8446749152600208E-3"/>
          <c:w val="0.49466126406220945"/>
          <c:h val="0.983120005755312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Matryca!$Q$20:$Q$80</c:f>
              <c:numCache>
                <c:formatCode>General</c:formatCode>
                <c:ptCount val="61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17</c:v>
                </c:pt>
                <c:pt idx="22">
                  <c:v>0</c:v>
                </c:pt>
                <c:pt idx="23">
                  <c:v>0</c:v>
                </c:pt>
                <c:pt idx="24">
                  <c:v>130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2</c:v>
                </c:pt>
                <c:pt idx="29">
                  <c:v>11</c:v>
                </c:pt>
                <c:pt idx="30">
                  <c:v>5</c:v>
                </c:pt>
                <c:pt idx="31">
                  <c:v>13</c:v>
                </c:pt>
                <c:pt idx="32">
                  <c:v>10</c:v>
                </c:pt>
                <c:pt idx="33">
                  <c:v>17</c:v>
                </c:pt>
                <c:pt idx="34">
                  <c:v>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83</c:v>
                </c:pt>
                <c:pt idx="42">
                  <c:v>7</c:v>
                </c:pt>
                <c:pt idx="43">
                  <c:v>8</c:v>
                </c:pt>
                <c:pt idx="44">
                  <c:v>12</c:v>
                </c:pt>
                <c:pt idx="45">
                  <c:v>15</c:v>
                </c:pt>
                <c:pt idx="46">
                  <c:v>10</c:v>
                </c:pt>
                <c:pt idx="47">
                  <c:v>11</c:v>
                </c:pt>
                <c:pt idx="48">
                  <c:v>14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3-4D88-9FFB-1EC2A10F3B37}"/>
            </c:ext>
          </c:extLst>
        </c:ser>
        <c:ser>
          <c:idx val="1"/>
          <c:order val="1"/>
          <c:tx>
            <c:v>Umiejętności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Matryca!$R$20:$R$80</c:f>
              <c:numCache>
                <c:formatCode>General</c:formatCode>
                <c:ptCount val="6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5">
                  <c:v>4</c:v>
                </c:pt>
                <c:pt idx="16">
                  <c:v>43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43</c:v>
                </c:pt>
                <c:pt idx="24">
                  <c:v>144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15</c:v>
                </c:pt>
                <c:pt idx="30">
                  <c:v>9</c:v>
                </c:pt>
                <c:pt idx="31">
                  <c:v>15</c:v>
                </c:pt>
                <c:pt idx="32">
                  <c:v>22</c:v>
                </c:pt>
                <c:pt idx="33">
                  <c:v>24</c:v>
                </c:pt>
                <c:pt idx="34">
                  <c:v>19</c:v>
                </c:pt>
                <c:pt idx="35">
                  <c:v>15</c:v>
                </c:pt>
                <c:pt idx="36">
                  <c:v>22</c:v>
                </c:pt>
                <c:pt idx="37">
                  <c:v>24</c:v>
                </c:pt>
                <c:pt idx="38">
                  <c:v>15</c:v>
                </c:pt>
                <c:pt idx="39">
                  <c:v>19</c:v>
                </c:pt>
                <c:pt idx="40">
                  <c:v>1</c:v>
                </c:pt>
                <c:pt idx="41">
                  <c:v>213</c:v>
                </c:pt>
                <c:pt idx="42">
                  <c:v>8</c:v>
                </c:pt>
                <c:pt idx="43">
                  <c:v>11</c:v>
                </c:pt>
                <c:pt idx="44">
                  <c:v>11</c:v>
                </c:pt>
                <c:pt idx="45">
                  <c:v>16</c:v>
                </c:pt>
                <c:pt idx="46">
                  <c:v>10</c:v>
                </c:pt>
                <c:pt idx="47">
                  <c:v>16</c:v>
                </c:pt>
                <c:pt idx="48">
                  <c:v>15</c:v>
                </c:pt>
                <c:pt idx="49">
                  <c:v>2</c:v>
                </c:pt>
                <c:pt idx="50">
                  <c:v>0</c:v>
                </c:pt>
                <c:pt idx="51">
                  <c:v>8</c:v>
                </c:pt>
                <c:pt idx="52">
                  <c:v>10</c:v>
                </c:pt>
                <c:pt idx="53">
                  <c:v>16</c:v>
                </c:pt>
                <c:pt idx="54">
                  <c:v>16</c:v>
                </c:pt>
                <c:pt idx="55">
                  <c:v>11</c:v>
                </c:pt>
                <c:pt idx="56">
                  <c:v>11</c:v>
                </c:pt>
                <c:pt idx="57">
                  <c:v>15</c:v>
                </c:pt>
                <c:pt idx="58">
                  <c:v>11</c:v>
                </c:pt>
                <c:pt idx="59">
                  <c:v>1</c:v>
                </c:pt>
                <c:pt idx="6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3-4D88-9FFB-1EC2A10F3B37}"/>
            </c:ext>
          </c:extLst>
        </c:ser>
        <c:ser>
          <c:idx val="2"/>
          <c:order val="2"/>
          <c:tx>
            <c:v>Kompetensje społeczne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Matryca!$S$20:$S$80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3</c:v>
                </c:pt>
                <c:pt idx="58">
                  <c:v>1</c:v>
                </c:pt>
                <c:pt idx="59">
                  <c:v>1</c:v>
                </c:pt>
                <c:pt idx="6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3-4D88-9FFB-1EC2A10F3B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003456"/>
        <c:axId val="84013440"/>
      </c:barChart>
      <c:catAx>
        <c:axId val="8400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13440"/>
        <c:crosses val="autoZero"/>
        <c:auto val="1"/>
        <c:lblAlgn val="ctr"/>
        <c:lblOffset val="100"/>
        <c:noMultiLvlLbl val="0"/>
      </c:catAx>
      <c:valAx>
        <c:axId val="84013440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4E-2"/>
          <c:y val="1.5063480710185012E-3"/>
          <c:w val="0.37416254504621482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4</xdr:row>
      <xdr:rowOff>26382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C4AD6A6-471C-4561-834E-3BAD7D7C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61549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381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7BB6276-D012-4F21-B95F-4453A193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381</xdr:col>
      <xdr:colOff>1</xdr:colOff>
      <xdr:row>19</xdr:row>
      <xdr:rowOff>16325</xdr:rowOff>
    </xdr:from>
    <xdr:to>
      <xdr:col>393</xdr:col>
      <xdr:colOff>585108</xdr:colOff>
      <xdr:row>80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DD50189D-C387-4ECA-BE6E-C57278FF4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y%20od%202025-2026%20na%2028.05.2025\Szczeg&#243;&#322;owe%20programy%20od%202025-2026-25.02.2025\Szczego&#769;&#322;owy%20program%20studio&#769;w%20PL%20I%20st%20ST%202025-2028%20(ED)-1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lęgniarstwo I st."/>
      <sheetName val="Porównianie grupami"/>
      <sheetName val="Porównianie pp i pz"/>
      <sheetName val="Wskaźniki"/>
      <sheetName val="Matryca"/>
      <sheetName val="Słowniki"/>
    </sheetNames>
    <sheetDataSet>
      <sheetData sheetId="0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90</v>
          </cell>
          <cell r="M20">
            <v>15</v>
          </cell>
          <cell r="N20">
            <v>75</v>
          </cell>
          <cell r="O20">
            <v>55</v>
          </cell>
          <cell r="P20">
            <v>3</v>
          </cell>
          <cell r="U20" t="str">
            <v>egz</v>
          </cell>
          <cell r="AA20">
            <v>40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Biochemia i biofizyka</v>
          </cell>
          <cell r="L21">
            <v>60</v>
          </cell>
          <cell r="M21">
            <v>10</v>
          </cell>
          <cell r="N21">
            <v>50</v>
          </cell>
          <cell r="O21">
            <v>35</v>
          </cell>
          <cell r="P21">
            <v>2</v>
          </cell>
          <cell r="U21" t="str">
            <v>zal</v>
          </cell>
          <cell r="AA21">
            <v>25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 xml:space="preserve">Mikrobiologia i parazytologia </v>
          </cell>
          <cell r="L22">
            <v>90</v>
          </cell>
          <cell r="M22">
            <v>15</v>
          </cell>
          <cell r="N22">
            <v>75</v>
          </cell>
          <cell r="O22">
            <v>55</v>
          </cell>
          <cell r="P22">
            <v>3</v>
          </cell>
          <cell r="U22" t="str">
            <v>zal</v>
          </cell>
          <cell r="AA22">
            <v>40</v>
          </cell>
        </row>
        <row r="23">
          <cell r="A23">
            <v>4</v>
          </cell>
          <cell r="B23" t="str">
            <v>A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Fizjologia</v>
          </cell>
          <cell r="L23">
            <v>72.5</v>
          </cell>
          <cell r="M23">
            <v>10</v>
          </cell>
          <cell r="N23">
            <v>62.5</v>
          </cell>
          <cell r="O23">
            <v>40</v>
          </cell>
          <cell r="P23">
            <v>2.5</v>
          </cell>
          <cell r="U23" t="str">
            <v>zal</v>
          </cell>
          <cell r="AA23">
            <v>30</v>
          </cell>
        </row>
        <row r="24">
          <cell r="A24">
            <v>5</v>
          </cell>
          <cell r="B24" t="str">
            <v>A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Patologia</v>
          </cell>
          <cell r="L24">
            <v>72.5</v>
          </cell>
          <cell r="M24">
            <v>10</v>
          </cell>
          <cell r="N24">
            <v>62.5</v>
          </cell>
          <cell r="O24">
            <v>50</v>
          </cell>
          <cell r="P24">
            <v>2.5</v>
          </cell>
          <cell r="U24" t="str">
            <v>zal</v>
          </cell>
          <cell r="AX24">
            <v>40</v>
          </cell>
        </row>
        <row r="25">
          <cell r="A25">
            <v>6</v>
          </cell>
          <cell r="B25" t="str">
            <v>A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 xml:space="preserve">Farmakologia </v>
          </cell>
          <cell r="L25">
            <v>90</v>
          </cell>
          <cell r="M25">
            <v>15</v>
          </cell>
          <cell r="N25">
            <v>75</v>
          </cell>
          <cell r="O25">
            <v>50</v>
          </cell>
          <cell r="P25">
            <v>3</v>
          </cell>
          <cell r="U25" t="str">
            <v>egz</v>
          </cell>
          <cell r="AX25">
            <v>30</v>
          </cell>
        </row>
        <row r="26">
          <cell r="A26">
            <v>7</v>
          </cell>
          <cell r="B26" t="str">
            <v>A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 xml:space="preserve">Genetyka </v>
          </cell>
          <cell r="L26">
            <v>90</v>
          </cell>
          <cell r="M26">
            <v>15</v>
          </cell>
          <cell r="N26">
            <v>75</v>
          </cell>
          <cell r="O26">
            <v>50</v>
          </cell>
          <cell r="P26">
            <v>3</v>
          </cell>
          <cell r="U26" t="str">
            <v>zal</v>
          </cell>
          <cell r="AA26">
            <v>40</v>
          </cell>
        </row>
        <row r="27">
          <cell r="A27">
            <v>8</v>
          </cell>
          <cell r="B27" t="str">
            <v>A</v>
          </cell>
          <cell r="C27" t="str">
            <v>2025/2026</v>
          </cell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Radiologia</v>
          </cell>
          <cell r="L27">
            <v>30</v>
          </cell>
          <cell r="M27">
            <v>5</v>
          </cell>
          <cell r="N27">
            <v>25</v>
          </cell>
          <cell r="O27">
            <v>15</v>
          </cell>
          <cell r="P27">
            <v>1</v>
          </cell>
          <cell r="U27" t="str">
            <v>zal</v>
          </cell>
          <cell r="AX27">
            <v>10</v>
          </cell>
        </row>
        <row r="28">
          <cell r="A28">
            <v>9</v>
          </cell>
          <cell r="B28" t="str">
            <v>B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Prawo medyczne</v>
          </cell>
          <cell r="L28">
            <v>45</v>
          </cell>
          <cell r="M28">
            <v>5</v>
          </cell>
          <cell r="N28">
            <v>40</v>
          </cell>
          <cell r="O28">
            <v>25</v>
          </cell>
          <cell r="P28">
            <v>1.5</v>
          </cell>
          <cell r="U28" t="str">
            <v>zal</v>
          </cell>
          <cell r="AA28">
            <v>10</v>
          </cell>
        </row>
        <row r="29">
          <cell r="A29">
            <v>10</v>
          </cell>
          <cell r="B29" t="str">
            <v>B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Psychologia </v>
          </cell>
          <cell r="L29">
            <v>45</v>
          </cell>
          <cell r="M29">
            <v>5</v>
          </cell>
          <cell r="N29">
            <v>40</v>
          </cell>
          <cell r="O29">
            <v>25</v>
          </cell>
          <cell r="P29">
            <v>1.5</v>
          </cell>
          <cell r="U29" t="str">
            <v>zal</v>
          </cell>
          <cell r="AA29">
            <v>15</v>
          </cell>
        </row>
        <row r="30">
          <cell r="A30">
            <v>11</v>
          </cell>
          <cell r="B30" t="str">
            <v>B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Socjologia </v>
          </cell>
          <cell r="L30">
            <v>30</v>
          </cell>
          <cell r="M30">
            <v>5</v>
          </cell>
          <cell r="N30">
            <v>25</v>
          </cell>
          <cell r="O30">
            <v>15</v>
          </cell>
          <cell r="P30">
            <v>1</v>
          </cell>
          <cell r="U30" t="str">
            <v>zal</v>
          </cell>
          <cell r="AA30">
            <v>10</v>
          </cell>
        </row>
        <row r="31">
          <cell r="A31">
            <v>12</v>
          </cell>
          <cell r="B31" t="str">
            <v>B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Pedagogika</v>
          </cell>
          <cell r="L31">
            <v>30</v>
          </cell>
          <cell r="M31">
            <v>5</v>
          </cell>
          <cell r="N31">
            <v>25</v>
          </cell>
          <cell r="O31">
            <v>15</v>
          </cell>
          <cell r="P31">
            <v>1</v>
          </cell>
          <cell r="U31" t="str">
            <v>zal</v>
          </cell>
          <cell r="AA31">
            <v>10</v>
          </cell>
        </row>
        <row r="32">
          <cell r="A32">
            <v>13</v>
          </cell>
          <cell r="B32" t="str">
            <v>B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L32">
            <v>45</v>
          </cell>
          <cell r="M32">
            <v>5</v>
          </cell>
          <cell r="N32">
            <v>40</v>
          </cell>
          <cell r="O32">
            <v>20</v>
          </cell>
          <cell r="P32">
            <v>1.5</v>
          </cell>
          <cell r="U32" t="str">
            <v>zal</v>
          </cell>
          <cell r="AX32">
            <v>10</v>
          </cell>
        </row>
        <row r="33">
          <cell r="A33">
            <v>14</v>
          </cell>
          <cell r="B33" t="str">
            <v>B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Etyka zawodu pielęgniarki </v>
          </cell>
          <cell r="L33">
            <v>45</v>
          </cell>
          <cell r="M33">
            <v>5</v>
          </cell>
          <cell r="N33">
            <v>40</v>
          </cell>
          <cell r="O33">
            <v>20</v>
          </cell>
          <cell r="P33">
            <v>1.5</v>
          </cell>
          <cell r="U33" t="str">
            <v>zal</v>
          </cell>
          <cell r="AX33">
            <v>10</v>
          </cell>
        </row>
        <row r="34">
          <cell r="A34">
            <v>15</v>
          </cell>
          <cell r="B34" t="str">
            <v>B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Język angielski</v>
          </cell>
          <cell r="L34">
            <v>60</v>
          </cell>
          <cell r="M34">
            <v>0</v>
          </cell>
          <cell r="N34">
            <v>60</v>
          </cell>
          <cell r="O34">
            <v>60</v>
          </cell>
          <cell r="P34">
            <v>2</v>
          </cell>
          <cell r="U34" t="str">
            <v>zal</v>
          </cell>
        </row>
        <row r="35">
          <cell r="A35">
            <v>16</v>
          </cell>
          <cell r="B35" t="str">
            <v>B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Współpraca i komunikacja w zespole interprofesjonalnym</v>
          </cell>
          <cell r="L35">
            <v>60</v>
          </cell>
          <cell r="M35">
            <v>10</v>
          </cell>
          <cell r="N35">
            <v>50</v>
          </cell>
          <cell r="O35">
            <v>30</v>
          </cell>
          <cell r="P35">
            <v>2</v>
          </cell>
          <cell r="U35" t="str">
            <v>zal</v>
          </cell>
          <cell r="AA35">
            <v>15</v>
          </cell>
        </row>
        <row r="36">
          <cell r="A36">
            <v>17</v>
          </cell>
          <cell r="B36" t="str">
            <v>C</v>
          </cell>
          <cell r="C36" t="str">
            <v>2025/2026</v>
          </cell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 xml:space="preserve">Podstawy pielęgniarstwa </v>
          </cell>
          <cell r="L36">
            <v>435</v>
          </cell>
          <cell r="M36">
            <v>50</v>
          </cell>
          <cell r="N36">
            <v>385</v>
          </cell>
          <cell r="O36">
            <v>370</v>
          </cell>
          <cell r="P36">
            <v>14.5</v>
          </cell>
          <cell r="U36" t="str">
            <v>egz</v>
          </cell>
          <cell r="AA36">
            <v>25</v>
          </cell>
          <cell r="AX36">
            <v>25</v>
          </cell>
        </row>
        <row r="37">
          <cell r="A37">
            <v>18</v>
          </cell>
          <cell r="B37" t="str">
            <v>C</v>
          </cell>
          <cell r="C37" t="str">
            <v>2025/2026</v>
          </cell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>Badanie fizykalne w praktyce zawodowej pielęgniarki</v>
          </cell>
          <cell r="L37">
            <v>75</v>
          </cell>
          <cell r="M37">
            <v>5</v>
          </cell>
          <cell r="N37">
            <v>70</v>
          </cell>
          <cell r="O37">
            <v>55</v>
          </cell>
          <cell r="P37">
            <v>2.5</v>
          </cell>
          <cell r="U37" t="str">
            <v>egz</v>
          </cell>
          <cell r="AX37">
            <v>15</v>
          </cell>
        </row>
        <row r="38">
          <cell r="A38">
            <v>19</v>
          </cell>
          <cell r="B38" t="str">
            <v>C</v>
          </cell>
          <cell r="C38" t="str">
            <v>2025/2026</v>
          </cell>
          <cell r="E38">
            <v>1</v>
          </cell>
          <cell r="F38" t="str">
            <v>2025/2026</v>
          </cell>
          <cell r="G38" t="str">
            <v>RPS</v>
          </cell>
          <cell r="H38" t="str">
            <v>ze standardu</v>
          </cell>
          <cell r="I38" t="str">
            <v xml:space="preserve">Promocja zdrowia </v>
          </cell>
          <cell r="L38">
            <v>60</v>
          </cell>
          <cell r="M38">
            <v>5</v>
          </cell>
          <cell r="N38">
            <v>55</v>
          </cell>
          <cell r="O38">
            <v>30</v>
          </cell>
          <cell r="P38">
            <v>2</v>
          </cell>
          <cell r="U38" t="str">
            <v>zal</v>
          </cell>
          <cell r="AX38">
            <v>10</v>
          </cell>
        </row>
        <row r="39">
          <cell r="A39">
            <v>20</v>
          </cell>
          <cell r="B39" t="str">
            <v>C</v>
          </cell>
          <cell r="C39" t="str">
            <v>2025/2026</v>
          </cell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 xml:space="preserve">Dietetyka </v>
          </cell>
          <cell r="L39">
            <v>60</v>
          </cell>
          <cell r="M39">
            <v>5</v>
          </cell>
          <cell r="N39">
            <v>55</v>
          </cell>
          <cell r="O39">
            <v>35</v>
          </cell>
          <cell r="P39">
            <v>2</v>
          </cell>
          <cell r="U39" t="str">
            <v>zal</v>
          </cell>
          <cell r="AA39">
            <v>25</v>
          </cell>
        </row>
        <row r="40">
          <cell r="A40">
            <v>21</v>
          </cell>
          <cell r="B40" t="str">
            <v>C</v>
          </cell>
          <cell r="C40" t="str">
            <v>2025/2026</v>
          </cell>
          <cell r="E40">
            <v>1</v>
          </cell>
          <cell r="F40" t="str">
            <v>2025/2026</v>
          </cell>
          <cell r="G40" t="str">
            <v>RPS</v>
          </cell>
          <cell r="H40" t="str">
            <v>ze standardu</v>
          </cell>
          <cell r="I40" t="str">
            <v>Zakażenia szpitalne</v>
          </cell>
          <cell r="L40">
            <v>45</v>
          </cell>
          <cell r="M40">
            <v>5</v>
          </cell>
          <cell r="N40">
            <v>40</v>
          </cell>
          <cell r="O40">
            <v>20</v>
          </cell>
          <cell r="P40">
            <v>1.5</v>
          </cell>
          <cell r="U40" t="str">
            <v>egz</v>
          </cell>
          <cell r="AA40">
            <v>10</v>
          </cell>
        </row>
        <row r="41">
          <cell r="A41">
            <v>22</v>
          </cell>
          <cell r="B41" t="str">
            <v>D</v>
          </cell>
          <cell r="C41" t="str">
            <v>2025/2026</v>
          </cell>
          <cell r="E41">
            <v>1</v>
          </cell>
          <cell r="F41" t="str">
            <v>2025/2026</v>
          </cell>
          <cell r="G41" t="str">
            <v>RPS</v>
          </cell>
          <cell r="H41" t="str">
            <v>ze standardu</v>
          </cell>
          <cell r="I41" t="str">
            <v>Chirurgia i pielęgniarstwo chirurgiczne</v>
          </cell>
          <cell r="L41">
            <v>45</v>
          </cell>
          <cell r="M41">
            <v>5</v>
          </cell>
          <cell r="N41">
            <v>40</v>
          </cell>
          <cell r="O41">
            <v>25</v>
          </cell>
          <cell r="P41">
            <v>1.5</v>
          </cell>
          <cell r="U41" t="str">
            <v>zal</v>
          </cell>
          <cell r="AX41">
            <v>25</v>
          </cell>
        </row>
        <row r="42">
          <cell r="A42">
            <v>23</v>
          </cell>
          <cell r="C42" t="str">
            <v>2025/2026</v>
          </cell>
          <cell r="E42">
            <v>1</v>
          </cell>
          <cell r="F42" t="str">
            <v>2025/2026</v>
          </cell>
          <cell r="G42" t="str">
            <v>RPS</v>
          </cell>
          <cell r="H42" t="str">
            <v>ze standardu</v>
          </cell>
          <cell r="I42" t="str">
            <v>Wychowanie fizyczne</v>
          </cell>
          <cell r="L42">
            <v>15</v>
          </cell>
          <cell r="M42">
            <v>0</v>
          </cell>
          <cell r="N42">
            <v>15</v>
          </cell>
          <cell r="O42">
            <v>15</v>
          </cell>
          <cell r="P42">
            <v>0</v>
          </cell>
          <cell r="U42" t="str">
            <v>zal</v>
          </cell>
        </row>
        <row r="43">
          <cell r="A43">
            <v>24</v>
          </cell>
          <cell r="B43" t="str">
            <v>F</v>
          </cell>
          <cell r="C43" t="str">
            <v>2025/2026</v>
          </cell>
          <cell r="E43">
            <v>1</v>
          </cell>
          <cell r="F43" t="str">
            <v>2025/2026</v>
          </cell>
          <cell r="G43" t="str">
            <v>RPS</v>
          </cell>
          <cell r="H43" t="str">
            <v>ze standardu</v>
          </cell>
          <cell r="I43" t="str">
            <v>Podstawy pielęgniarstwa - praktyka zawodowa</v>
          </cell>
          <cell r="L43">
            <v>120</v>
          </cell>
          <cell r="M43">
            <v>0</v>
          </cell>
          <cell r="N43">
            <v>120</v>
          </cell>
          <cell r="O43">
            <v>120</v>
          </cell>
          <cell r="P43">
            <v>4</v>
          </cell>
          <cell r="U43" t="str">
            <v>zal</v>
          </cell>
        </row>
        <row r="44">
          <cell r="I44" t="str">
            <v>sumy dla 1 roku</v>
          </cell>
          <cell r="L44">
            <v>1810</v>
          </cell>
          <cell r="M44">
            <v>210</v>
          </cell>
          <cell r="N44">
            <v>1600</v>
          </cell>
          <cell r="O44">
            <v>1230</v>
          </cell>
          <cell r="P44">
            <v>60</v>
          </cell>
          <cell r="U44">
            <v>0</v>
          </cell>
          <cell r="AA44">
            <v>295</v>
          </cell>
          <cell r="AC44">
            <v>0</v>
          </cell>
          <cell r="AX44">
            <v>175</v>
          </cell>
          <cell r="AZ44">
            <v>0</v>
          </cell>
        </row>
        <row r="45">
          <cell r="A45">
            <v>25</v>
          </cell>
          <cell r="B45" t="str">
            <v>B</v>
          </cell>
          <cell r="C45" t="str">
            <v>2025/2026</v>
          </cell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>Język angielski</v>
          </cell>
          <cell r="L45">
            <v>90</v>
          </cell>
          <cell r="M45">
            <v>30</v>
          </cell>
          <cell r="N45">
            <v>60</v>
          </cell>
          <cell r="O45">
            <v>60</v>
          </cell>
          <cell r="P45">
            <v>3</v>
          </cell>
          <cell r="U45" t="str">
            <v>egz</v>
          </cell>
        </row>
        <row r="46">
          <cell r="A46">
            <v>26</v>
          </cell>
          <cell r="B46" t="str">
            <v>C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POW</v>
          </cell>
          <cell r="H46" t="str">
            <v>ze standardu</v>
          </cell>
          <cell r="I46" t="str">
            <v>Zajęcia fakultatywne do wyboru: język migowy lub telemedycyna i e- zdrowie</v>
          </cell>
          <cell r="L46">
            <v>45</v>
          </cell>
          <cell r="M46">
            <v>5</v>
          </cell>
          <cell r="N46">
            <v>40</v>
          </cell>
          <cell r="O46">
            <v>20</v>
          </cell>
          <cell r="P46">
            <v>1.5</v>
          </cell>
          <cell r="U46" t="str">
            <v>zal</v>
          </cell>
          <cell r="AA46">
            <v>10</v>
          </cell>
        </row>
        <row r="47">
          <cell r="A47">
            <v>27</v>
          </cell>
          <cell r="B47" t="str">
            <v>C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Organizacja pracy pielęgniarki</v>
          </cell>
          <cell r="L47">
            <v>45</v>
          </cell>
          <cell r="M47">
            <v>5</v>
          </cell>
          <cell r="N47">
            <v>40</v>
          </cell>
          <cell r="O47">
            <v>25</v>
          </cell>
          <cell r="P47">
            <v>1.5</v>
          </cell>
          <cell r="U47" t="str">
            <v>zal</v>
          </cell>
          <cell r="AA47">
            <v>15</v>
          </cell>
        </row>
        <row r="48">
          <cell r="A48">
            <v>28</v>
          </cell>
          <cell r="B48" t="str">
            <v>C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 xml:space="preserve">Zasoby i system informacji w ochronie zdrowia </v>
          </cell>
          <cell r="L48">
            <v>45</v>
          </cell>
          <cell r="M48">
            <v>5</v>
          </cell>
          <cell r="N48">
            <v>40</v>
          </cell>
          <cell r="O48">
            <v>20</v>
          </cell>
          <cell r="P48">
            <v>1.5</v>
          </cell>
          <cell r="U48" t="str">
            <v>zal</v>
          </cell>
          <cell r="AA48">
            <v>10</v>
          </cell>
        </row>
        <row r="49">
          <cell r="A49">
            <v>29</v>
          </cell>
          <cell r="B49" t="str">
            <v>D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 xml:space="preserve">Pielęgniarstwo w opiece długoterminowej </v>
          </cell>
          <cell r="L49">
            <v>105</v>
          </cell>
          <cell r="M49">
            <v>5</v>
          </cell>
          <cell r="N49">
            <v>100</v>
          </cell>
          <cell r="O49">
            <v>80</v>
          </cell>
          <cell r="P49">
            <v>3.5</v>
          </cell>
          <cell r="U49" t="str">
            <v>egz</v>
          </cell>
          <cell r="AA49">
            <v>30</v>
          </cell>
        </row>
        <row r="50">
          <cell r="A50">
            <v>30</v>
          </cell>
          <cell r="B50" t="str">
            <v>D</v>
          </cell>
          <cell r="C50" t="str">
            <v>2025/2026</v>
          </cell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Podstawy rehabilitacji</v>
          </cell>
          <cell r="L50">
            <v>45</v>
          </cell>
          <cell r="M50">
            <v>5</v>
          </cell>
          <cell r="N50">
            <v>40</v>
          </cell>
          <cell r="O50">
            <v>40</v>
          </cell>
          <cell r="P50">
            <v>1.5</v>
          </cell>
          <cell r="U50" t="str">
            <v>zal</v>
          </cell>
          <cell r="AA50">
            <v>20</v>
          </cell>
        </row>
        <row r="51">
          <cell r="A51">
            <v>31</v>
          </cell>
          <cell r="B51" t="str">
            <v>D</v>
          </cell>
          <cell r="C51" t="str">
            <v>2025/2026</v>
          </cell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 xml:space="preserve">Pediatria i pielęgniarstwo pediatryczne </v>
          </cell>
          <cell r="L51">
            <v>240</v>
          </cell>
          <cell r="M51">
            <v>5</v>
          </cell>
          <cell r="N51">
            <v>235</v>
          </cell>
          <cell r="O51">
            <v>200</v>
          </cell>
          <cell r="P51">
            <v>8</v>
          </cell>
          <cell r="U51" t="str">
            <v>egz</v>
          </cell>
          <cell r="AA51">
            <v>40</v>
          </cell>
        </row>
        <row r="52">
          <cell r="A52">
            <v>32</v>
          </cell>
          <cell r="B52" t="str">
            <v>D</v>
          </cell>
          <cell r="C52" t="str">
            <v>2025/2026</v>
          </cell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Choroby wewnętrzne i pielęgniarstwo internistyczne</v>
          </cell>
          <cell r="L52">
            <v>240</v>
          </cell>
          <cell r="M52">
            <v>5</v>
          </cell>
          <cell r="N52">
            <v>235</v>
          </cell>
          <cell r="O52">
            <v>200</v>
          </cell>
          <cell r="P52">
            <v>8</v>
          </cell>
          <cell r="U52" t="str">
            <v>egz</v>
          </cell>
          <cell r="AA52">
            <v>40</v>
          </cell>
          <cell r="AX52">
            <v>20</v>
          </cell>
        </row>
        <row r="53">
          <cell r="A53">
            <v>33</v>
          </cell>
          <cell r="B53" t="str">
            <v>D</v>
          </cell>
          <cell r="C53" t="str">
            <v>2025/2026</v>
          </cell>
          <cell r="E53">
            <v>2</v>
          </cell>
          <cell r="F53" t="str">
            <v>2026/2027</v>
          </cell>
          <cell r="G53" t="str">
            <v>RPS</v>
          </cell>
          <cell r="H53" t="str">
            <v>ze standardu</v>
          </cell>
          <cell r="I53" t="str">
            <v>Chirurgia i pielęgniarstwo chirurgiczne</v>
          </cell>
          <cell r="L53">
            <v>206</v>
          </cell>
          <cell r="M53">
            <v>6</v>
          </cell>
          <cell r="N53">
            <v>200</v>
          </cell>
          <cell r="O53">
            <v>170</v>
          </cell>
          <cell r="P53">
            <v>7</v>
          </cell>
          <cell r="U53" t="str">
            <v>egz</v>
          </cell>
          <cell r="AA53">
            <v>30</v>
          </cell>
        </row>
        <row r="54">
          <cell r="A54">
            <v>34</v>
          </cell>
          <cell r="B54" t="str">
            <v>D</v>
          </cell>
          <cell r="C54" t="str">
            <v>2025/2026</v>
          </cell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 xml:space="preserve">Geriatria i pielęgniarstwo geriatryczne </v>
          </cell>
          <cell r="L54">
            <v>135</v>
          </cell>
          <cell r="M54">
            <v>5</v>
          </cell>
          <cell r="N54">
            <v>130</v>
          </cell>
          <cell r="O54">
            <v>110</v>
          </cell>
          <cell r="P54">
            <v>4.5</v>
          </cell>
          <cell r="U54" t="str">
            <v>zal</v>
          </cell>
          <cell r="AA54">
            <v>20</v>
          </cell>
        </row>
        <row r="55">
          <cell r="A55">
            <v>35</v>
          </cell>
          <cell r="B55" t="str">
            <v>F</v>
          </cell>
          <cell r="C55" t="str">
            <v>2025/2026</v>
          </cell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Pediatria i pielęgniarstwo pediatryczne - praktyka zawodowa</v>
          </cell>
          <cell r="L55">
            <v>140</v>
          </cell>
          <cell r="M55">
            <v>0</v>
          </cell>
          <cell r="N55">
            <v>140</v>
          </cell>
          <cell r="O55">
            <v>140</v>
          </cell>
          <cell r="P55">
            <v>5</v>
          </cell>
          <cell r="U55" t="str">
            <v>zal</v>
          </cell>
        </row>
        <row r="56">
          <cell r="A56">
            <v>36</v>
          </cell>
          <cell r="B56" t="str">
            <v>F</v>
          </cell>
          <cell r="C56" t="str">
            <v>2025/2026</v>
          </cell>
          <cell r="E56">
            <v>2</v>
          </cell>
          <cell r="F56" t="str">
            <v>2026/2027</v>
          </cell>
          <cell r="G56" t="str">
            <v>RPS</v>
          </cell>
          <cell r="H56" t="str">
            <v>ze standardu</v>
          </cell>
          <cell r="I56" t="str">
            <v>Choroby wewnętrzne i pielęgniarstwo internistyczne - praktyka zawodowa</v>
          </cell>
          <cell r="L56">
            <v>120</v>
          </cell>
          <cell r="M56">
            <v>0</v>
          </cell>
          <cell r="N56">
            <v>120</v>
          </cell>
          <cell r="O56">
            <v>120</v>
          </cell>
          <cell r="P56">
            <v>4</v>
          </cell>
          <cell r="U56" t="str">
            <v>zal</v>
          </cell>
        </row>
        <row r="57">
          <cell r="A57">
            <v>37</v>
          </cell>
          <cell r="B57" t="str">
            <v>F</v>
          </cell>
          <cell r="C57" t="str">
            <v>2025/2026</v>
          </cell>
          <cell r="E57">
            <v>2</v>
          </cell>
          <cell r="F57" t="str">
            <v>2026/2027</v>
          </cell>
          <cell r="G57" t="str">
            <v>RPS</v>
          </cell>
          <cell r="H57" t="str">
            <v>ze standardu</v>
          </cell>
          <cell r="I57" t="str">
            <v>Chirurgia i pielęgniarstwo chirurgiczne - praktyka zawodowa</v>
          </cell>
          <cell r="L57">
            <v>120</v>
          </cell>
          <cell r="M57">
            <v>0</v>
          </cell>
          <cell r="N57">
            <v>120</v>
          </cell>
          <cell r="O57">
            <v>120</v>
          </cell>
          <cell r="P57">
            <v>6</v>
          </cell>
          <cell r="U57" t="str">
            <v>zal</v>
          </cell>
        </row>
        <row r="58">
          <cell r="A58">
            <v>38</v>
          </cell>
          <cell r="B58" t="str">
            <v>F</v>
          </cell>
          <cell r="C58" t="str">
            <v>2025/2026</v>
          </cell>
          <cell r="E58">
            <v>2</v>
          </cell>
          <cell r="F58" t="str">
            <v>2026/2027</v>
          </cell>
          <cell r="G58" t="str">
            <v>RPS</v>
          </cell>
          <cell r="H58" t="str">
            <v>ze standardu</v>
          </cell>
          <cell r="I58" t="str">
            <v>Pielęgniarstwo w opiece długoterminowej - praktyka zawodowa</v>
          </cell>
          <cell r="L58">
            <v>40</v>
          </cell>
          <cell r="M58">
            <v>0</v>
          </cell>
          <cell r="N58">
            <v>40</v>
          </cell>
          <cell r="O58">
            <v>40</v>
          </cell>
          <cell r="P58">
            <v>2</v>
          </cell>
          <cell r="U58" t="str">
            <v>zal</v>
          </cell>
        </row>
        <row r="59">
          <cell r="A59">
            <v>39</v>
          </cell>
          <cell r="B59" t="str">
            <v>F</v>
          </cell>
          <cell r="C59" t="str">
            <v>2025/2026</v>
          </cell>
          <cell r="E59">
            <v>2</v>
          </cell>
          <cell r="F59" t="str">
            <v>2026/2027</v>
          </cell>
          <cell r="G59" t="str">
            <v>RPS</v>
          </cell>
          <cell r="H59" t="str">
            <v>ze standardu</v>
          </cell>
          <cell r="I59" t="str">
            <v>Geriatria i pielęgniarstwo geriatryczne - praktyka zawodowa</v>
          </cell>
          <cell r="L59">
            <v>80</v>
          </cell>
          <cell r="M59">
            <v>0</v>
          </cell>
          <cell r="N59">
            <v>80</v>
          </cell>
          <cell r="O59">
            <v>80</v>
          </cell>
          <cell r="P59">
            <v>3</v>
          </cell>
          <cell r="U59" t="str">
            <v>zal</v>
          </cell>
        </row>
        <row r="60">
          <cell r="A60">
            <v>40</v>
          </cell>
          <cell r="C60" t="str">
            <v>2025/2026</v>
          </cell>
          <cell r="E60">
            <v>2</v>
          </cell>
          <cell r="F60" t="str">
            <v>2026/2027</v>
          </cell>
          <cell r="G60" t="str">
            <v>RPS</v>
          </cell>
          <cell r="H60" t="str">
            <v>ze standardu</v>
          </cell>
          <cell r="I60" t="str">
            <v>Wychowanie fizyczne</v>
          </cell>
          <cell r="L60">
            <v>30</v>
          </cell>
          <cell r="M60">
            <v>0</v>
          </cell>
          <cell r="N60">
            <v>30</v>
          </cell>
          <cell r="O60">
            <v>30</v>
          </cell>
          <cell r="P60">
            <v>0</v>
          </cell>
          <cell r="U60" t="str">
            <v>zal</v>
          </cell>
        </row>
        <row r="61">
          <cell r="I61" t="str">
            <v>sumy dla 2 roku</v>
          </cell>
          <cell r="L61">
            <v>1726</v>
          </cell>
          <cell r="M61">
            <v>76</v>
          </cell>
          <cell r="N61">
            <v>1650</v>
          </cell>
          <cell r="O61">
            <v>1455</v>
          </cell>
          <cell r="P61">
            <v>60</v>
          </cell>
          <cell r="U61">
            <v>0</v>
          </cell>
          <cell r="AA61">
            <v>215</v>
          </cell>
          <cell r="AC61">
            <v>0</v>
          </cell>
          <cell r="AX61">
            <v>20</v>
          </cell>
          <cell r="AZ61">
            <v>0</v>
          </cell>
        </row>
        <row r="62">
          <cell r="A62">
            <v>41</v>
          </cell>
          <cell r="B62" t="str">
            <v>C</v>
          </cell>
          <cell r="C62" t="str">
            <v>2025/2026</v>
          </cell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Pielęgniarstwo w podstawowej opiece zdrowotnej</v>
          </cell>
          <cell r="L62">
            <v>150</v>
          </cell>
          <cell r="M62">
            <v>15</v>
          </cell>
          <cell r="N62">
            <v>135</v>
          </cell>
          <cell r="O62">
            <v>100</v>
          </cell>
          <cell r="P62">
            <v>5</v>
          </cell>
          <cell r="U62" t="str">
            <v>egz</v>
          </cell>
          <cell r="AA62">
            <v>20</v>
          </cell>
        </row>
        <row r="63">
          <cell r="A63">
            <v>42</v>
          </cell>
          <cell r="B63" t="str">
            <v>D</v>
          </cell>
          <cell r="C63" t="str">
            <v>2025/2026</v>
          </cell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Opieka paliatywna</v>
          </cell>
          <cell r="L63">
            <v>90</v>
          </cell>
          <cell r="M63">
            <v>5</v>
          </cell>
          <cell r="N63">
            <v>85</v>
          </cell>
          <cell r="O63">
            <v>80</v>
          </cell>
          <cell r="P63">
            <v>3</v>
          </cell>
          <cell r="U63" t="str">
            <v>egz</v>
          </cell>
          <cell r="AA63">
            <v>30</v>
          </cell>
        </row>
        <row r="64">
          <cell r="A64">
            <v>43</v>
          </cell>
          <cell r="B64" t="str">
            <v>D</v>
          </cell>
          <cell r="C64" t="str">
            <v>2025/2026</v>
          </cell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Psychiatria i pielęgniarstwo psychiatryczne</v>
          </cell>
          <cell r="L64">
            <v>150</v>
          </cell>
          <cell r="M64">
            <v>5</v>
          </cell>
          <cell r="N64">
            <v>145</v>
          </cell>
          <cell r="O64">
            <v>130</v>
          </cell>
          <cell r="P64">
            <v>5</v>
          </cell>
          <cell r="U64" t="str">
            <v>egz</v>
          </cell>
          <cell r="AA64">
            <v>25</v>
          </cell>
          <cell r="AX64">
            <v>15</v>
          </cell>
        </row>
        <row r="65">
          <cell r="A65">
            <v>44</v>
          </cell>
          <cell r="B65" t="str">
            <v>D</v>
          </cell>
          <cell r="C65" t="str">
            <v>2025/2026</v>
          </cell>
          <cell r="E65">
            <v>3</v>
          </cell>
          <cell r="F65" t="str">
            <v>2027/2028</v>
          </cell>
          <cell r="G65" t="str">
            <v>RPS</v>
          </cell>
          <cell r="H65" t="str">
            <v>ze standardu</v>
          </cell>
          <cell r="I65" t="str">
            <v>Anestezjologia i pielęgniarstwo w intensywnej opiece</v>
          </cell>
          <cell r="L65">
            <v>165</v>
          </cell>
          <cell r="M65">
            <v>5</v>
          </cell>
          <cell r="N65">
            <v>160</v>
          </cell>
          <cell r="O65">
            <v>140</v>
          </cell>
          <cell r="P65">
            <v>5.5</v>
          </cell>
          <cell r="U65" t="str">
            <v>egz</v>
          </cell>
          <cell r="AA65">
            <v>30</v>
          </cell>
        </row>
        <row r="66">
          <cell r="A66">
            <v>45</v>
          </cell>
          <cell r="B66" t="str">
            <v>D</v>
          </cell>
          <cell r="C66" t="str">
            <v>2025/2026</v>
          </cell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 xml:space="preserve">Położnictwo, ginekologia i pielęgniarstwo położniczo-ginekologiczne </v>
          </cell>
          <cell r="L66">
            <v>120</v>
          </cell>
          <cell r="M66">
            <v>5</v>
          </cell>
          <cell r="N66">
            <v>115</v>
          </cell>
          <cell r="O66">
            <v>90</v>
          </cell>
          <cell r="P66">
            <v>4</v>
          </cell>
          <cell r="U66" t="str">
            <v>zal</v>
          </cell>
          <cell r="AA66">
            <v>20</v>
          </cell>
        </row>
        <row r="67">
          <cell r="A67">
            <v>46</v>
          </cell>
          <cell r="B67" t="str">
            <v>D</v>
          </cell>
          <cell r="C67" t="str">
            <v>2025/2026</v>
          </cell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 xml:space="preserve">Neurologia i pielęgniarstwo neurologiczne </v>
          </cell>
          <cell r="L67">
            <v>160</v>
          </cell>
          <cell r="M67">
            <v>5</v>
          </cell>
          <cell r="N67">
            <v>155</v>
          </cell>
          <cell r="O67">
            <v>135</v>
          </cell>
          <cell r="P67">
            <v>5.5</v>
          </cell>
          <cell r="U67" t="str">
            <v>egz</v>
          </cell>
          <cell r="AA67">
            <v>30</v>
          </cell>
          <cell r="AX67">
            <v>15</v>
          </cell>
        </row>
        <row r="68">
          <cell r="A68">
            <v>47</v>
          </cell>
          <cell r="B68" t="str">
            <v>D</v>
          </cell>
          <cell r="C68" t="str">
            <v>2025/2026</v>
          </cell>
          <cell r="E68">
            <v>3</v>
          </cell>
          <cell r="F68" t="str">
            <v>2027/2028</v>
          </cell>
          <cell r="G68" t="str">
            <v>RPS</v>
          </cell>
          <cell r="H68" t="str">
            <v>ze standardu</v>
          </cell>
          <cell r="I68" t="str">
            <v>Medycyna ratunkowa i pielęgniarstwo ratunkowe</v>
          </cell>
          <cell r="L68">
            <v>90</v>
          </cell>
          <cell r="M68">
            <v>5</v>
          </cell>
          <cell r="N68">
            <v>85</v>
          </cell>
          <cell r="O68">
            <v>70</v>
          </cell>
          <cell r="P68">
            <v>3</v>
          </cell>
          <cell r="U68" t="str">
            <v>zal</v>
          </cell>
          <cell r="AX68">
            <v>10</v>
          </cell>
        </row>
        <row r="69">
          <cell r="A69">
            <v>48</v>
          </cell>
          <cell r="B69" t="str">
            <v>D</v>
          </cell>
          <cell r="C69" t="str">
            <v>2025/2026</v>
          </cell>
          <cell r="E69">
            <v>3</v>
          </cell>
          <cell r="F69" t="str">
            <v>2027/2028</v>
          </cell>
          <cell r="G69" t="str">
            <v>RPS</v>
          </cell>
          <cell r="H69" t="str">
            <v>ze standardu</v>
          </cell>
          <cell r="I69" t="str">
            <v>Badania naukowe w pielęgniarstwie</v>
          </cell>
          <cell r="L69">
            <v>60</v>
          </cell>
          <cell r="M69">
            <v>5</v>
          </cell>
          <cell r="N69">
            <v>55</v>
          </cell>
          <cell r="O69">
            <v>40</v>
          </cell>
          <cell r="P69">
            <v>2</v>
          </cell>
          <cell r="U69" t="str">
            <v>zal</v>
          </cell>
          <cell r="AA69">
            <v>20</v>
          </cell>
        </row>
        <row r="70">
          <cell r="A70">
            <v>49</v>
          </cell>
          <cell r="B70" t="str">
            <v>D</v>
          </cell>
          <cell r="C70" t="str">
            <v>2025/2026</v>
          </cell>
          <cell r="E70">
            <v>3</v>
          </cell>
          <cell r="F70" t="str">
            <v>2027/2028</v>
          </cell>
          <cell r="G70" t="str">
            <v>RPS</v>
          </cell>
          <cell r="H70" t="str">
            <v>ze standardu</v>
          </cell>
          <cell r="I70" t="str">
            <v>Przygotowanie do egzaminu dyplomowego</v>
          </cell>
          <cell r="L70">
            <v>125</v>
          </cell>
          <cell r="M70">
            <v>125</v>
          </cell>
          <cell r="N70">
            <v>0</v>
          </cell>
          <cell r="O70">
            <v>0</v>
          </cell>
          <cell r="P70">
            <v>5</v>
          </cell>
          <cell r="U70" t="str">
            <v>zal</v>
          </cell>
        </row>
        <row r="71">
          <cell r="A71">
            <v>50</v>
          </cell>
          <cell r="B71" t="str">
            <v>F</v>
          </cell>
          <cell r="C71" t="str">
            <v>2025/2026</v>
          </cell>
          <cell r="E71">
            <v>3</v>
          </cell>
          <cell r="F71" t="str">
            <v>2027/2028</v>
          </cell>
          <cell r="G71" t="str">
            <v>RPS</v>
          </cell>
          <cell r="H71" t="str">
            <v>ze standardu</v>
          </cell>
          <cell r="I71" t="str">
            <v>Pielęgniarstwo w podstawowej opiece zdrowotnej - praktyka zawodowa</v>
          </cell>
          <cell r="L71">
            <v>120</v>
          </cell>
          <cell r="M71">
            <v>0</v>
          </cell>
          <cell r="N71">
            <v>120</v>
          </cell>
          <cell r="O71">
            <v>120</v>
          </cell>
          <cell r="P71">
            <v>4</v>
          </cell>
          <cell r="U71" t="str">
            <v>zal</v>
          </cell>
        </row>
        <row r="72">
          <cell r="A72">
            <v>51</v>
          </cell>
          <cell r="B72" t="str">
            <v>F</v>
          </cell>
          <cell r="C72" t="str">
            <v>2025/2026</v>
          </cell>
          <cell r="E72">
            <v>3</v>
          </cell>
          <cell r="F72" t="str">
            <v>2027/2028</v>
          </cell>
          <cell r="G72" t="str">
            <v>RPS</v>
          </cell>
          <cell r="H72" t="str">
            <v>ze standardu</v>
          </cell>
          <cell r="I72" t="str">
            <v>Położnictwo, ginekologia i pielęgniarstwo położniczo-ginekologiczne - praktyka zawodowa</v>
          </cell>
          <cell r="L72">
            <v>60</v>
          </cell>
          <cell r="M72">
            <v>0</v>
          </cell>
          <cell r="N72">
            <v>60</v>
          </cell>
          <cell r="O72">
            <v>60</v>
          </cell>
          <cell r="P72">
            <v>2</v>
          </cell>
          <cell r="U72" t="str">
            <v>zal</v>
          </cell>
        </row>
        <row r="73">
          <cell r="A73">
            <v>52</v>
          </cell>
          <cell r="B73" t="str">
            <v>F</v>
          </cell>
          <cell r="C73" t="str">
            <v>2025/2026</v>
          </cell>
          <cell r="E73">
            <v>3</v>
          </cell>
          <cell r="F73" t="str">
            <v>2027/2028</v>
          </cell>
          <cell r="G73" t="str">
            <v>RPS</v>
          </cell>
          <cell r="H73" t="str">
            <v>ze standardu</v>
          </cell>
          <cell r="I73" t="str">
            <v>Anestezjologia i pielęgniarstwo w intensywnej opiece - praktyka zawodowa</v>
          </cell>
          <cell r="L73">
            <v>80</v>
          </cell>
          <cell r="M73">
            <v>0</v>
          </cell>
          <cell r="N73">
            <v>80</v>
          </cell>
          <cell r="O73">
            <v>80</v>
          </cell>
          <cell r="P73">
            <v>3</v>
          </cell>
          <cell r="U73" t="str">
            <v>zal</v>
          </cell>
        </row>
        <row r="74">
          <cell r="A74">
            <v>53</v>
          </cell>
          <cell r="B74" t="str">
            <v>F</v>
          </cell>
          <cell r="C74" t="str">
            <v>2025/2026</v>
          </cell>
          <cell r="E74">
            <v>3</v>
          </cell>
          <cell r="F74" t="str">
            <v>2027/2028</v>
          </cell>
          <cell r="G74" t="str">
            <v>RPS</v>
          </cell>
          <cell r="H74" t="str">
            <v>ze standardu</v>
          </cell>
          <cell r="I74" t="str">
            <v>Neurologia i pielęgniarstwo neurologiczne - praktyka zawodowa</v>
          </cell>
          <cell r="L74">
            <v>80</v>
          </cell>
          <cell r="M74">
            <v>0</v>
          </cell>
          <cell r="N74">
            <v>80</v>
          </cell>
          <cell r="O74">
            <v>80</v>
          </cell>
          <cell r="P74">
            <v>3</v>
          </cell>
          <cell r="U74" t="str">
            <v>zal</v>
          </cell>
        </row>
        <row r="75">
          <cell r="A75">
            <v>54</v>
          </cell>
          <cell r="B75" t="str">
            <v>F</v>
          </cell>
          <cell r="C75" t="str">
            <v>2025/2026</v>
          </cell>
          <cell r="E75">
            <v>3</v>
          </cell>
          <cell r="F75" t="str">
            <v>2027/2028</v>
          </cell>
          <cell r="G75" t="str">
            <v>RPS</v>
          </cell>
          <cell r="H75" t="str">
            <v>ze standardu</v>
          </cell>
          <cell r="I75" t="str">
            <v>Psychiatria i pielęgniarstwo psychiatryczne - praktyka zawodowa</v>
          </cell>
          <cell r="L75">
            <v>80</v>
          </cell>
          <cell r="M75">
            <v>0</v>
          </cell>
          <cell r="N75">
            <v>80</v>
          </cell>
          <cell r="O75">
            <v>80</v>
          </cell>
          <cell r="P75">
            <v>3</v>
          </cell>
          <cell r="U75" t="str">
            <v>zal</v>
          </cell>
        </row>
        <row r="76">
          <cell r="A76">
            <v>55</v>
          </cell>
          <cell r="B76" t="str">
            <v>F</v>
          </cell>
          <cell r="C76" t="str">
            <v>2025/2026</v>
          </cell>
          <cell r="E76">
            <v>3</v>
          </cell>
          <cell r="F76" t="str">
            <v>2027/2028</v>
          </cell>
          <cell r="G76" t="str">
            <v>RPS</v>
          </cell>
          <cell r="H76" t="str">
            <v>ze standardu</v>
          </cell>
          <cell r="I76" t="str">
            <v>Opieka paliatywna - praktyka zawodowa</v>
          </cell>
          <cell r="L76">
            <v>40</v>
          </cell>
          <cell r="M76">
            <v>0</v>
          </cell>
          <cell r="N76">
            <v>40</v>
          </cell>
          <cell r="O76">
            <v>40</v>
          </cell>
          <cell r="P76">
            <v>2</v>
          </cell>
          <cell r="U76" t="str">
            <v>zal</v>
          </cell>
        </row>
        <row r="77">
          <cell r="A77">
            <v>56</v>
          </cell>
          <cell r="B77" t="str">
            <v>F</v>
          </cell>
          <cell r="C77" t="str">
            <v>2025/2026</v>
          </cell>
          <cell r="E77">
            <v>3</v>
          </cell>
          <cell r="F77" t="str">
            <v>2027/2028</v>
          </cell>
          <cell r="G77" t="str">
            <v>RPS</v>
          </cell>
          <cell r="H77" t="str">
            <v>ze standardu</v>
          </cell>
          <cell r="I77" t="str">
            <v>Medycyna ratunkowa i pielęgniarstwo ratunkowe - praktyka zawodowa</v>
          </cell>
          <cell r="L77">
            <v>40</v>
          </cell>
          <cell r="M77">
            <v>0</v>
          </cell>
          <cell r="N77">
            <v>40</v>
          </cell>
          <cell r="O77">
            <v>40</v>
          </cell>
          <cell r="P77">
            <v>2</v>
          </cell>
          <cell r="U77" t="str">
            <v>zal</v>
          </cell>
        </row>
        <row r="78">
          <cell r="A78">
            <v>57</v>
          </cell>
          <cell r="B78" t="str">
            <v>F</v>
          </cell>
          <cell r="C78" t="str">
            <v>2025/2026</v>
          </cell>
          <cell r="E78">
            <v>3</v>
          </cell>
          <cell r="F78" t="str">
            <v>2027/2028</v>
          </cell>
          <cell r="G78" t="str">
            <v>RPS</v>
          </cell>
          <cell r="H78" t="str">
            <v>ze standardu</v>
          </cell>
          <cell r="I78" t="str">
            <v>Praktyki zawodowe wybierane indywidualnie przez studenta</v>
          </cell>
          <cell r="L78">
            <v>80</v>
          </cell>
          <cell r="M78">
            <v>0</v>
          </cell>
          <cell r="N78">
            <v>80</v>
          </cell>
          <cell r="O78">
            <v>80</v>
          </cell>
          <cell r="P78">
            <v>3</v>
          </cell>
          <cell r="U78" t="str">
            <v>zal</v>
          </cell>
        </row>
        <row r="79">
          <cell r="A79">
            <v>58</v>
          </cell>
          <cell r="C79" t="str">
            <v>2025/2026</v>
          </cell>
          <cell r="E79">
            <v>3</v>
          </cell>
          <cell r="F79" t="str">
            <v>2027/2028</v>
          </cell>
          <cell r="G79" t="str">
            <v>RPS</v>
          </cell>
          <cell r="H79" t="str">
            <v>ze standardu</v>
          </cell>
          <cell r="I79" t="str">
            <v>Wychowanie fizyczne</v>
          </cell>
          <cell r="L79">
            <v>15</v>
          </cell>
          <cell r="M79">
            <v>0</v>
          </cell>
          <cell r="N79">
            <v>15</v>
          </cell>
          <cell r="O79">
            <v>15</v>
          </cell>
          <cell r="P79">
            <v>0</v>
          </cell>
          <cell r="U79" t="str">
            <v>zal</v>
          </cell>
        </row>
        <row r="80">
          <cell r="L80">
            <v>1705</v>
          </cell>
          <cell r="M80">
            <v>175</v>
          </cell>
          <cell r="N80">
            <v>1530</v>
          </cell>
          <cell r="O80">
            <v>1380</v>
          </cell>
          <cell r="P80">
            <v>60</v>
          </cell>
          <cell r="AA80">
            <v>175</v>
          </cell>
          <cell r="AC80">
            <v>0</v>
          </cell>
          <cell r="AX80">
            <v>40</v>
          </cell>
          <cell r="AZ80">
            <v>0</v>
          </cell>
        </row>
      </sheetData>
      <sheetData sheetId="1"/>
      <sheetData sheetId="2"/>
      <sheetData sheetId="3"/>
      <sheetData sheetId="4">
        <row r="18">
          <cell r="T18" t="str">
            <v>A.W01</v>
          </cell>
          <cell r="U18" t="str">
            <v>A.W02</v>
          </cell>
          <cell r="V18" t="str">
            <v>A.W03</v>
          </cell>
          <cell r="W18" t="str">
            <v>A.W04</v>
          </cell>
          <cell r="X18" t="str">
            <v>A.W05</v>
          </cell>
          <cell r="Y18" t="str">
            <v>A.W06</v>
          </cell>
          <cell r="Z18" t="str">
            <v>A.W07</v>
          </cell>
          <cell r="AA18" t="str">
            <v>A.W08</v>
          </cell>
          <cell r="AB18" t="str">
            <v>A.W09</v>
          </cell>
          <cell r="AC18" t="str">
            <v>A.W10</v>
          </cell>
          <cell r="AD18" t="str">
            <v>A.W11</v>
          </cell>
          <cell r="AE18" t="str">
            <v>A.W12</v>
          </cell>
          <cell r="AF18" t="str">
            <v>A.W13</v>
          </cell>
          <cell r="AG18" t="str">
            <v>A.W14</v>
          </cell>
          <cell r="AH18" t="str">
            <v>A.W15</v>
          </cell>
          <cell r="AI18" t="str">
            <v>A.W16</v>
          </cell>
          <cell r="AJ18" t="str">
            <v>A.W17</v>
          </cell>
          <cell r="AK18" t="str">
            <v>A.W18</v>
          </cell>
          <cell r="AL18" t="str">
            <v>A.W19</v>
          </cell>
          <cell r="AM18" t="str">
            <v>A.W20</v>
          </cell>
          <cell r="AN18" t="str">
            <v>A.W21</v>
          </cell>
          <cell r="AO18" t="str">
            <v>A.W22</v>
          </cell>
          <cell r="AP18" t="str">
            <v>A.W23</v>
          </cell>
          <cell r="AQ18" t="str">
            <v>A.W24</v>
          </cell>
          <cell r="AR18" t="str">
            <v>A.W25</v>
          </cell>
          <cell r="AS18" t="str">
            <v>A.W26</v>
          </cell>
          <cell r="AT18" t="str">
            <v>A.W27</v>
          </cell>
          <cell r="AU18" t="str">
            <v>A.W28</v>
          </cell>
          <cell r="AV18" t="str">
            <v>A.W29</v>
          </cell>
          <cell r="AW18" t="str">
            <v>B.W01</v>
          </cell>
          <cell r="AX18" t="str">
            <v>B.W02</v>
          </cell>
          <cell r="AY18" t="str">
            <v>B.W03</v>
          </cell>
          <cell r="AZ18" t="str">
            <v>B.W04</v>
          </cell>
          <cell r="BA18" t="str">
            <v>B.W05</v>
          </cell>
          <cell r="BB18" t="str">
            <v>B.W06</v>
          </cell>
          <cell r="BC18" t="str">
            <v>B.W07</v>
          </cell>
          <cell r="BD18" t="str">
            <v>B.W08</v>
          </cell>
          <cell r="BE18" t="str">
            <v>B.W09</v>
          </cell>
          <cell r="BF18" t="str">
            <v>B.W10</v>
          </cell>
          <cell r="BG18" t="str">
            <v>B.W11</v>
          </cell>
          <cell r="BH18" t="str">
            <v>B.W12</v>
          </cell>
          <cell r="BI18" t="str">
            <v>B.W13</v>
          </cell>
          <cell r="BJ18" t="str">
            <v>B.W14</v>
          </cell>
          <cell r="BK18" t="str">
            <v>B.W15</v>
          </cell>
          <cell r="BL18" t="str">
            <v>B.W16</v>
          </cell>
          <cell r="BM18" t="str">
            <v>B.W17</v>
          </cell>
          <cell r="BN18" t="str">
            <v>B.W18</v>
          </cell>
          <cell r="BO18" t="str">
            <v>B.W19</v>
          </cell>
          <cell r="BP18" t="str">
            <v>B.W20</v>
          </cell>
          <cell r="BQ18" t="str">
            <v>B.W21</v>
          </cell>
          <cell r="BR18" t="str">
            <v>B.W22</v>
          </cell>
          <cell r="BS18" t="str">
            <v>B.W23</v>
          </cell>
          <cell r="BT18" t="str">
            <v>B.W24</v>
          </cell>
          <cell r="BU18" t="str">
            <v>B.W25</v>
          </cell>
          <cell r="BV18" t="str">
            <v>B.W26</v>
          </cell>
          <cell r="BW18" t="str">
            <v>B.W27</v>
          </cell>
          <cell r="BX18" t="str">
            <v>B.W28</v>
          </cell>
          <cell r="BY18" t="str">
            <v>B.W29</v>
          </cell>
          <cell r="BZ18" t="str">
            <v>B.W30</v>
          </cell>
          <cell r="CA18" t="str">
            <v>B.W31</v>
          </cell>
          <cell r="CB18" t="str">
            <v>B.W32</v>
          </cell>
          <cell r="CC18" t="str">
            <v>B.W33</v>
          </cell>
          <cell r="CD18" t="str">
            <v>B.W34</v>
          </cell>
          <cell r="CE18" t="str">
            <v>B.W35</v>
          </cell>
          <cell r="CF18" t="str">
            <v>B.W36</v>
          </cell>
          <cell r="CG18" t="str">
            <v>B.W37</v>
          </cell>
          <cell r="CH18" t="str">
            <v>B.W38</v>
          </cell>
          <cell r="CI18" t="str">
            <v>B.W39</v>
          </cell>
          <cell r="CJ18" t="str">
            <v>B.W40</v>
          </cell>
          <cell r="CK18" t="str">
            <v>B.W41</v>
          </cell>
          <cell r="CL18" t="str">
            <v>B.W42</v>
          </cell>
          <cell r="CM18" t="str">
            <v>B.W43</v>
          </cell>
          <cell r="CN18" t="str">
            <v>B.W44</v>
          </cell>
          <cell r="CO18" t="str">
            <v>B.W45</v>
          </cell>
          <cell r="CP18" t="str">
            <v>B.W46</v>
          </cell>
          <cell r="CQ18" t="str">
            <v>B.W47</v>
          </cell>
          <cell r="CR18" t="str">
            <v>B.W48</v>
          </cell>
          <cell r="CS18" t="str">
            <v>B.W49</v>
          </cell>
          <cell r="CT18" t="str">
            <v>B.W50</v>
          </cell>
          <cell r="CU18" t="str">
            <v>C.W01</v>
          </cell>
          <cell r="CV18" t="str">
            <v>C.W02</v>
          </cell>
          <cell r="CW18" t="str">
            <v>C.W03</v>
          </cell>
          <cell r="CX18" t="str">
            <v>C.W04</v>
          </cell>
          <cell r="CY18" t="str">
            <v>C.W05</v>
          </cell>
          <cell r="CZ18" t="str">
            <v>C.W06</v>
          </cell>
          <cell r="DA18" t="str">
            <v>C.W07</v>
          </cell>
          <cell r="DB18" t="str">
            <v>C.W08</v>
          </cell>
          <cell r="DC18" t="str">
            <v>C.W09</v>
          </cell>
          <cell r="DD18" t="str">
            <v>C.W10</v>
          </cell>
          <cell r="DE18" t="str">
            <v>C.W11</v>
          </cell>
          <cell r="DF18" t="str">
            <v>C.W12</v>
          </cell>
          <cell r="DG18" t="str">
            <v>C.W13</v>
          </cell>
          <cell r="DH18" t="str">
            <v>C.W14</v>
          </cell>
          <cell r="DI18" t="str">
            <v>C.W15</v>
          </cell>
          <cell r="DJ18" t="str">
            <v>C.W16</v>
          </cell>
          <cell r="DK18" t="str">
            <v>C.W17</v>
          </cell>
          <cell r="DL18" t="str">
            <v>C.W18</v>
          </cell>
          <cell r="DM18" t="str">
            <v>C.W19</v>
          </cell>
          <cell r="DN18" t="str">
            <v>C.W20</v>
          </cell>
          <cell r="DO18" t="str">
            <v>C.W21</v>
          </cell>
          <cell r="DP18" t="str">
            <v>C.W22</v>
          </cell>
          <cell r="DQ18" t="str">
            <v>C.W23</v>
          </cell>
          <cell r="DR18" t="str">
            <v>C.W24</v>
          </cell>
          <cell r="DS18" t="str">
            <v>C.W25</v>
          </cell>
          <cell r="DT18" t="str">
            <v>C.W26</v>
          </cell>
          <cell r="DU18" t="str">
            <v>C.W27</v>
          </cell>
          <cell r="DV18" t="str">
            <v>C.W28</v>
          </cell>
          <cell r="DW18" t="str">
            <v>C.W29</v>
          </cell>
          <cell r="DX18" t="str">
            <v>C.W30</v>
          </cell>
          <cell r="DY18" t="str">
            <v>C.W31</v>
          </cell>
          <cell r="DZ18" t="str">
            <v>C.W32</v>
          </cell>
          <cell r="EA18" t="str">
            <v>C.W33</v>
          </cell>
          <cell r="EB18" t="str">
            <v>C.W34</v>
          </cell>
          <cell r="EC18" t="str">
            <v>C.W35</v>
          </cell>
          <cell r="ED18" t="str">
            <v>C.W36</v>
          </cell>
          <cell r="EE18" t="str">
            <v>C.W37</v>
          </cell>
          <cell r="EF18" t="str">
            <v>C.W38</v>
          </cell>
          <cell r="EG18" t="str">
            <v>C.W39</v>
          </cell>
          <cell r="EH18" t="str">
            <v>C.W40</v>
          </cell>
          <cell r="EI18" t="str">
            <v>C.W41</v>
          </cell>
          <cell r="EJ18" t="str">
            <v>C.W42</v>
          </cell>
          <cell r="EK18" t="str">
            <v>C.W43</v>
          </cell>
          <cell r="EL18" t="str">
            <v>C.W44</v>
          </cell>
          <cell r="EM18" t="str">
            <v>C.W45</v>
          </cell>
          <cell r="EN18" t="str">
            <v>C.W46</v>
          </cell>
          <cell r="EO18" t="str">
            <v>C.W47</v>
          </cell>
          <cell r="EP18" t="str">
            <v>C.W48</v>
          </cell>
          <cell r="EQ18" t="str">
            <v>C.W49</v>
          </cell>
          <cell r="ER18" t="str">
            <v>C.W50</v>
          </cell>
          <cell r="ES18" t="str">
            <v>C.W51</v>
          </cell>
          <cell r="ET18" t="str">
            <v>C.W52</v>
          </cell>
          <cell r="EU18" t="str">
            <v>C.W53</v>
          </cell>
          <cell r="EV18" t="str">
            <v>C.W54</v>
          </cell>
          <cell r="EW18" t="str">
            <v>C.W55</v>
          </cell>
          <cell r="EX18" t="str">
            <v>D.W01</v>
          </cell>
          <cell r="EY18" t="str">
            <v>D.W02</v>
          </cell>
          <cell r="EZ18" t="str">
            <v>D.W03</v>
          </cell>
          <cell r="FA18" t="str">
            <v>D.W04</v>
          </cell>
          <cell r="FB18" t="str">
            <v>D.W05</v>
          </cell>
          <cell r="FC18" t="str">
            <v>D.W06</v>
          </cell>
          <cell r="FD18" t="str">
            <v>D.W07</v>
          </cell>
          <cell r="FE18" t="str">
            <v>D.W08</v>
          </cell>
          <cell r="FF18" t="str">
            <v>D.W09</v>
          </cell>
          <cell r="FG18" t="str">
            <v>D.W10</v>
          </cell>
          <cell r="FH18" t="str">
            <v>D.W11</v>
          </cell>
          <cell r="FI18" t="str">
            <v>D.W12</v>
          </cell>
          <cell r="FJ18" t="str">
            <v>D.W13</v>
          </cell>
          <cell r="FK18" t="str">
            <v>D.W14</v>
          </cell>
          <cell r="FL18" t="str">
            <v>D.W15</v>
          </cell>
          <cell r="FM18" t="str">
            <v>D.W16</v>
          </cell>
          <cell r="FN18" t="str">
            <v>D.W17</v>
          </cell>
          <cell r="FO18" t="str">
            <v>D.W18</v>
          </cell>
          <cell r="FP18" t="str">
            <v>D.W19</v>
          </cell>
          <cell r="FQ18" t="str">
            <v>D.W20</v>
          </cell>
          <cell r="FR18" t="str">
            <v>D.W21</v>
          </cell>
          <cell r="FS18" t="str">
            <v>D.W22</v>
          </cell>
          <cell r="FT18" t="str">
            <v>D.W23</v>
          </cell>
          <cell r="FU18" t="str">
            <v>D.W24</v>
          </cell>
          <cell r="FV18" t="str">
            <v>D.W25</v>
          </cell>
          <cell r="FW18" t="str">
            <v>D.W26</v>
          </cell>
          <cell r="FX18" t="str">
            <v>D.W27</v>
          </cell>
          <cell r="FY18" t="str">
            <v>D.W28</v>
          </cell>
          <cell r="FZ18" t="str">
            <v>D.W29</v>
          </cell>
          <cell r="GA18" t="str">
            <v>D.W30</v>
          </cell>
          <cell r="GB18" t="str">
            <v>D.W31</v>
          </cell>
          <cell r="GC18" t="str">
            <v>D.W32</v>
          </cell>
          <cell r="GD18" t="str">
            <v>D.W33</v>
          </cell>
          <cell r="GE18" t="str">
            <v>D.W34</v>
          </cell>
          <cell r="GF18" t="str">
            <v>D.W35</v>
          </cell>
          <cell r="GG18" t="str">
            <v>D.W36</v>
          </cell>
          <cell r="GH18" t="str">
            <v>D.W37</v>
          </cell>
          <cell r="GI18" t="str">
            <v>D.W38</v>
          </cell>
          <cell r="GJ18" t="str">
            <v>D.W39</v>
          </cell>
          <cell r="GK18" t="str">
            <v>D.W40</v>
          </cell>
          <cell r="GL18" t="str">
            <v>D.W41</v>
          </cell>
          <cell r="GM18" t="str">
            <v>D.W42</v>
          </cell>
          <cell r="GN18" t="str">
            <v>D.W43</v>
          </cell>
          <cell r="GO18" t="str">
            <v>D.W44</v>
          </cell>
          <cell r="GP18" t="str">
            <v>D.W45</v>
          </cell>
          <cell r="GQ18" t="str">
            <v>D.W46</v>
          </cell>
          <cell r="GR18" t="str">
            <v>D.W47</v>
          </cell>
          <cell r="GS18" t="str">
            <v>D.W48</v>
          </cell>
          <cell r="GT18" t="str">
            <v>D.W49</v>
          </cell>
          <cell r="GU18" t="str">
            <v>D.W50</v>
          </cell>
          <cell r="GV18" t="str">
            <v>D.W51</v>
          </cell>
          <cell r="GW18" t="str">
            <v>D.W52</v>
          </cell>
          <cell r="GX18" t="str">
            <v>D.W53</v>
          </cell>
          <cell r="GY18" t="str">
            <v>A.U01</v>
          </cell>
          <cell r="GZ18" t="str">
            <v>A.U02</v>
          </cell>
          <cell r="HA18" t="str">
            <v>A.U03</v>
          </cell>
          <cell r="HB18" t="str">
            <v>A.U04</v>
          </cell>
          <cell r="HC18" t="str">
            <v>A.U05</v>
          </cell>
          <cell r="HD18" t="str">
            <v>A.U06</v>
          </cell>
          <cell r="HE18" t="str">
            <v>A.U07</v>
          </cell>
          <cell r="HF18" t="str">
            <v>A.U08</v>
          </cell>
          <cell r="HG18" t="str">
            <v>A.U09</v>
          </cell>
          <cell r="HH18" t="str">
            <v>A.U10</v>
          </cell>
          <cell r="HI18" t="str">
            <v>A.U11</v>
          </cell>
          <cell r="HJ18" t="str">
            <v>A.U12</v>
          </cell>
          <cell r="HK18" t="str">
            <v>A.U13</v>
          </cell>
          <cell r="HL18" t="str">
            <v>A.U14</v>
          </cell>
          <cell r="HM18" t="str">
            <v>A.U15</v>
          </cell>
          <cell r="HN18" t="str">
            <v>A.U16</v>
          </cell>
          <cell r="HO18" t="str">
            <v>B.U01</v>
          </cell>
          <cell r="HP18" t="str">
            <v>B.U02</v>
          </cell>
          <cell r="HQ18" t="str">
            <v>B.U03</v>
          </cell>
          <cell r="HR18" t="str">
            <v>B.U04</v>
          </cell>
          <cell r="HS18" t="str">
            <v>B.U05</v>
          </cell>
          <cell r="HT18" t="str">
            <v>B.U06</v>
          </cell>
          <cell r="HU18" t="str">
            <v>B.U07</v>
          </cell>
          <cell r="HV18" t="str">
            <v>B.U08</v>
          </cell>
          <cell r="HW18" t="str">
            <v>B.U09</v>
          </cell>
          <cell r="HX18" t="str">
            <v>B.U10</v>
          </cell>
          <cell r="HY18" t="str">
            <v>B.U11</v>
          </cell>
          <cell r="HZ18" t="str">
            <v>B.U12</v>
          </cell>
          <cell r="IA18" t="str">
            <v>B.U13</v>
          </cell>
          <cell r="IB18" t="str">
            <v>B.U14</v>
          </cell>
          <cell r="IC18" t="str">
            <v>B.U15</v>
          </cell>
          <cell r="ID18" t="str">
            <v>B.U16</v>
          </cell>
          <cell r="IE18" t="str">
            <v>B.U17</v>
          </cell>
          <cell r="IF18" t="str">
            <v>B.U18</v>
          </cell>
          <cell r="IG18" t="str">
            <v>B.U19</v>
          </cell>
          <cell r="IH18" t="str">
            <v>B.U20</v>
          </cell>
          <cell r="II18" t="str">
            <v>B.U21</v>
          </cell>
          <cell r="IJ18" t="str">
            <v>B.U22</v>
          </cell>
          <cell r="IK18" t="str">
            <v>B.U23</v>
          </cell>
          <cell r="IL18" t="str">
            <v>B.U24</v>
          </cell>
          <cell r="IM18" t="str">
            <v>B.U25</v>
          </cell>
          <cell r="IN18" t="str">
            <v>C.U01</v>
          </cell>
          <cell r="IO18" t="str">
            <v>C.U02</v>
          </cell>
          <cell r="IP18" t="str">
            <v>C.U03</v>
          </cell>
          <cell r="IQ18" t="str">
            <v>C.U04</v>
          </cell>
          <cell r="IR18" t="str">
            <v>C.U05</v>
          </cell>
          <cell r="IS18" t="str">
            <v>C.U06</v>
          </cell>
          <cell r="IT18" t="str">
            <v>C.U07</v>
          </cell>
          <cell r="IU18" t="str">
            <v>C.U08</v>
          </cell>
          <cell r="IV18" t="str">
            <v>C.U09</v>
          </cell>
          <cell r="IW18" t="str">
            <v>C.U10</v>
          </cell>
          <cell r="IX18" t="str">
            <v>C.U11</v>
          </cell>
          <cell r="IY18" t="str">
            <v>C.U12</v>
          </cell>
          <cell r="IZ18" t="str">
            <v>C.U13</v>
          </cell>
          <cell r="JA18" t="str">
            <v>C.U14</v>
          </cell>
          <cell r="JB18" t="str">
            <v>C.U15</v>
          </cell>
          <cell r="JC18" t="str">
            <v>C.U16</v>
          </cell>
          <cell r="JD18" t="str">
            <v>C.U17</v>
          </cell>
          <cell r="JE18" t="str">
            <v>C.U18</v>
          </cell>
          <cell r="JF18" t="str">
            <v>C.U19</v>
          </cell>
          <cell r="JG18" t="str">
            <v>C.U20</v>
          </cell>
          <cell r="JH18" t="str">
            <v>C.U21</v>
          </cell>
          <cell r="JI18" t="str">
            <v>C.U22</v>
          </cell>
          <cell r="JJ18" t="str">
            <v>C.U23</v>
          </cell>
          <cell r="JK18" t="str">
            <v>C.U24</v>
          </cell>
          <cell r="JL18" t="str">
            <v>C.U25</v>
          </cell>
          <cell r="JM18" t="str">
            <v>C.U26</v>
          </cell>
          <cell r="JN18" t="str">
            <v>C.U27</v>
          </cell>
          <cell r="JO18" t="str">
            <v>C.U28</v>
          </cell>
          <cell r="JP18" t="str">
            <v>C.U29</v>
          </cell>
          <cell r="JQ18" t="str">
            <v>C.U30</v>
          </cell>
          <cell r="JR18" t="str">
            <v>C.U31</v>
          </cell>
          <cell r="JS18" t="str">
            <v>C.U32</v>
          </cell>
          <cell r="JT18" t="str">
            <v>C.U33</v>
          </cell>
          <cell r="JU18" t="str">
            <v>C.U34</v>
          </cell>
          <cell r="JV18" t="str">
            <v>C.U35</v>
          </cell>
          <cell r="JW18" t="str">
            <v>C.U36</v>
          </cell>
          <cell r="JX18" t="str">
            <v>C.U37</v>
          </cell>
          <cell r="JY18" t="str">
            <v>C.U38</v>
          </cell>
          <cell r="JZ18" t="str">
            <v>C.U39</v>
          </cell>
          <cell r="KA18" t="str">
            <v>C.U40</v>
          </cell>
          <cell r="KB18" t="str">
            <v>C.U41</v>
          </cell>
          <cell r="KC18" t="str">
            <v>C.U42</v>
          </cell>
          <cell r="KD18" t="str">
            <v>C.U43</v>
          </cell>
          <cell r="KE18" t="str">
            <v>C.U44</v>
          </cell>
          <cell r="KF18" t="str">
            <v>C.U45</v>
          </cell>
          <cell r="KG18" t="str">
            <v>C.U46</v>
          </cell>
          <cell r="KH18" t="str">
            <v>C.U47</v>
          </cell>
          <cell r="KI18" t="str">
            <v>C.U48</v>
          </cell>
          <cell r="KJ18" t="str">
            <v>C.U49</v>
          </cell>
          <cell r="KK18" t="str">
            <v>C.U50</v>
          </cell>
          <cell r="KL18" t="str">
            <v>C.U51</v>
          </cell>
          <cell r="KM18" t="str">
            <v>C.U52</v>
          </cell>
          <cell r="KN18" t="str">
            <v>C.U53</v>
          </cell>
          <cell r="KO18" t="str">
            <v>C.U54</v>
          </cell>
          <cell r="KP18" t="str">
            <v>C.U55</v>
          </cell>
          <cell r="KQ18" t="str">
            <v>C.U56</v>
          </cell>
          <cell r="KR18" t="str">
            <v>C.U57</v>
          </cell>
          <cell r="KS18" t="str">
            <v>C.U58</v>
          </cell>
          <cell r="KT18" t="str">
            <v>C.U59</v>
          </cell>
          <cell r="KU18" t="str">
            <v>C.U60</v>
          </cell>
          <cell r="KV18" t="str">
            <v>C.U61</v>
          </cell>
          <cell r="KW18" t="str">
            <v>C.U62</v>
          </cell>
          <cell r="KX18" t="str">
            <v>C.U63</v>
          </cell>
          <cell r="KY18" t="str">
            <v>C.U64</v>
          </cell>
          <cell r="KZ18" t="str">
            <v>C.U65</v>
          </cell>
          <cell r="LA18" t="str">
            <v>C.U66</v>
          </cell>
          <cell r="LB18" t="str">
            <v>C.U67</v>
          </cell>
          <cell r="LC18" t="str">
            <v>C.U68</v>
          </cell>
          <cell r="LD18" t="str">
            <v>C.U69</v>
          </cell>
          <cell r="LE18" t="str">
            <v>C.U70</v>
          </cell>
          <cell r="LF18" t="str">
            <v>C.U71</v>
          </cell>
          <cell r="LG18" t="str">
            <v>C.U72</v>
          </cell>
          <cell r="LH18" t="str">
            <v>C.U73</v>
          </cell>
          <cell r="LI18" t="str">
            <v>C.U74</v>
          </cell>
          <cell r="LJ18" t="str">
            <v>C.U75</v>
          </cell>
          <cell r="LK18" t="str">
            <v>C.U76</v>
          </cell>
          <cell r="LL18" t="str">
            <v>C.U77</v>
          </cell>
          <cell r="LM18" t="str">
            <v>C.U78</v>
          </cell>
          <cell r="LN18" t="str">
            <v>C.U79</v>
          </cell>
          <cell r="LO18" t="str">
            <v>C.U80</v>
          </cell>
          <cell r="LP18" t="str">
            <v>D.U01</v>
          </cell>
          <cell r="LQ18" t="str">
            <v>D.U02</v>
          </cell>
          <cell r="LR18" t="str">
            <v>D.U03</v>
          </cell>
          <cell r="LS18" t="str">
            <v>D.U04</v>
          </cell>
          <cell r="LT18" t="str">
            <v>D.U05</v>
          </cell>
          <cell r="LU18" t="str">
            <v>D.U06</v>
          </cell>
          <cell r="LV18" t="str">
            <v>D.U07</v>
          </cell>
          <cell r="LW18" t="str">
            <v>D.U08</v>
          </cell>
          <cell r="LX18" t="str">
            <v>D.U09</v>
          </cell>
          <cell r="LY18" t="str">
            <v>D.U10</v>
          </cell>
          <cell r="LZ18" t="str">
            <v>D.U11</v>
          </cell>
          <cell r="MA18" t="str">
            <v>D.U12</v>
          </cell>
          <cell r="MB18" t="str">
            <v>D.U13</v>
          </cell>
          <cell r="MC18" t="str">
            <v>D.U14</v>
          </cell>
          <cell r="MD18" t="str">
            <v>D.U15</v>
          </cell>
          <cell r="ME18" t="str">
            <v>D.U16</v>
          </cell>
          <cell r="MF18" t="str">
            <v>D.U17</v>
          </cell>
          <cell r="MG18" t="str">
            <v>D.U18</v>
          </cell>
          <cell r="MH18" t="str">
            <v>D.U19</v>
          </cell>
          <cell r="MI18" t="str">
            <v>D.U20</v>
          </cell>
          <cell r="MJ18" t="str">
            <v>D.U21</v>
          </cell>
          <cell r="MK18" t="str">
            <v>D.U22</v>
          </cell>
          <cell r="ML18" t="str">
            <v>D.U23</v>
          </cell>
          <cell r="MM18" t="str">
            <v>D.U24</v>
          </cell>
          <cell r="MN18" t="str">
            <v>D.U25</v>
          </cell>
          <cell r="MO18" t="str">
            <v>D.U26</v>
          </cell>
          <cell r="MP18" t="str">
            <v>D.U27</v>
          </cell>
          <cell r="MQ18" t="str">
            <v>D.U28</v>
          </cell>
          <cell r="MR18" t="str">
            <v>D.U29</v>
          </cell>
          <cell r="MS18" t="str">
            <v>D.U30</v>
          </cell>
          <cell r="MT18" t="str">
            <v>D.U31</v>
          </cell>
          <cell r="MU18" t="str">
            <v>D.U32</v>
          </cell>
          <cell r="MV18" t="str">
            <v>D.U33</v>
          </cell>
          <cell r="MW18" t="str">
            <v>D.U34</v>
          </cell>
          <cell r="MX18" t="str">
            <v>D.U35</v>
          </cell>
          <cell r="MY18" t="str">
            <v>D.U36</v>
          </cell>
          <cell r="MZ18" t="str">
            <v>D.U37</v>
          </cell>
          <cell r="NA18" t="str">
            <v>D.U38</v>
          </cell>
          <cell r="NB18" t="str">
            <v>D.U39</v>
          </cell>
          <cell r="NC18" t="str">
            <v>D.U40</v>
          </cell>
          <cell r="ND18" t="str">
            <v>D.U41</v>
          </cell>
          <cell r="NE18" t="str">
            <v>D.U42</v>
          </cell>
          <cell r="NF18" t="str">
            <v>D.U43</v>
          </cell>
          <cell r="NG18" t="str">
            <v>D.U44</v>
          </cell>
          <cell r="NH18" t="str">
            <v>D.U45</v>
          </cell>
          <cell r="NI18" t="str">
            <v>D.U46</v>
          </cell>
          <cell r="NJ18" t="str">
            <v>D.U47</v>
          </cell>
          <cell r="NK18" t="str">
            <v>K.1</v>
          </cell>
          <cell r="NL18" t="str">
            <v>K.2</v>
          </cell>
          <cell r="NM18" t="str">
            <v>K.3</v>
          </cell>
          <cell r="NN18" t="str">
            <v>K.4</v>
          </cell>
          <cell r="NO18" t="str">
            <v>K.5</v>
          </cell>
          <cell r="NP18" t="str">
            <v>K.6</v>
          </cell>
          <cell r="NQ18" t="str">
            <v>K.7</v>
          </cell>
        </row>
        <row r="20">
          <cell r="I20" t="str">
            <v>Anatomia</v>
          </cell>
          <cell r="Q20">
            <v>1</v>
          </cell>
          <cell r="R20">
            <v>1</v>
          </cell>
          <cell r="S20">
            <v>1</v>
          </cell>
        </row>
        <row r="21">
          <cell r="I21" t="str">
            <v>Biochemia i biofizyka</v>
          </cell>
          <cell r="Q21">
            <v>4</v>
          </cell>
          <cell r="R21">
            <v>3</v>
          </cell>
          <cell r="S21">
            <v>2</v>
          </cell>
        </row>
        <row r="22">
          <cell r="I22" t="str">
            <v xml:space="preserve">Mikrobiologia i parazytologia </v>
          </cell>
          <cell r="Q22">
            <v>2</v>
          </cell>
          <cell r="R22">
            <v>2</v>
          </cell>
          <cell r="S22">
            <v>2</v>
          </cell>
        </row>
        <row r="23">
          <cell r="I23" t="str">
            <v>Fizjologia</v>
          </cell>
          <cell r="Q23">
            <v>5</v>
          </cell>
          <cell r="R23">
            <v>2</v>
          </cell>
          <cell r="S23">
            <v>1</v>
          </cell>
        </row>
        <row r="24">
          <cell r="I24" t="str">
            <v>Patologia</v>
          </cell>
          <cell r="Q24">
            <v>4</v>
          </cell>
          <cell r="R24">
            <v>1</v>
          </cell>
          <cell r="S24">
            <v>1</v>
          </cell>
        </row>
        <row r="25">
          <cell r="I25" t="str">
            <v xml:space="preserve">Farmakologia </v>
          </cell>
          <cell r="Q25">
            <v>7</v>
          </cell>
          <cell r="R25">
            <v>4</v>
          </cell>
          <cell r="S25">
            <v>3</v>
          </cell>
        </row>
        <row r="26">
          <cell r="I26" t="str">
            <v xml:space="preserve">Genetyka </v>
          </cell>
          <cell r="Q26">
            <v>5</v>
          </cell>
          <cell r="R26">
            <v>2</v>
          </cell>
          <cell r="S26">
            <v>1</v>
          </cell>
        </row>
        <row r="27">
          <cell r="I27" t="str">
            <v>Radiologia</v>
          </cell>
          <cell r="Q27">
            <v>1</v>
          </cell>
          <cell r="R27">
            <v>1</v>
          </cell>
          <cell r="S27">
            <v>4</v>
          </cell>
        </row>
        <row r="28">
          <cell r="I28" t="str">
            <v>Prawo medyczne</v>
          </cell>
          <cell r="Q28">
            <v>5</v>
          </cell>
          <cell r="R28">
            <v>1</v>
          </cell>
          <cell r="S28">
            <v>1</v>
          </cell>
        </row>
        <row r="29">
          <cell r="I29" t="str">
            <v xml:space="preserve">Psychologia </v>
          </cell>
          <cell r="Q29">
            <v>11</v>
          </cell>
          <cell r="R29">
            <v>9</v>
          </cell>
          <cell r="S29">
            <v>3</v>
          </cell>
        </row>
        <row r="30">
          <cell r="I30" t="str">
            <v xml:space="preserve">Socjologia </v>
          </cell>
          <cell r="Q30">
            <v>7</v>
          </cell>
          <cell r="R30">
            <v>2</v>
          </cell>
          <cell r="S30">
            <v>2</v>
          </cell>
        </row>
        <row r="31">
          <cell r="I31" t="str">
            <v>Pedagogika</v>
          </cell>
          <cell r="Q31">
            <v>3</v>
          </cell>
          <cell r="R31">
            <v>2</v>
          </cell>
          <cell r="S31">
            <v>2</v>
          </cell>
        </row>
        <row r="32">
          <cell r="I32" t="str">
            <v>Zdrowie publiczne</v>
          </cell>
          <cell r="Q32">
            <v>7</v>
          </cell>
          <cell r="R32">
            <v>3</v>
          </cell>
          <cell r="S32">
            <v>2</v>
          </cell>
        </row>
        <row r="33">
          <cell r="I33" t="str">
            <v xml:space="preserve">Etyka zawodu pielęgniarki </v>
          </cell>
          <cell r="Q33">
            <v>5</v>
          </cell>
          <cell r="R33">
            <v>2</v>
          </cell>
          <cell r="S33">
            <v>3</v>
          </cell>
        </row>
        <row r="34">
          <cell r="I34" t="str">
            <v>Język angielski</v>
          </cell>
        </row>
        <row r="35">
          <cell r="I35" t="str">
            <v>Współpraca i komunikacja w zespole interprofesjonalnym</v>
          </cell>
          <cell r="Q35">
            <v>12</v>
          </cell>
          <cell r="R35">
            <v>4</v>
          </cell>
          <cell r="S35">
            <v>3</v>
          </cell>
        </row>
        <row r="36">
          <cell r="I36" t="str">
            <v xml:space="preserve">Podstawy pielęgniarstwa </v>
          </cell>
          <cell r="Q36">
            <v>10</v>
          </cell>
          <cell r="R36">
            <v>43</v>
          </cell>
          <cell r="S36">
            <v>1</v>
          </cell>
        </row>
        <row r="37">
          <cell r="I37" t="str">
            <v>Badanie fizykalne w praktyce zawodowej pielęgniarki</v>
          </cell>
          <cell r="Q37">
            <v>10</v>
          </cell>
          <cell r="R37">
            <v>8</v>
          </cell>
          <cell r="S37">
            <v>3</v>
          </cell>
        </row>
        <row r="38">
          <cell r="I38" t="str">
            <v xml:space="preserve">Promocja zdrowia </v>
          </cell>
          <cell r="Q38">
            <v>5</v>
          </cell>
          <cell r="R38">
            <v>4</v>
          </cell>
          <cell r="S38">
            <v>3</v>
          </cell>
        </row>
        <row r="39">
          <cell r="I39" t="str">
            <v xml:space="preserve">Dietetyka </v>
          </cell>
          <cell r="Q39">
            <v>6</v>
          </cell>
          <cell r="R39">
            <v>3</v>
          </cell>
          <cell r="S39">
            <v>1</v>
          </cell>
        </row>
        <row r="40">
          <cell r="I40" t="str">
            <v>Zakażenia szpitalne</v>
          </cell>
          <cell r="Q40">
            <v>3</v>
          </cell>
          <cell r="R40">
            <v>3</v>
          </cell>
          <cell r="S40">
            <v>1</v>
          </cell>
        </row>
        <row r="41">
          <cell r="I41" t="str">
            <v>Chirurgia i pielęgniarstwo chirurgiczne</v>
          </cell>
          <cell r="Q41">
            <v>17</v>
          </cell>
          <cell r="R41">
            <v>0</v>
          </cell>
          <cell r="S41">
            <v>2</v>
          </cell>
        </row>
        <row r="42">
          <cell r="I42" t="str">
            <v>Wychowanie fizyczne</v>
          </cell>
          <cell r="Q42">
            <v>0</v>
          </cell>
          <cell r="R42">
            <v>1</v>
          </cell>
          <cell r="S42">
            <v>1</v>
          </cell>
        </row>
        <row r="43">
          <cell r="I43" t="str">
            <v>Podstawy pielęgniarstwa - praktyka zawodowa</v>
          </cell>
          <cell r="Q43">
            <v>0</v>
          </cell>
          <cell r="R43">
            <v>43</v>
          </cell>
          <cell r="S43">
            <v>1</v>
          </cell>
        </row>
        <row r="44">
          <cell r="I44" t="str">
            <v>sumy dla 1 roku</v>
          </cell>
          <cell r="Q44">
            <v>130</v>
          </cell>
          <cell r="R44">
            <v>144</v>
          </cell>
          <cell r="S44">
            <v>44</v>
          </cell>
        </row>
        <row r="45">
          <cell r="I45" t="str">
            <v>Język angielski</v>
          </cell>
          <cell r="Q45">
            <v>0</v>
          </cell>
          <cell r="R45">
            <v>2</v>
          </cell>
          <cell r="S45">
            <v>1</v>
          </cell>
        </row>
        <row r="46">
          <cell r="I46" t="str">
            <v>Zajęcia fakultatywne do wyboru: język migowy lub telemedycyna i e- zdrowie</v>
          </cell>
          <cell r="Q46">
            <v>5</v>
          </cell>
          <cell r="R46">
            <v>4</v>
          </cell>
          <cell r="S46">
            <v>1</v>
          </cell>
        </row>
        <row r="47">
          <cell r="I47" t="str">
            <v>Organizacja pracy pielęgniarki</v>
          </cell>
          <cell r="Q47">
            <v>7</v>
          </cell>
          <cell r="R47">
            <v>5</v>
          </cell>
          <cell r="S47">
            <v>2</v>
          </cell>
        </row>
        <row r="48">
          <cell r="I48" t="str">
            <v xml:space="preserve">Zasoby i system informacji w ochronie zdrowia </v>
          </cell>
          <cell r="Q48">
            <v>2</v>
          </cell>
          <cell r="R48">
            <v>2</v>
          </cell>
          <cell r="S48">
            <v>2</v>
          </cell>
        </row>
        <row r="49">
          <cell r="I49" t="str">
            <v xml:space="preserve">Pielęgniarstwo w opiece długoterminowej </v>
          </cell>
          <cell r="Q49">
            <v>11</v>
          </cell>
          <cell r="R49">
            <v>15</v>
          </cell>
          <cell r="S49">
            <v>1</v>
          </cell>
        </row>
        <row r="50">
          <cell r="I50" t="str">
            <v>Podstawy rehabilitacji</v>
          </cell>
          <cell r="Q50">
            <v>5</v>
          </cell>
          <cell r="R50">
            <v>9</v>
          </cell>
          <cell r="S50">
            <v>1</v>
          </cell>
        </row>
        <row r="51">
          <cell r="I51" t="str">
            <v xml:space="preserve">Pediatria i pielęgniarstwo pediatryczne </v>
          </cell>
          <cell r="Q51">
            <v>13</v>
          </cell>
          <cell r="R51">
            <v>15</v>
          </cell>
          <cell r="S51">
            <v>2</v>
          </cell>
        </row>
        <row r="52">
          <cell r="I52" t="str">
            <v>Choroby wewnętrzne i pielęgniarstwo internistyczne</v>
          </cell>
          <cell r="Q52">
            <v>10</v>
          </cell>
          <cell r="R52">
            <v>22</v>
          </cell>
          <cell r="S52">
            <v>3</v>
          </cell>
        </row>
        <row r="53">
          <cell r="I53" t="str">
            <v>Chirurgia i pielęgniarstwo chirurgiczne</v>
          </cell>
          <cell r="Q53">
            <v>17</v>
          </cell>
          <cell r="R53">
            <v>24</v>
          </cell>
          <cell r="S53">
            <v>2</v>
          </cell>
        </row>
        <row r="54">
          <cell r="I54" t="str">
            <v xml:space="preserve">Geriatria i pielęgniarstwo geriatryczne </v>
          </cell>
          <cell r="Q54">
            <v>13</v>
          </cell>
          <cell r="R54">
            <v>19</v>
          </cell>
          <cell r="S54">
            <v>1</v>
          </cell>
        </row>
        <row r="55">
          <cell r="I55" t="str">
            <v>Pediatria i pielęgniarstwo pediatryczne - praktyka zawodowa</v>
          </cell>
          <cell r="Q55">
            <v>0</v>
          </cell>
          <cell r="R55">
            <v>15</v>
          </cell>
          <cell r="S55">
            <v>1</v>
          </cell>
        </row>
        <row r="56">
          <cell r="I56" t="str">
            <v>Choroby wewnętrzne i pielęgniarstwo internistyczne - praktyka zawodowa</v>
          </cell>
          <cell r="Q56">
            <v>0</v>
          </cell>
          <cell r="R56">
            <v>22</v>
          </cell>
          <cell r="S56">
            <v>1</v>
          </cell>
        </row>
        <row r="57">
          <cell r="I57" t="str">
            <v>Chirurgia i pielęgniarstwo chirurgiczne - praktyka zawodowa</v>
          </cell>
          <cell r="Q57">
            <v>0</v>
          </cell>
          <cell r="R57">
            <v>24</v>
          </cell>
          <cell r="S57">
            <v>1</v>
          </cell>
        </row>
        <row r="58">
          <cell r="I58" t="str">
            <v>Pielęgniarstwo w opiece długoterminowej - praktyka zawodowa</v>
          </cell>
          <cell r="Q58">
            <v>0</v>
          </cell>
          <cell r="R58">
            <v>15</v>
          </cell>
          <cell r="S58">
            <v>1</v>
          </cell>
        </row>
        <row r="59">
          <cell r="I59" t="str">
            <v>Geriatria i pielęgniarstwo geriatryczne - praktyka zawodowa</v>
          </cell>
          <cell r="Q59">
            <v>0</v>
          </cell>
          <cell r="R59">
            <v>19</v>
          </cell>
          <cell r="S59">
            <v>1</v>
          </cell>
        </row>
        <row r="60">
          <cell r="I60" t="str">
            <v>Wychowanie fizyczne</v>
          </cell>
          <cell r="Q60">
            <v>0</v>
          </cell>
          <cell r="R60">
            <v>1</v>
          </cell>
          <cell r="S60">
            <v>1</v>
          </cell>
        </row>
        <row r="61">
          <cell r="I61" t="str">
            <v>sumy dla 2 roku</v>
          </cell>
          <cell r="Q61">
            <v>83</v>
          </cell>
          <cell r="R61">
            <v>213</v>
          </cell>
          <cell r="S61">
            <v>22</v>
          </cell>
        </row>
        <row r="62">
          <cell r="I62" t="str">
            <v>Pielęgniarstwo w podstawowej opiece zdrowotnej</v>
          </cell>
          <cell r="Q62">
            <v>7</v>
          </cell>
          <cell r="R62">
            <v>8</v>
          </cell>
          <cell r="S62">
            <v>1</v>
          </cell>
        </row>
        <row r="63">
          <cell r="I63" t="str">
            <v>Opieka paliatywna</v>
          </cell>
          <cell r="Q63">
            <v>8</v>
          </cell>
          <cell r="R63">
            <v>11</v>
          </cell>
          <cell r="S63">
            <v>1</v>
          </cell>
        </row>
        <row r="64">
          <cell r="I64" t="str">
            <v>Psychiatria i pielęgniarstwo psychiatryczne</v>
          </cell>
          <cell r="Q64">
            <v>12</v>
          </cell>
          <cell r="R64">
            <v>11</v>
          </cell>
          <cell r="S64">
            <v>2</v>
          </cell>
        </row>
        <row r="65">
          <cell r="I65" t="str">
            <v>Anestezjologia i pielęgniarstwo w intensywnej opiece</v>
          </cell>
          <cell r="Q65">
            <v>15</v>
          </cell>
          <cell r="R65">
            <v>16</v>
          </cell>
          <cell r="S65">
            <v>2</v>
          </cell>
        </row>
        <row r="66">
          <cell r="I66" t="str">
            <v xml:space="preserve">Położnictwo, ginekologia i pielęgniarstwo położniczo-ginekologiczne </v>
          </cell>
          <cell r="Q66">
            <v>10</v>
          </cell>
          <cell r="R66">
            <v>10</v>
          </cell>
          <cell r="S66">
            <v>3</v>
          </cell>
        </row>
        <row r="67">
          <cell r="I67" t="str">
            <v xml:space="preserve">Neurologia i pielęgniarstwo neurologiczne </v>
          </cell>
          <cell r="Q67">
            <v>11</v>
          </cell>
          <cell r="R67">
            <v>16</v>
          </cell>
          <cell r="S67">
            <v>2</v>
          </cell>
        </row>
        <row r="68">
          <cell r="I68" t="str">
            <v>Medycyna ratunkowa i pielęgniarstwo ratunkowe</v>
          </cell>
          <cell r="Q68">
            <v>14</v>
          </cell>
          <cell r="R68">
            <v>15</v>
          </cell>
          <cell r="S68">
            <v>3</v>
          </cell>
        </row>
        <row r="69">
          <cell r="I69" t="str">
            <v>Badania naukowe w pielęgniarstwie</v>
          </cell>
          <cell r="Q69">
            <v>6</v>
          </cell>
          <cell r="R69">
            <v>2</v>
          </cell>
          <cell r="S69">
            <v>1</v>
          </cell>
        </row>
        <row r="70">
          <cell r="I70" t="str">
            <v>Przygotowanie do egzaminu dyplomowego</v>
          </cell>
          <cell r="Q70">
            <v>0</v>
          </cell>
          <cell r="R70">
            <v>0</v>
          </cell>
          <cell r="S70">
            <v>1</v>
          </cell>
        </row>
        <row r="71">
          <cell r="I71" t="str">
            <v>Pielęgniarstwo w podstawowej opiece zdrowotnej - praktyka zawodowa</v>
          </cell>
          <cell r="Q71">
            <v>0</v>
          </cell>
          <cell r="R71">
            <v>8</v>
          </cell>
          <cell r="S71">
            <v>1</v>
          </cell>
        </row>
        <row r="72">
          <cell r="I72" t="str">
            <v>Położnictwo, ginekologia i pielęgniarstwo położniczo-ginekologiczne - praktyka zawodowa</v>
          </cell>
          <cell r="Q72">
            <v>0</v>
          </cell>
          <cell r="R72">
            <v>10</v>
          </cell>
          <cell r="S72">
            <v>1</v>
          </cell>
        </row>
        <row r="73">
          <cell r="I73" t="str">
            <v>Anestezjologia i pielęgniarstwo w intensywnej opiece - praktyka zawodowa</v>
          </cell>
          <cell r="Q73">
            <v>0</v>
          </cell>
          <cell r="R73">
            <v>16</v>
          </cell>
          <cell r="S73">
            <v>2</v>
          </cell>
        </row>
        <row r="74">
          <cell r="I74" t="str">
            <v>Neurologia i pielęgniarstwo neurologiczne - praktyka zawodowa</v>
          </cell>
          <cell r="Q74">
            <v>0</v>
          </cell>
          <cell r="R74">
            <v>16</v>
          </cell>
          <cell r="S74">
            <v>1</v>
          </cell>
        </row>
        <row r="75">
          <cell r="I75" t="str">
            <v>Psychiatria i pielęgniarstwo psychiatryczne - praktyka zawodowa</v>
          </cell>
          <cell r="Q75">
            <v>0</v>
          </cell>
          <cell r="R75">
            <v>11</v>
          </cell>
          <cell r="S75">
            <v>2</v>
          </cell>
        </row>
        <row r="76">
          <cell r="I76" t="str">
            <v>Opieka paliatywna - praktyka zawodowa</v>
          </cell>
          <cell r="Q76">
            <v>0</v>
          </cell>
          <cell r="R76">
            <v>11</v>
          </cell>
          <cell r="S76">
            <v>1</v>
          </cell>
        </row>
        <row r="77">
          <cell r="I77" t="str">
            <v>Medycyna ratunkowa i pielęgniarstwo ratunkowe - praktyka zawodowa</v>
          </cell>
          <cell r="Q77">
            <v>0</v>
          </cell>
          <cell r="R77">
            <v>15</v>
          </cell>
          <cell r="S77">
            <v>3</v>
          </cell>
        </row>
        <row r="78">
          <cell r="I78" t="str">
            <v>Praktyki zawodowe wybierane indywidualnie przez studenta</v>
          </cell>
          <cell r="Q78">
            <v>0</v>
          </cell>
          <cell r="R78">
            <v>11</v>
          </cell>
          <cell r="S78">
            <v>1</v>
          </cell>
        </row>
        <row r="79">
          <cell r="I79" t="str">
            <v>Wychowanie fizyczne</v>
          </cell>
          <cell r="Q79">
            <v>0</v>
          </cell>
          <cell r="R79">
            <v>1</v>
          </cell>
          <cell r="S79">
            <v>1</v>
          </cell>
        </row>
        <row r="80">
          <cell r="I80" t="str">
            <v>sumy dla 3 roku</v>
          </cell>
          <cell r="Q80">
            <v>83</v>
          </cell>
          <cell r="R80">
            <v>188</v>
          </cell>
          <cell r="S80">
            <v>29</v>
          </cell>
        </row>
        <row r="81"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  <cell r="EF81">
            <v>1</v>
          </cell>
          <cell r="EG81">
            <v>1</v>
          </cell>
          <cell r="EH81">
            <v>1</v>
          </cell>
          <cell r="EI81">
            <v>1</v>
          </cell>
          <cell r="EJ81">
            <v>1</v>
          </cell>
          <cell r="EK81">
            <v>1</v>
          </cell>
          <cell r="EL81">
            <v>1</v>
          </cell>
          <cell r="EM81">
            <v>1</v>
          </cell>
          <cell r="EN81">
            <v>1</v>
          </cell>
          <cell r="EO81">
            <v>1</v>
          </cell>
          <cell r="EP81">
            <v>1</v>
          </cell>
          <cell r="EQ81">
            <v>1</v>
          </cell>
          <cell r="ER81">
            <v>1</v>
          </cell>
          <cell r="ES81">
            <v>1</v>
          </cell>
          <cell r="ET81">
            <v>1</v>
          </cell>
          <cell r="EU81">
            <v>1</v>
          </cell>
          <cell r="EV81">
            <v>1</v>
          </cell>
          <cell r="EW81">
            <v>1</v>
          </cell>
          <cell r="EX81">
            <v>9</v>
          </cell>
          <cell r="EY81">
            <v>9</v>
          </cell>
          <cell r="EZ81">
            <v>8</v>
          </cell>
          <cell r="FA81">
            <v>9</v>
          </cell>
          <cell r="FB81">
            <v>12</v>
          </cell>
          <cell r="FC81">
            <v>12</v>
          </cell>
          <cell r="FD81">
            <v>11</v>
          </cell>
          <cell r="FE81">
            <v>13</v>
          </cell>
          <cell r="FF81">
            <v>13</v>
          </cell>
          <cell r="FG81">
            <v>13</v>
          </cell>
          <cell r="FH81">
            <v>2</v>
          </cell>
          <cell r="FI81">
            <v>2</v>
          </cell>
          <cell r="FJ81">
            <v>2</v>
          </cell>
          <cell r="FK81">
            <v>2</v>
          </cell>
          <cell r="FL81">
            <v>2</v>
          </cell>
          <cell r="FM81">
            <v>2</v>
          </cell>
          <cell r="FN81">
            <v>2</v>
          </cell>
          <cell r="FO81">
            <v>1</v>
          </cell>
          <cell r="FP81">
            <v>1</v>
          </cell>
          <cell r="FQ81">
            <v>1</v>
          </cell>
          <cell r="FR81">
            <v>1</v>
          </cell>
          <cell r="FS81">
            <v>1</v>
          </cell>
          <cell r="FT81">
            <v>1</v>
          </cell>
          <cell r="FU81">
            <v>1</v>
          </cell>
          <cell r="FV81">
            <v>1</v>
          </cell>
          <cell r="FW81">
            <v>1</v>
          </cell>
          <cell r="FX81">
            <v>3</v>
          </cell>
          <cell r="FY81">
            <v>2</v>
          </cell>
          <cell r="FZ81">
            <v>1</v>
          </cell>
          <cell r="GA81">
            <v>1</v>
          </cell>
          <cell r="GB81">
            <v>1</v>
          </cell>
          <cell r="GC81">
            <v>1</v>
          </cell>
          <cell r="GD81">
            <v>1</v>
          </cell>
          <cell r="GE81">
            <v>1</v>
          </cell>
          <cell r="GF81">
            <v>1</v>
          </cell>
          <cell r="GG81">
            <v>1</v>
          </cell>
          <cell r="GH81">
            <v>1</v>
          </cell>
          <cell r="GI81">
            <v>1</v>
          </cell>
          <cell r="GJ81">
            <v>1</v>
          </cell>
          <cell r="GK81">
            <v>1</v>
          </cell>
          <cell r="GL81">
            <v>1</v>
          </cell>
          <cell r="GM81">
            <v>1</v>
          </cell>
          <cell r="GN81">
            <v>1</v>
          </cell>
          <cell r="GO81">
            <v>1</v>
          </cell>
          <cell r="GP81">
            <v>1</v>
          </cell>
          <cell r="GQ81">
            <v>1</v>
          </cell>
          <cell r="GR81">
            <v>1</v>
          </cell>
          <cell r="GS81">
            <v>1</v>
          </cell>
          <cell r="GT81">
            <v>1</v>
          </cell>
          <cell r="GU81">
            <v>1</v>
          </cell>
          <cell r="GV81">
            <v>1</v>
          </cell>
          <cell r="GW81">
            <v>1</v>
          </cell>
          <cell r="GX81">
            <v>1</v>
          </cell>
          <cell r="GY81">
            <v>1</v>
          </cell>
          <cell r="GZ81">
            <v>1</v>
          </cell>
          <cell r="HA81">
            <v>1</v>
          </cell>
          <cell r="HB81">
            <v>1</v>
          </cell>
          <cell r="HC81">
            <v>1</v>
          </cell>
          <cell r="HD81">
            <v>1</v>
          </cell>
          <cell r="HE81">
            <v>1</v>
          </cell>
          <cell r="HF81">
            <v>1</v>
          </cell>
          <cell r="HG81">
            <v>1</v>
          </cell>
          <cell r="HH81">
            <v>1</v>
          </cell>
          <cell r="HI81">
            <v>1</v>
          </cell>
          <cell r="HJ81">
            <v>1</v>
          </cell>
          <cell r="HK81">
            <v>1</v>
          </cell>
          <cell r="HL81">
            <v>1</v>
          </cell>
          <cell r="HM81">
            <v>1</v>
          </cell>
          <cell r="HN81">
            <v>1</v>
          </cell>
          <cell r="HO81">
            <v>1</v>
          </cell>
          <cell r="HP81">
            <v>1</v>
          </cell>
          <cell r="HQ81">
            <v>1</v>
          </cell>
          <cell r="HR81">
            <v>1</v>
          </cell>
          <cell r="HS81">
            <v>1</v>
          </cell>
          <cell r="HT81">
            <v>1</v>
          </cell>
          <cell r="HU81">
            <v>4</v>
          </cell>
          <cell r="HV81">
            <v>1</v>
          </cell>
          <cell r="HW81">
            <v>1</v>
          </cell>
          <cell r="HX81">
            <v>1</v>
          </cell>
          <cell r="HY81">
            <v>1</v>
          </cell>
          <cell r="HZ81">
            <v>1</v>
          </cell>
          <cell r="IA81">
            <v>1</v>
          </cell>
          <cell r="IB81">
            <v>1</v>
          </cell>
          <cell r="IC81">
            <v>1</v>
          </cell>
          <cell r="ID81">
            <v>1</v>
          </cell>
          <cell r="IE81">
            <v>1</v>
          </cell>
          <cell r="IF81">
            <v>1</v>
          </cell>
          <cell r="IG81">
            <v>1</v>
          </cell>
          <cell r="IH81">
            <v>1</v>
          </cell>
          <cell r="II81">
            <v>1</v>
          </cell>
          <cell r="IJ81">
            <v>1</v>
          </cell>
          <cell r="IK81">
            <v>1</v>
          </cell>
          <cell r="IL81">
            <v>2</v>
          </cell>
          <cell r="IM81">
            <v>2</v>
          </cell>
          <cell r="IN81">
            <v>2</v>
          </cell>
          <cell r="IO81">
            <v>2</v>
          </cell>
          <cell r="IP81">
            <v>2</v>
          </cell>
          <cell r="IQ81">
            <v>2</v>
          </cell>
          <cell r="IR81">
            <v>2</v>
          </cell>
          <cell r="IS81">
            <v>2</v>
          </cell>
          <cell r="IT81">
            <v>2</v>
          </cell>
          <cell r="IU81">
            <v>2</v>
          </cell>
          <cell r="IV81">
            <v>2</v>
          </cell>
          <cell r="IW81">
            <v>2</v>
          </cell>
          <cell r="IX81">
            <v>2</v>
          </cell>
          <cell r="IY81">
            <v>2</v>
          </cell>
          <cell r="IZ81">
            <v>2</v>
          </cell>
          <cell r="JA81">
            <v>2</v>
          </cell>
          <cell r="JB81">
            <v>2</v>
          </cell>
          <cell r="JC81">
            <v>2</v>
          </cell>
          <cell r="JD81">
            <v>2</v>
          </cell>
          <cell r="JE81">
            <v>2</v>
          </cell>
          <cell r="JF81">
            <v>2</v>
          </cell>
          <cell r="JG81">
            <v>2</v>
          </cell>
          <cell r="JH81">
            <v>2</v>
          </cell>
          <cell r="JI81">
            <v>2</v>
          </cell>
          <cell r="JJ81">
            <v>2</v>
          </cell>
          <cell r="JK81">
            <v>2</v>
          </cell>
          <cell r="JL81">
            <v>2</v>
          </cell>
          <cell r="JM81">
            <v>2</v>
          </cell>
          <cell r="JN81">
            <v>2</v>
          </cell>
          <cell r="JO81">
            <v>2</v>
          </cell>
          <cell r="JP81">
            <v>2</v>
          </cell>
          <cell r="JQ81">
            <v>2</v>
          </cell>
          <cell r="JR81">
            <v>2</v>
          </cell>
          <cell r="JS81">
            <v>2</v>
          </cell>
          <cell r="JT81">
            <v>2</v>
          </cell>
          <cell r="JU81">
            <v>2</v>
          </cell>
          <cell r="JV81">
            <v>2</v>
          </cell>
          <cell r="JW81">
            <v>2</v>
          </cell>
          <cell r="JX81">
            <v>2</v>
          </cell>
          <cell r="JY81">
            <v>2</v>
          </cell>
          <cell r="JZ81">
            <v>2</v>
          </cell>
          <cell r="KA81">
            <v>2</v>
          </cell>
          <cell r="KB81">
            <v>2</v>
          </cell>
          <cell r="KC81">
            <v>2</v>
          </cell>
          <cell r="KD81">
            <v>2</v>
          </cell>
          <cell r="KE81">
            <v>1</v>
          </cell>
          <cell r="KF81">
            <v>1</v>
          </cell>
          <cell r="KG81">
            <v>2</v>
          </cell>
          <cell r="KH81">
            <v>1</v>
          </cell>
          <cell r="KI81">
            <v>1</v>
          </cell>
          <cell r="KJ81">
            <v>2</v>
          </cell>
          <cell r="KK81">
            <v>2</v>
          </cell>
          <cell r="KL81">
            <v>2</v>
          </cell>
          <cell r="KM81">
            <v>2</v>
          </cell>
          <cell r="KN81">
            <v>2</v>
          </cell>
          <cell r="KO81">
            <v>2</v>
          </cell>
          <cell r="KP81">
            <v>2</v>
          </cell>
          <cell r="KQ81">
            <v>1</v>
          </cell>
          <cell r="KR81">
            <v>1</v>
          </cell>
          <cell r="KS81">
            <v>1</v>
          </cell>
          <cell r="KT81">
            <v>1</v>
          </cell>
          <cell r="KU81">
            <v>1</v>
          </cell>
          <cell r="KV81">
            <v>1</v>
          </cell>
          <cell r="KW81">
            <v>1</v>
          </cell>
          <cell r="KX81">
            <v>1</v>
          </cell>
          <cell r="KY81">
            <v>1</v>
          </cell>
          <cell r="KZ81">
            <v>1</v>
          </cell>
          <cell r="LA81">
            <v>1</v>
          </cell>
          <cell r="LB81">
            <v>1</v>
          </cell>
          <cell r="LC81">
            <v>1</v>
          </cell>
          <cell r="LD81">
            <v>1</v>
          </cell>
          <cell r="LE81">
            <v>1</v>
          </cell>
          <cell r="LF81">
            <v>1</v>
          </cell>
          <cell r="LG81">
            <v>1</v>
          </cell>
          <cell r="LH81">
            <v>1</v>
          </cell>
          <cell r="LI81">
            <v>1</v>
          </cell>
          <cell r="LJ81">
            <v>1</v>
          </cell>
          <cell r="LK81">
            <v>1</v>
          </cell>
          <cell r="LL81">
            <v>1</v>
          </cell>
          <cell r="LM81">
            <v>1</v>
          </cell>
          <cell r="LN81">
            <v>1</v>
          </cell>
          <cell r="LO81">
            <v>1</v>
          </cell>
          <cell r="LP81">
            <v>24</v>
          </cell>
          <cell r="LQ81">
            <v>14</v>
          </cell>
          <cell r="LR81">
            <v>24</v>
          </cell>
          <cell r="LS81">
            <v>23</v>
          </cell>
          <cell r="LT81">
            <v>18</v>
          </cell>
          <cell r="LU81">
            <v>13</v>
          </cell>
          <cell r="LV81">
            <v>23</v>
          </cell>
          <cell r="LW81">
            <v>4</v>
          </cell>
          <cell r="LX81">
            <v>23</v>
          </cell>
          <cell r="LY81">
            <v>12</v>
          </cell>
          <cell r="LZ81">
            <v>19</v>
          </cell>
          <cell r="MA81">
            <v>4</v>
          </cell>
          <cell r="MB81">
            <v>9</v>
          </cell>
          <cell r="MC81">
            <v>11</v>
          </cell>
          <cell r="MD81">
            <v>22</v>
          </cell>
          <cell r="ME81">
            <v>19</v>
          </cell>
          <cell r="MF81">
            <v>24</v>
          </cell>
          <cell r="MG81">
            <v>4</v>
          </cell>
          <cell r="MH81">
            <v>10</v>
          </cell>
          <cell r="MI81">
            <v>4</v>
          </cell>
          <cell r="MJ81">
            <v>2</v>
          </cell>
          <cell r="MK81">
            <v>2</v>
          </cell>
          <cell r="ML81">
            <v>2</v>
          </cell>
          <cell r="MM81">
            <v>2</v>
          </cell>
          <cell r="MN81">
            <v>2</v>
          </cell>
          <cell r="MO81">
            <v>2</v>
          </cell>
          <cell r="MP81">
            <v>2</v>
          </cell>
          <cell r="MQ81">
            <v>2</v>
          </cell>
          <cell r="MR81">
            <v>4</v>
          </cell>
          <cell r="MS81">
            <v>4</v>
          </cell>
          <cell r="MT81">
            <v>2</v>
          </cell>
          <cell r="MU81">
            <v>2</v>
          </cell>
          <cell r="MV81">
            <v>2</v>
          </cell>
          <cell r="MW81">
            <v>2</v>
          </cell>
          <cell r="MX81">
            <v>2</v>
          </cell>
          <cell r="MY81">
            <v>2</v>
          </cell>
          <cell r="MZ81">
            <v>2</v>
          </cell>
          <cell r="NA81">
            <v>2</v>
          </cell>
          <cell r="NB81">
            <v>2</v>
          </cell>
          <cell r="NC81">
            <v>12</v>
          </cell>
          <cell r="ND81">
            <v>2</v>
          </cell>
          <cell r="NE81">
            <v>2</v>
          </cell>
          <cell r="NF81">
            <v>2</v>
          </cell>
          <cell r="NG81">
            <v>2</v>
          </cell>
          <cell r="NH81">
            <v>2</v>
          </cell>
          <cell r="NI81">
            <v>1</v>
          </cell>
          <cell r="NJ81">
            <v>1</v>
          </cell>
          <cell r="NK81">
            <v>35</v>
          </cell>
          <cell r="NL81">
            <v>8</v>
          </cell>
          <cell r="NM81">
            <v>16</v>
          </cell>
          <cell r="NN81">
            <v>6</v>
          </cell>
          <cell r="NO81">
            <v>6</v>
          </cell>
          <cell r="NP81">
            <v>9</v>
          </cell>
          <cell r="NQ81">
            <v>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C414-E3E4-43FF-9B3F-AD5FE04463E3}">
  <dimension ref="A5:OD82"/>
  <sheetViews>
    <sheetView tabSelected="1" zoomScale="90" zoomScaleNormal="90" workbookViewId="0">
      <pane xSplit="19" ySplit="19" topLeftCell="T56" activePane="bottomRight" state="frozen"/>
      <selection pane="topRight" activeCell="T1" sqref="T1"/>
      <selection pane="bottomLeft" activeCell="A20" sqref="A20"/>
      <selection pane="bottomRight" activeCell="A56" sqref="A56:XFD56"/>
    </sheetView>
  </sheetViews>
  <sheetFormatPr defaultColWidth="8.85546875" defaultRowHeight="15" x14ac:dyDescent="0.25"/>
  <cols>
    <col min="1" max="1" width="5.42578125" customWidth="1"/>
    <col min="2" max="2" width="6.85546875" customWidth="1"/>
    <col min="3" max="3" width="12.140625" customWidth="1"/>
    <col min="4" max="5" width="6.85546875" customWidth="1"/>
    <col min="6" max="6" width="12.42578125" customWidth="1"/>
    <col min="7" max="7" width="7.140625" customWidth="1"/>
    <col min="8" max="8" width="19.42578125" customWidth="1"/>
    <col min="9" max="9" width="32.140625" customWidth="1"/>
    <col min="10" max="10" width="15.140625" customWidth="1"/>
    <col min="11" max="11" width="9.140625" customWidth="1"/>
    <col min="12" max="13" width="6.85546875" customWidth="1"/>
    <col min="14" max="14" width="7.85546875" customWidth="1"/>
    <col min="15" max="15" width="6.85546875" customWidth="1"/>
    <col min="16" max="16" width="9.42578125" customWidth="1"/>
    <col min="17" max="18" width="5.85546875" customWidth="1"/>
    <col min="19" max="19" width="6.85546875" customWidth="1"/>
    <col min="20" max="381" width="4.140625" customWidth="1"/>
  </cols>
  <sheetData>
    <row r="5" spans="1:19" ht="30" x14ac:dyDescent="0.25">
      <c r="H5" s="1" t="s">
        <v>0</v>
      </c>
      <c r="I5" s="2" t="s">
        <v>1</v>
      </c>
    </row>
    <row r="6" spans="1:19" x14ac:dyDescent="0.25">
      <c r="H6" s="3" t="s">
        <v>2</v>
      </c>
      <c r="I6" s="4" t="s">
        <v>3</v>
      </c>
    </row>
    <row r="7" spans="1:19" x14ac:dyDescent="0.25">
      <c r="H7" s="3" t="s">
        <v>4</v>
      </c>
      <c r="I7" s="5" t="s">
        <v>5</v>
      </c>
    </row>
    <row r="8" spans="1:19" x14ac:dyDescent="0.25">
      <c r="H8" s="3" t="s">
        <v>6</v>
      </c>
      <c r="I8" s="4" t="s">
        <v>7</v>
      </c>
    </row>
    <row r="9" spans="1:19" x14ac:dyDescent="0.25">
      <c r="H9" s="3" t="s">
        <v>8</v>
      </c>
      <c r="I9" s="4" t="s">
        <v>9</v>
      </c>
    </row>
    <row r="10" spans="1:19" x14ac:dyDescent="0.25">
      <c r="H10" s="3" t="s">
        <v>10</v>
      </c>
      <c r="I10" s="4" t="s">
        <v>11</v>
      </c>
    </row>
    <row r="11" spans="1:19" x14ac:dyDescent="0.25">
      <c r="H11" s="3" t="s">
        <v>12</v>
      </c>
      <c r="I11" s="6">
        <v>6</v>
      </c>
    </row>
    <row r="12" spans="1:19" x14ac:dyDescent="0.25">
      <c r="H12" s="3" t="s">
        <v>13</v>
      </c>
      <c r="I12" s="6">
        <v>4780</v>
      </c>
    </row>
    <row r="13" spans="1:19" x14ac:dyDescent="0.25">
      <c r="H13" s="3" t="s">
        <v>14</v>
      </c>
      <c r="I13" s="6">
        <v>180</v>
      </c>
    </row>
    <row r="14" spans="1:19" ht="15.75" thickBot="1" x14ac:dyDescent="0.3"/>
    <row r="15" spans="1:19" s="17" customFormat="1" ht="18.75" customHeight="1" x14ac:dyDescent="0.25">
      <c r="A15" s="7" t="s">
        <v>15</v>
      </c>
      <c r="B15" s="8" t="s">
        <v>16</v>
      </c>
      <c r="C15" s="9" t="s">
        <v>17</v>
      </c>
      <c r="D15" s="9" t="s">
        <v>18</v>
      </c>
      <c r="E15" s="9" t="s">
        <v>19</v>
      </c>
      <c r="F15" s="9" t="s">
        <v>20</v>
      </c>
      <c r="G15" s="9" t="s">
        <v>21</v>
      </c>
      <c r="H15" s="9" t="s">
        <v>22</v>
      </c>
      <c r="I15" s="10" t="s">
        <v>23</v>
      </c>
      <c r="J15" s="11" t="s">
        <v>24</v>
      </c>
      <c r="K15" s="12"/>
      <c r="L15" s="12"/>
      <c r="M15" s="12"/>
      <c r="N15" s="12"/>
      <c r="O15" s="12"/>
      <c r="P15" s="13"/>
      <c r="Q15" s="14" t="s">
        <v>25</v>
      </c>
      <c r="R15" s="15"/>
      <c r="S15" s="16"/>
    </row>
    <row r="16" spans="1:19" s="17" customFormat="1" ht="18.75" customHeight="1" thickBot="1" x14ac:dyDescent="0.3">
      <c r="A16" s="18"/>
      <c r="B16" s="19"/>
      <c r="C16" s="20"/>
      <c r="D16" s="20"/>
      <c r="E16" s="20"/>
      <c r="F16" s="20"/>
      <c r="G16" s="20"/>
      <c r="H16" s="20"/>
      <c r="I16" s="21"/>
      <c r="J16" s="22" t="s">
        <v>26</v>
      </c>
      <c r="K16" s="23"/>
      <c r="L16" s="23"/>
      <c r="M16" s="23"/>
      <c r="N16" s="24"/>
      <c r="O16" s="25" t="s">
        <v>27</v>
      </c>
      <c r="P16" s="26" t="s">
        <v>28</v>
      </c>
      <c r="Q16" s="27"/>
      <c r="R16" s="28"/>
      <c r="S16" s="29"/>
    </row>
    <row r="17" spans="1:394" s="17" customFormat="1" ht="26.25" customHeight="1" thickBot="1" x14ac:dyDescent="0.3">
      <c r="A17" s="18"/>
      <c r="B17" s="19"/>
      <c r="C17" s="20"/>
      <c r="D17" s="20"/>
      <c r="E17" s="20"/>
      <c r="F17" s="20"/>
      <c r="G17" s="20"/>
      <c r="H17" s="20"/>
      <c r="I17" s="21"/>
      <c r="J17" s="30" t="s">
        <v>29</v>
      </c>
      <c r="K17" s="31" t="s">
        <v>30</v>
      </c>
      <c r="L17" s="32" t="s">
        <v>31</v>
      </c>
      <c r="M17" s="33" t="s">
        <v>32</v>
      </c>
      <c r="N17" s="34" t="s">
        <v>33</v>
      </c>
      <c r="O17" s="35"/>
      <c r="P17" s="36"/>
      <c r="Q17" s="37" t="s">
        <v>34</v>
      </c>
      <c r="R17" s="38" t="s">
        <v>35</v>
      </c>
      <c r="S17" s="39" t="s">
        <v>36</v>
      </c>
      <c r="T17" s="40" t="s">
        <v>37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2"/>
      <c r="AW17" s="40" t="s">
        <v>38</v>
      </c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2"/>
      <c r="CU17" s="40" t="s">
        <v>39</v>
      </c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2"/>
      <c r="EX17" s="40" t="s">
        <v>40</v>
      </c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2"/>
      <c r="GY17" s="43" t="s">
        <v>41</v>
      </c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5"/>
      <c r="HO17" s="46" t="s">
        <v>42</v>
      </c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8"/>
      <c r="IN17" s="46" t="s">
        <v>43</v>
      </c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8"/>
      <c r="LP17" s="46" t="s">
        <v>44</v>
      </c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9" t="s">
        <v>36</v>
      </c>
      <c r="NL17" s="50"/>
      <c r="NM17" s="50"/>
      <c r="NN17" s="50"/>
      <c r="NO17" s="50"/>
      <c r="NP17" s="50"/>
      <c r="NQ17" s="51"/>
      <c r="NR17" s="52" t="s">
        <v>45</v>
      </c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4"/>
    </row>
    <row r="18" spans="1:394" s="17" customFormat="1" ht="26.25" customHeight="1" x14ac:dyDescent="0.25">
      <c r="A18" s="18"/>
      <c r="B18" s="19"/>
      <c r="C18" s="20"/>
      <c r="D18" s="20"/>
      <c r="E18" s="20"/>
      <c r="F18" s="20"/>
      <c r="G18" s="20"/>
      <c r="H18" s="20"/>
      <c r="I18" s="21"/>
      <c r="J18" s="55"/>
      <c r="K18" s="56"/>
      <c r="L18" s="57"/>
      <c r="M18" s="58"/>
      <c r="N18" s="59"/>
      <c r="O18" s="35"/>
      <c r="P18" s="36"/>
      <c r="Q18" s="60"/>
      <c r="R18" s="61"/>
      <c r="S18" s="62"/>
      <c r="T18" s="63" t="s">
        <v>46</v>
      </c>
      <c r="U18" s="64" t="s">
        <v>47</v>
      </c>
      <c r="V18" s="64" t="s">
        <v>48</v>
      </c>
      <c r="W18" s="64" t="s">
        <v>49</v>
      </c>
      <c r="X18" s="64" t="s">
        <v>50</v>
      </c>
      <c r="Y18" s="64" t="s">
        <v>51</v>
      </c>
      <c r="Z18" s="64" t="s">
        <v>52</v>
      </c>
      <c r="AA18" s="64" t="s">
        <v>53</v>
      </c>
      <c r="AB18" s="64" t="s">
        <v>54</v>
      </c>
      <c r="AC18" s="64" t="s">
        <v>55</v>
      </c>
      <c r="AD18" s="64" t="s">
        <v>56</v>
      </c>
      <c r="AE18" s="64" t="s">
        <v>57</v>
      </c>
      <c r="AF18" s="64" t="s">
        <v>58</v>
      </c>
      <c r="AG18" s="64" t="s">
        <v>59</v>
      </c>
      <c r="AH18" s="64" t="s">
        <v>60</v>
      </c>
      <c r="AI18" s="64" t="s">
        <v>61</v>
      </c>
      <c r="AJ18" s="64" t="s">
        <v>62</v>
      </c>
      <c r="AK18" s="64" t="s">
        <v>63</v>
      </c>
      <c r="AL18" s="64" t="s">
        <v>64</v>
      </c>
      <c r="AM18" s="64" t="s">
        <v>65</v>
      </c>
      <c r="AN18" s="64" t="s">
        <v>66</v>
      </c>
      <c r="AO18" s="64" t="s">
        <v>67</v>
      </c>
      <c r="AP18" s="64" t="s">
        <v>68</v>
      </c>
      <c r="AQ18" s="64" t="s">
        <v>69</v>
      </c>
      <c r="AR18" s="64" t="s">
        <v>70</v>
      </c>
      <c r="AS18" s="64" t="s">
        <v>71</v>
      </c>
      <c r="AT18" s="64" t="s">
        <v>72</v>
      </c>
      <c r="AU18" s="64" t="s">
        <v>73</v>
      </c>
      <c r="AV18" s="65" t="s">
        <v>74</v>
      </c>
      <c r="AW18" s="66" t="s">
        <v>75</v>
      </c>
      <c r="AX18" s="67" t="s">
        <v>76</v>
      </c>
      <c r="AY18" s="67" t="s">
        <v>77</v>
      </c>
      <c r="AZ18" s="67" t="s">
        <v>78</v>
      </c>
      <c r="BA18" s="67" t="s">
        <v>79</v>
      </c>
      <c r="BB18" s="67" t="s">
        <v>80</v>
      </c>
      <c r="BC18" s="67" t="s">
        <v>81</v>
      </c>
      <c r="BD18" s="67" t="s">
        <v>82</v>
      </c>
      <c r="BE18" s="67" t="s">
        <v>83</v>
      </c>
      <c r="BF18" s="67" t="s">
        <v>84</v>
      </c>
      <c r="BG18" s="67" t="s">
        <v>85</v>
      </c>
      <c r="BH18" s="67" t="s">
        <v>86</v>
      </c>
      <c r="BI18" s="67" t="s">
        <v>87</v>
      </c>
      <c r="BJ18" s="67" t="s">
        <v>88</v>
      </c>
      <c r="BK18" s="67" t="s">
        <v>89</v>
      </c>
      <c r="BL18" s="67" t="s">
        <v>90</v>
      </c>
      <c r="BM18" s="67" t="s">
        <v>91</v>
      </c>
      <c r="BN18" s="67" t="s">
        <v>92</v>
      </c>
      <c r="BO18" s="67" t="s">
        <v>93</v>
      </c>
      <c r="BP18" s="67" t="s">
        <v>94</v>
      </c>
      <c r="BQ18" s="67" t="s">
        <v>95</v>
      </c>
      <c r="BR18" s="67" t="s">
        <v>96</v>
      </c>
      <c r="BS18" s="64" t="s">
        <v>97</v>
      </c>
      <c r="BT18" s="64" t="s">
        <v>98</v>
      </c>
      <c r="BU18" s="67" t="s">
        <v>99</v>
      </c>
      <c r="BV18" s="67" t="s">
        <v>100</v>
      </c>
      <c r="BW18" s="67" t="s">
        <v>101</v>
      </c>
      <c r="BX18" s="67" t="s">
        <v>102</v>
      </c>
      <c r="BY18" s="67" t="s">
        <v>103</v>
      </c>
      <c r="BZ18" s="67" t="s">
        <v>104</v>
      </c>
      <c r="CA18" s="67" t="s">
        <v>105</v>
      </c>
      <c r="CB18" s="67" t="s">
        <v>106</v>
      </c>
      <c r="CC18" s="67" t="s">
        <v>107</v>
      </c>
      <c r="CD18" s="67" t="s">
        <v>108</v>
      </c>
      <c r="CE18" s="67" t="s">
        <v>109</v>
      </c>
      <c r="CF18" s="67" t="s">
        <v>110</v>
      </c>
      <c r="CG18" s="67" t="s">
        <v>111</v>
      </c>
      <c r="CH18" s="67" t="s">
        <v>112</v>
      </c>
      <c r="CI18" s="67" t="s">
        <v>113</v>
      </c>
      <c r="CJ18" s="67" t="s">
        <v>114</v>
      </c>
      <c r="CK18" s="67" t="s">
        <v>115</v>
      </c>
      <c r="CL18" s="67" t="s">
        <v>116</v>
      </c>
      <c r="CM18" s="67" t="s">
        <v>117</v>
      </c>
      <c r="CN18" s="67" t="s">
        <v>118</v>
      </c>
      <c r="CO18" s="67" t="s">
        <v>119</v>
      </c>
      <c r="CP18" s="67" t="s">
        <v>120</v>
      </c>
      <c r="CQ18" s="67" t="s">
        <v>121</v>
      </c>
      <c r="CR18" s="67" t="s">
        <v>122</v>
      </c>
      <c r="CS18" s="67" t="s">
        <v>123</v>
      </c>
      <c r="CT18" s="68" t="s">
        <v>124</v>
      </c>
      <c r="CU18" s="63" t="s">
        <v>125</v>
      </c>
      <c r="CV18" s="64" t="s">
        <v>126</v>
      </c>
      <c r="CW18" s="64" t="s">
        <v>127</v>
      </c>
      <c r="CX18" s="64" t="s">
        <v>128</v>
      </c>
      <c r="CY18" s="64" t="s">
        <v>129</v>
      </c>
      <c r="CZ18" s="64" t="s">
        <v>130</v>
      </c>
      <c r="DA18" s="64" t="s">
        <v>131</v>
      </c>
      <c r="DB18" s="64" t="s">
        <v>132</v>
      </c>
      <c r="DC18" s="64" t="s">
        <v>133</v>
      </c>
      <c r="DD18" s="64" t="s">
        <v>134</v>
      </c>
      <c r="DE18" s="64" t="s">
        <v>135</v>
      </c>
      <c r="DF18" s="64" t="s">
        <v>136</v>
      </c>
      <c r="DG18" s="64" t="s">
        <v>137</v>
      </c>
      <c r="DH18" s="64" t="s">
        <v>138</v>
      </c>
      <c r="DI18" s="64" t="s">
        <v>139</v>
      </c>
      <c r="DJ18" s="64" t="s">
        <v>140</v>
      </c>
      <c r="DK18" s="64" t="s">
        <v>141</v>
      </c>
      <c r="DL18" s="64" t="s">
        <v>142</v>
      </c>
      <c r="DM18" s="64" t="s">
        <v>143</v>
      </c>
      <c r="DN18" s="64" t="s">
        <v>144</v>
      </c>
      <c r="DO18" s="64" t="s">
        <v>145</v>
      </c>
      <c r="DP18" s="64" t="s">
        <v>146</v>
      </c>
      <c r="DQ18" s="64" t="s">
        <v>147</v>
      </c>
      <c r="DR18" s="64" t="s">
        <v>148</v>
      </c>
      <c r="DS18" s="64" t="s">
        <v>149</v>
      </c>
      <c r="DT18" s="64" t="s">
        <v>150</v>
      </c>
      <c r="DU18" s="64" t="s">
        <v>151</v>
      </c>
      <c r="DV18" s="64" t="s">
        <v>152</v>
      </c>
      <c r="DW18" s="64" t="s">
        <v>153</v>
      </c>
      <c r="DX18" s="64" t="s">
        <v>154</v>
      </c>
      <c r="DY18" s="64" t="s">
        <v>155</v>
      </c>
      <c r="DZ18" s="64" t="s">
        <v>156</v>
      </c>
      <c r="EA18" s="64" t="s">
        <v>157</v>
      </c>
      <c r="EB18" s="64" t="s">
        <v>158</v>
      </c>
      <c r="EC18" s="64" t="s">
        <v>159</v>
      </c>
      <c r="ED18" s="64" t="s">
        <v>160</v>
      </c>
      <c r="EE18" s="64" t="s">
        <v>161</v>
      </c>
      <c r="EF18" s="64" t="s">
        <v>162</v>
      </c>
      <c r="EG18" s="64" t="s">
        <v>163</v>
      </c>
      <c r="EH18" s="64" t="s">
        <v>164</v>
      </c>
      <c r="EI18" s="64" t="s">
        <v>165</v>
      </c>
      <c r="EJ18" s="64" t="s">
        <v>166</v>
      </c>
      <c r="EK18" s="64" t="s">
        <v>167</v>
      </c>
      <c r="EL18" s="64" t="s">
        <v>168</v>
      </c>
      <c r="EM18" s="64" t="s">
        <v>169</v>
      </c>
      <c r="EN18" s="64" t="s">
        <v>170</v>
      </c>
      <c r="EO18" s="64" t="s">
        <v>171</v>
      </c>
      <c r="EP18" s="64" t="s">
        <v>172</v>
      </c>
      <c r="EQ18" s="64" t="s">
        <v>173</v>
      </c>
      <c r="ER18" s="64" t="s">
        <v>174</v>
      </c>
      <c r="ES18" s="64" t="s">
        <v>175</v>
      </c>
      <c r="ET18" s="64" t="s">
        <v>176</v>
      </c>
      <c r="EU18" s="64" t="s">
        <v>177</v>
      </c>
      <c r="EV18" s="64" t="s">
        <v>178</v>
      </c>
      <c r="EW18" s="69" t="s">
        <v>179</v>
      </c>
      <c r="EX18" s="63" t="s">
        <v>180</v>
      </c>
      <c r="EY18" s="64" t="s">
        <v>181</v>
      </c>
      <c r="EZ18" s="64" t="s">
        <v>182</v>
      </c>
      <c r="FA18" s="64" t="s">
        <v>183</v>
      </c>
      <c r="FB18" s="64" t="s">
        <v>184</v>
      </c>
      <c r="FC18" s="64" t="s">
        <v>185</v>
      </c>
      <c r="FD18" s="64" t="s">
        <v>186</v>
      </c>
      <c r="FE18" s="64" t="s">
        <v>187</v>
      </c>
      <c r="FF18" s="64" t="s">
        <v>188</v>
      </c>
      <c r="FG18" s="64" t="s">
        <v>189</v>
      </c>
      <c r="FH18" s="64" t="s">
        <v>190</v>
      </c>
      <c r="FI18" s="64" t="s">
        <v>191</v>
      </c>
      <c r="FJ18" s="64" t="s">
        <v>192</v>
      </c>
      <c r="FK18" s="64" t="s">
        <v>193</v>
      </c>
      <c r="FL18" s="64" t="s">
        <v>194</v>
      </c>
      <c r="FM18" s="64" t="s">
        <v>195</v>
      </c>
      <c r="FN18" s="64" t="s">
        <v>196</v>
      </c>
      <c r="FO18" s="64" t="s">
        <v>197</v>
      </c>
      <c r="FP18" s="64" t="s">
        <v>198</v>
      </c>
      <c r="FQ18" s="64" t="s">
        <v>199</v>
      </c>
      <c r="FR18" s="64" t="s">
        <v>200</v>
      </c>
      <c r="FS18" s="64" t="s">
        <v>201</v>
      </c>
      <c r="FT18" s="64" t="s">
        <v>202</v>
      </c>
      <c r="FU18" s="64" t="s">
        <v>203</v>
      </c>
      <c r="FV18" s="64" t="s">
        <v>204</v>
      </c>
      <c r="FW18" s="64" t="s">
        <v>205</v>
      </c>
      <c r="FX18" s="64" t="s">
        <v>206</v>
      </c>
      <c r="FY18" s="64" t="s">
        <v>207</v>
      </c>
      <c r="FZ18" s="64" t="s">
        <v>208</v>
      </c>
      <c r="GA18" s="64" t="s">
        <v>209</v>
      </c>
      <c r="GB18" s="64" t="s">
        <v>210</v>
      </c>
      <c r="GC18" s="64" t="s">
        <v>211</v>
      </c>
      <c r="GD18" s="64" t="s">
        <v>212</v>
      </c>
      <c r="GE18" s="64" t="s">
        <v>213</v>
      </c>
      <c r="GF18" s="64" t="s">
        <v>214</v>
      </c>
      <c r="GG18" s="64" t="s">
        <v>215</v>
      </c>
      <c r="GH18" s="64" t="s">
        <v>216</v>
      </c>
      <c r="GI18" s="64" t="s">
        <v>217</v>
      </c>
      <c r="GJ18" s="64" t="s">
        <v>218</v>
      </c>
      <c r="GK18" s="64" t="s">
        <v>219</v>
      </c>
      <c r="GL18" s="64" t="s">
        <v>220</v>
      </c>
      <c r="GM18" s="64" t="s">
        <v>221</v>
      </c>
      <c r="GN18" s="64" t="s">
        <v>222</v>
      </c>
      <c r="GO18" s="64" t="s">
        <v>223</v>
      </c>
      <c r="GP18" s="64" t="s">
        <v>224</v>
      </c>
      <c r="GQ18" s="64" t="s">
        <v>225</v>
      </c>
      <c r="GR18" s="64" t="s">
        <v>226</v>
      </c>
      <c r="GS18" s="64" t="s">
        <v>227</v>
      </c>
      <c r="GT18" s="64" t="s">
        <v>228</v>
      </c>
      <c r="GU18" s="64" t="s">
        <v>229</v>
      </c>
      <c r="GV18" s="64" t="s">
        <v>230</v>
      </c>
      <c r="GW18" s="64" t="s">
        <v>231</v>
      </c>
      <c r="GX18" s="65" t="s">
        <v>232</v>
      </c>
      <c r="GY18" s="70" t="s">
        <v>233</v>
      </c>
      <c r="GZ18" s="71" t="s">
        <v>234</v>
      </c>
      <c r="HA18" s="71" t="s">
        <v>235</v>
      </c>
      <c r="HB18" s="71" t="s">
        <v>236</v>
      </c>
      <c r="HC18" s="71" t="s">
        <v>237</v>
      </c>
      <c r="HD18" s="71" t="s">
        <v>238</v>
      </c>
      <c r="HE18" s="71" t="s">
        <v>239</v>
      </c>
      <c r="HF18" s="71" t="s">
        <v>240</v>
      </c>
      <c r="HG18" s="71" t="s">
        <v>241</v>
      </c>
      <c r="HH18" s="71" t="s">
        <v>242</v>
      </c>
      <c r="HI18" s="71" t="s">
        <v>243</v>
      </c>
      <c r="HJ18" s="71" t="s">
        <v>244</v>
      </c>
      <c r="HK18" s="71" t="s">
        <v>245</v>
      </c>
      <c r="HL18" s="71" t="s">
        <v>246</v>
      </c>
      <c r="HM18" s="71" t="s">
        <v>247</v>
      </c>
      <c r="HN18" s="72" t="s">
        <v>248</v>
      </c>
      <c r="HO18" s="70" t="s">
        <v>249</v>
      </c>
      <c r="HP18" s="71" t="s">
        <v>250</v>
      </c>
      <c r="HQ18" s="71" t="s">
        <v>251</v>
      </c>
      <c r="HR18" s="71" t="s">
        <v>252</v>
      </c>
      <c r="HS18" s="71" t="s">
        <v>253</v>
      </c>
      <c r="HT18" s="71" t="s">
        <v>254</v>
      </c>
      <c r="HU18" s="71" t="s">
        <v>255</v>
      </c>
      <c r="HV18" s="71" t="s">
        <v>256</v>
      </c>
      <c r="HW18" s="71" t="s">
        <v>257</v>
      </c>
      <c r="HX18" s="71" t="s">
        <v>258</v>
      </c>
      <c r="HY18" s="71" t="s">
        <v>259</v>
      </c>
      <c r="HZ18" s="73" t="s">
        <v>260</v>
      </c>
      <c r="IA18" s="74" t="s">
        <v>261</v>
      </c>
      <c r="IB18" s="71" t="s">
        <v>262</v>
      </c>
      <c r="IC18" s="71" t="s">
        <v>263</v>
      </c>
      <c r="ID18" s="71" t="s">
        <v>264</v>
      </c>
      <c r="IE18" s="71" t="s">
        <v>265</v>
      </c>
      <c r="IF18" s="71" t="s">
        <v>266</v>
      </c>
      <c r="IG18" s="71" t="s">
        <v>267</v>
      </c>
      <c r="IH18" s="71" t="s">
        <v>268</v>
      </c>
      <c r="II18" s="71" t="s">
        <v>269</v>
      </c>
      <c r="IJ18" s="71" t="s">
        <v>270</v>
      </c>
      <c r="IK18" s="71" t="s">
        <v>271</v>
      </c>
      <c r="IL18" s="73" t="s">
        <v>272</v>
      </c>
      <c r="IM18" s="72" t="s">
        <v>273</v>
      </c>
      <c r="IN18" s="70" t="s">
        <v>274</v>
      </c>
      <c r="IO18" s="71" t="s">
        <v>275</v>
      </c>
      <c r="IP18" s="71" t="s">
        <v>276</v>
      </c>
      <c r="IQ18" s="71" t="s">
        <v>277</v>
      </c>
      <c r="IR18" s="71" t="s">
        <v>278</v>
      </c>
      <c r="IS18" s="71" t="s">
        <v>279</v>
      </c>
      <c r="IT18" s="71" t="s">
        <v>280</v>
      </c>
      <c r="IU18" s="71" t="s">
        <v>281</v>
      </c>
      <c r="IV18" s="71" t="s">
        <v>282</v>
      </c>
      <c r="IW18" s="71" t="s">
        <v>283</v>
      </c>
      <c r="IX18" s="71" t="s">
        <v>284</v>
      </c>
      <c r="IY18" s="71" t="s">
        <v>285</v>
      </c>
      <c r="IZ18" s="71" t="s">
        <v>286</v>
      </c>
      <c r="JA18" s="71" t="s">
        <v>287</v>
      </c>
      <c r="JB18" s="71" t="s">
        <v>288</v>
      </c>
      <c r="JC18" s="71" t="s">
        <v>289</v>
      </c>
      <c r="JD18" s="71" t="s">
        <v>290</v>
      </c>
      <c r="JE18" s="71" t="s">
        <v>291</v>
      </c>
      <c r="JF18" s="71" t="s">
        <v>292</v>
      </c>
      <c r="JG18" s="71" t="s">
        <v>293</v>
      </c>
      <c r="JH18" s="71" t="s">
        <v>294</v>
      </c>
      <c r="JI18" s="71" t="s">
        <v>295</v>
      </c>
      <c r="JJ18" s="71" t="s">
        <v>296</v>
      </c>
      <c r="JK18" s="71" t="s">
        <v>297</v>
      </c>
      <c r="JL18" s="71" t="s">
        <v>298</v>
      </c>
      <c r="JM18" s="71" t="s">
        <v>299</v>
      </c>
      <c r="JN18" s="71" t="s">
        <v>300</v>
      </c>
      <c r="JO18" s="71" t="s">
        <v>301</v>
      </c>
      <c r="JP18" s="71" t="s">
        <v>302</v>
      </c>
      <c r="JQ18" s="71" t="s">
        <v>303</v>
      </c>
      <c r="JR18" s="71" t="s">
        <v>304</v>
      </c>
      <c r="JS18" s="71" t="s">
        <v>305</v>
      </c>
      <c r="JT18" s="71" t="s">
        <v>306</v>
      </c>
      <c r="JU18" s="71" t="s">
        <v>307</v>
      </c>
      <c r="JV18" s="71" t="s">
        <v>308</v>
      </c>
      <c r="JW18" s="71" t="s">
        <v>309</v>
      </c>
      <c r="JX18" s="71" t="s">
        <v>310</v>
      </c>
      <c r="JY18" s="71" t="s">
        <v>311</v>
      </c>
      <c r="JZ18" s="71" t="s">
        <v>312</v>
      </c>
      <c r="KA18" s="71" t="s">
        <v>313</v>
      </c>
      <c r="KB18" s="71" t="s">
        <v>314</v>
      </c>
      <c r="KC18" s="71" t="s">
        <v>315</v>
      </c>
      <c r="KD18" s="71" t="s">
        <v>316</v>
      </c>
      <c r="KE18" s="71" t="s">
        <v>317</v>
      </c>
      <c r="KF18" s="71" t="s">
        <v>318</v>
      </c>
      <c r="KG18" s="71" t="s">
        <v>319</v>
      </c>
      <c r="KH18" s="71" t="s">
        <v>320</v>
      </c>
      <c r="KI18" s="71" t="s">
        <v>321</v>
      </c>
      <c r="KJ18" s="71" t="s">
        <v>322</v>
      </c>
      <c r="KK18" s="71" t="s">
        <v>323</v>
      </c>
      <c r="KL18" s="71" t="s">
        <v>324</v>
      </c>
      <c r="KM18" s="71" t="s">
        <v>325</v>
      </c>
      <c r="KN18" s="71" t="s">
        <v>326</v>
      </c>
      <c r="KO18" s="71" t="s">
        <v>327</v>
      </c>
      <c r="KP18" s="71" t="s">
        <v>328</v>
      </c>
      <c r="KQ18" s="71" t="s">
        <v>329</v>
      </c>
      <c r="KR18" s="71" t="s">
        <v>330</v>
      </c>
      <c r="KS18" s="71" t="s">
        <v>331</v>
      </c>
      <c r="KT18" s="71" t="s">
        <v>332</v>
      </c>
      <c r="KU18" s="71" t="s">
        <v>333</v>
      </c>
      <c r="KV18" s="71" t="s">
        <v>334</v>
      </c>
      <c r="KW18" s="71" t="s">
        <v>335</v>
      </c>
      <c r="KX18" s="71" t="s">
        <v>336</v>
      </c>
      <c r="KY18" s="71" t="s">
        <v>337</v>
      </c>
      <c r="KZ18" s="71" t="s">
        <v>338</v>
      </c>
      <c r="LA18" s="71" t="s">
        <v>339</v>
      </c>
      <c r="LB18" s="71" t="s">
        <v>340</v>
      </c>
      <c r="LC18" s="71" t="s">
        <v>341</v>
      </c>
      <c r="LD18" s="71" t="s">
        <v>342</v>
      </c>
      <c r="LE18" s="71" t="s">
        <v>343</v>
      </c>
      <c r="LF18" s="71" t="s">
        <v>344</v>
      </c>
      <c r="LG18" s="71" t="s">
        <v>345</v>
      </c>
      <c r="LH18" s="71" t="s">
        <v>346</v>
      </c>
      <c r="LI18" s="71" t="s">
        <v>347</v>
      </c>
      <c r="LJ18" s="71" t="s">
        <v>348</v>
      </c>
      <c r="LK18" s="71" t="s">
        <v>349</v>
      </c>
      <c r="LL18" s="71" t="s">
        <v>350</v>
      </c>
      <c r="LM18" s="71" t="s">
        <v>351</v>
      </c>
      <c r="LN18" s="71" t="s">
        <v>352</v>
      </c>
      <c r="LO18" s="72" t="s">
        <v>353</v>
      </c>
      <c r="LP18" s="70" t="s">
        <v>354</v>
      </c>
      <c r="LQ18" s="71" t="s">
        <v>355</v>
      </c>
      <c r="LR18" s="71" t="s">
        <v>356</v>
      </c>
      <c r="LS18" s="71" t="s">
        <v>357</v>
      </c>
      <c r="LT18" s="71" t="s">
        <v>358</v>
      </c>
      <c r="LU18" s="71" t="s">
        <v>359</v>
      </c>
      <c r="LV18" s="71" t="s">
        <v>360</v>
      </c>
      <c r="LW18" s="71" t="s">
        <v>361</v>
      </c>
      <c r="LX18" s="71" t="s">
        <v>362</v>
      </c>
      <c r="LY18" s="71" t="s">
        <v>363</v>
      </c>
      <c r="LZ18" s="71" t="s">
        <v>364</v>
      </c>
      <c r="MA18" s="71" t="s">
        <v>365</v>
      </c>
      <c r="MB18" s="71" t="s">
        <v>366</v>
      </c>
      <c r="MC18" s="71" t="s">
        <v>367</v>
      </c>
      <c r="MD18" s="71" t="s">
        <v>368</v>
      </c>
      <c r="ME18" s="71" t="s">
        <v>369</v>
      </c>
      <c r="MF18" s="71" t="s">
        <v>370</v>
      </c>
      <c r="MG18" s="71" t="s">
        <v>371</v>
      </c>
      <c r="MH18" s="71" t="s">
        <v>372</v>
      </c>
      <c r="MI18" s="71" t="s">
        <v>373</v>
      </c>
      <c r="MJ18" s="71" t="s">
        <v>374</v>
      </c>
      <c r="MK18" s="71" t="s">
        <v>375</v>
      </c>
      <c r="ML18" s="71" t="s">
        <v>376</v>
      </c>
      <c r="MM18" s="71" t="s">
        <v>377</v>
      </c>
      <c r="MN18" s="71" t="s">
        <v>378</v>
      </c>
      <c r="MO18" s="71" t="s">
        <v>379</v>
      </c>
      <c r="MP18" s="71" t="s">
        <v>380</v>
      </c>
      <c r="MQ18" s="71" t="s">
        <v>381</v>
      </c>
      <c r="MR18" s="71" t="s">
        <v>382</v>
      </c>
      <c r="MS18" s="71" t="s">
        <v>383</v>
      </c>
      <c r="MT18" s="71" t="s">
        <v>384</v>
      </c>
      <c r="MU18" s="71" t="s">
        <v>385</v>
      </c>
      <c r="MV18" s="71" t="s">
        <v>386</v>
      </c>
      <c r="MW18" s="71" t="s">
        <v>387</v>
      </c>
      <c r="MX18" s="71" t="s">
        <v>388</v>
      </c>
      <c r="MY18" s="71" t="s">
        <v>389</v>
      </c>
      <c r="MZ18" s="71" t="s">
        <v>390</v>
      </c>
      <c r="NA18" s="71" t="s">
        <v>391</v>
      </c>
      <c r="NB18" s="71" t="s">
        <v>392</v>
      </c>
      <c r="NC18" s="71" t="s">
        <v>393</v>
      </c>
      <c r="ND18" s="71" t="s">
        <v>394</v>
      </c>
      <c r="NE18" s="71" t="s">
        <v>395</v>
      </c>
      <c r="NF18" s="71" t="s">
        <v>396</v>
      </c>
      <c r="NG18" s="71" t="s">
        <v>397</v>
      </c>
      <c r="NH18" s="71" t="s">
        <v>398</v>
      </c>
      <c r="NI18" s="71" t="s">
        <v>399</v>
      </c>
      <c r="NJ18" s="73" t="s">
        <v>400</v>
      </c>
      <c r="NK18" s="75" t="s">
        <v>401</v>
      </c>
      <c r="NL18" s="76" t="s">
        <v>402</v>
      </c>
      <c r="NM18" s="76" t="s">
        <v>403</v>
      </c>
      <c r="NN18" s="76" t="s">
        <v>404</v>
      </c>
      <c r="NO18" s="76" t="s">
        <v>405</v>
      </c>
      <c r="NP18" s="76" t="s">
        <v>406</v>
      </c>
      <c r="NQ18" s="77" t="s">
        <v>407</v>
      </c>
      <c r="NR18" s="78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80"/>
    </row>
    <row r="19" spans="1:394" s="17" customFormat="1" ht="26.25" customHeight="1" thickBot="1" x14ac:dyDescent="0.3">
      <c r="A19" s="18"/>
      <c r="B19" s="81"/>
      <c r="C19" s="82"/>
      <c r="D19" s="82"/>
      <c r="E19" s="82"/>
      <c r="F19" s="82"/>
      <c r="G19" s="82"/>
      <c r="H19" s="82"/>
      <c r="I19" s="83"/>
      <c r="J19" s="84"/>
      <c r="K19" s="85"/>
      <c r="L19" s="86"/>
      <c r="M19" s="87"/>
      <c r="N19" s="88"/>
      <c r="O19" s="89"/>
      <c r="P19" s="90"/>
      <c r="Q19" s="91"/>
      <c r="R19" s="92"/>
      <c r="S19" s="93"/>
      <c r="T19" s="94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6"/>
      <c r="AW19" s="97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5"/>
      <c r="BT19" s="95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9"/>
      <c r="CU19" s="94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100"/>
      <c r="EX19" s="101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3"/>
      <c r="GY19" s="104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6"/>
      <c r="HO19" s="104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7"/>
      <c r="IA19" s="108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7"/>
      <c r="IM19" s="106"/>
      <c r="IN19" s="109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1"/>
      <c r="LP19" s="109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0"/>
      <c r="NJ19" s="112"/>
      <c r="NK19" s="113"/>
      <c r="NL19" s="114"/>
      <c r="NM19" s="114"/>
      <c r="NN19" s="114"/>
      <c r="NO19" s="114"/>
      <c r="NP19" s="114"/>
      <c r="NQ19" s="115"/>
      <c r="NR19" s="116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8"/>
    </row>
    <row r="20" spans="1:394" ht="15.75" x14ac:dyDescent="0.25">
      <c r="A20" s="119">
        <f>'[1]Pielęgniarstwo I st.'!A20</f>
        <v>1</v>
      </c>
      <c r="B20" s="120" t="str">
        <f>'[1]Pielęgniarstwo I st.'!B20</f>
        <v>A</v>
      </c>
      <c r="C20" s="120" t="str">
        <f>'[1]Pielęgniarstwo I st.'!C20</f>
        <v>2025/2026</v>
      </c>
      <c r="D20" s="120">
        <f>'[1]Pielęgniarstwo I st.'!D20</f>
        <v>0</v>
      </c>
      <c r="E20" s="120">
        <f>'[1]Pielęgniarstwo I st.'!E20</f>
        <v>1</v>
      </c>
      <c r="F20" s="120" t="str">
        <f>'[1]Pielęgniarstwo I st.'!F20</f>
        <v>2025/2026</v>
      </c>
      <c r="G20" s="120" t="str">
        <f>'[1]Pielęgniarstwo I st.'!G20</f>
        <v>RPS</v>
      </c>
      <c r="H20" s="120" t="str">
        <f>'[1]Pielęgniarstwo I st.'!H20</f>
        <v>ze standardu</v>
      </c>
      <c r="I20" s="121" t="str">
        <f>'[1]Pielęgniarstwo I st.'!I20</f>
        <v>Anatomia</v>
      </c>
      <c r="J20" s="122">
        <f>'[1]Pielęgniarstwo I st.'!L20</f>
        <v>90</v>
      </c>
      <c r="K20" s="123">
        <f>'[1]Pielęgniarstwo I st.'!M20</f>
        <v>15</v>
      </c>
      <c r="L20" s="124">
        <f>'[1]Pielęgniarstwo I st.'!N20</f>
        <v>75</v>
      </c>
      <c r="M20" s="125">
        <f>'[1]Pielęgniarstwo I st.'!AA20+'[1]Pielęgniarstwo I st.'!AC20+'[1]Pielęgniarstwo I st.'!AX20+'[1]Pielęgniarstwo I st.'!AZ20</f>
        <v>40</v>
      </c>
      <c r="N20" s="126">
        <f>'[1]Pielęgniarstwo I st.'!O20</f>
        <v>55</v>
      </c>
      <c r="O20" s="127">
        <f>'[1]Pielęgniarstwo I st.'!P20</f>
        <v>3</v>
      </c>
      <c r="P20" s="128" t="str">
        <f>'[1]Pielęgniarstwo I st.'!U20</f>
        <v>egz</v>
      </c>
      <c r="Q20" s="129">
        <f t="shared" ref="Q20:Q43" si="0">SUM(T20:GX20)</f>
        <v>1</v>
      </c>
      <c r="R20" s="130">
        <f t="shared" ref="R20:R43" si="1">SUM(GY20:NJ20)</f>
        <v>1</v>
      </c>
      <c r="S20" s="131">
        <f t="shared" ref="S20:S43" si="2">SUM(NK20:NQ20)</f>
        <v>1</v>
      </c>
      <c r="T20" s="132">
        <v>1</v>
      </c>
      <c r="U20" s="133"/>
      <c r="V20" s="133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5"/>
      <c r="AW20" s="132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6"/>
      <c r="BU20" s="134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6"/>
      <c r="CU20" s="132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7"/>
      <c r="EX20" s="132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5"/>
      <c r="GY20" s="132">
        <v>1</v>
      </c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7"/>
      <c r="HO20" s="132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5"/>
      <c r="IN20" s="132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7"/>
      <c r="JI20" s="137"/>
      <c r="JJ20" s="137"/>
      <c r="JK20" s="137"/>
      <c r="JL20" s="137"/>
      <c r="JM20" s="137"/>
      <c r="JN20" s="137"/>
      <c r="JO20" s="137"/>
      <c r="JP20" s="137"/>
      <c r="JQ20" s="137"/>
      <c r="JR20" s="137"/>
      <c r="JS20" s="137"/>
      <c r="JT20" s="137"/>
      <c r="JU20" s="137"/>
      <c r="JV20" s="137"/>
      <c r="JW20" s="137"/>
      <c r="JX20" s="137"/>
      <c r="JY20" s="137"/>
      <c r="JZ20" s="137"/>
      <c r="KA20" s="137"/>
      <c r="KB20" s="137"/>
      <c r="KC20" s="137"/>
      <c r="KD20" s="137"/>
      <c r="KE20" s="137"/>
      <c r="KF20" s="137"/>
      <c r="KG20" s="137"/>
      <c r="KH20" s="137"/>
      <c r="KI20" s="137"/>
      <c r="KJ20" s="137"/>
      <c r="KK20" s="137"/>
      <c r="KL20" s="137"/>
      <c r="KM20" s="137"/>
      <c r="KN20" s="137"/>
      <c r="KO20" s="137"/>
      <c r="KP20" s="137"/>
      <c r="KQ20" s="137"/>
      <c r="KR20" s="137"/>
      <c r="KS20" s="137"/>
      <c r="KT20" s="137"/>
      <c r="KU20" s="137"/>
      <c r="KV20" s="137"/>
      <c r="KW20" s="137"/>
      <c r="KX20" s="137"/>
      <c r="KY20" s="137"/>
      <c r="KZ20" s="137"/>
      <c r="LA20" s="137"/>
      <c r="LB20" s="137"/>
      <c r="LC20" s="137"/>
      <c r="LD20" s="137"/>
      <c r="LE20" s="137"/>
      <c r="LF20" s="137"/>
      <c r="LG20" s="137"/>
      <c r="LH20" s="137"/>
      <c r="LI20" s="137"/>
      <c r="LJ20" s="137"/>
      <c r="LK20" s="137"/>
      <c r="LL20" s="137"/>
      <c r="LM20" s="137"/>
      <c r="LN20" s="137"/>
      <c r="LO20" s="135"/>
      <c r="LP20" s="138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40"/>
      <c r="MC20" s="140"/>
      <c r="MD20" s="140"/>
      <c r="ME20" s="140"/>
      <c r="MF20" s="140"/>
      <c r="MG20" s="140"/>
      <c r="MH20" s="140"/>
      <c r="MI20" s="140"/>
      <c r="MJ20" s="140"/>
      <c r="MK20" s="140"/>
      <c r="ML20" s="140"/>
      <c r="MM20" s="140"/>
      <c r="MN20" s="140"/>
      <c r="MO20" s="140"/>
      <c r="MP20" s="140"/>
      <c r="MQ20" s="140"/>
      <c r="MR20" s="140"/>
      <c r="MS20" s="140"/>
      <c r="MT20" s="140"/>
      <c r="MU20" s="140"/>
      <c r="MV20" s="140"/>
      <c r="MW20" s="140"/>
      <c r="MX20" s="140"/>
      <c r="MY20" s="140"/>
      <c r="MZ20" s="140"/>
      <c r="NA20" s="140"/>
      <c r="NB20" s="140"/>
      <c r="NC20" s="140"/>
      <c r="ND20" s="140"/>
      <c r="NE20" s="140"/>
      <c r="NF20" s="140"/>
      <c r="NG20" s="140"/>
      <c r="NH20" s="140"/>
      <c r="NI20" s="140"/>
      <c r="NJ20" s="140"/>
      <c r="NK20" s="132"/>
      <c r="NL20" s="134"/>
      <c r="NM20" s="134"/>
      <c r="NN20" s="134"/>
      <c r="NO20" s="134"/>
      <c r="NP20" s="134"/>
      <c r="NQ20" s="135">
        <v>1</v>
      </c>
    </row>
    <row r="21" spans="1:394" ht="15.75" x14ac:dyDescent="0.25">
      <c r="A21" s="119">
        <f>'[1]Pielęgniarstwo I st.'!A21</f>
        <v>2</v>
      </c>
      <c r="B21" s="120" t="str">
        <f>'[1]Pielęgniarstwo I st.'!B21</f>
        <v>A</v>
      </c>
      <c r="C21" s="120" t="str">
        <f>'[1]Pielęgniarstwo I st.'!C21</f>
        <v>2025/2026</v>
      </c>
      <c r="D21" s="120">
        <f>'[1]Pielęgniarstwo I st.'!D21</f>
        <v>0</v>
      </c>
      <c r="E21" s="120">
        <f>'[1]Pielęgniarstwo I st.'!E21</f>
        <v>1</v>
      </c>
      <c r="F21" s="120" t="str">
        <f>'[1]Pielęgniarstwo I st.'!F21</f>
        <v>2025/2026</v>
      </c>
      <c r="G21" s="120" t="str">
        <f>'[1]Pielęgniarstwo I st.'!G21</f>
        <v>RPS</v>
      </c>
      <c r="H21" s="120" t="str">
        <f>'[1]Pielęgniarstwo I st.'!H21</f>
        <v>ze standardu</v>
      </c>
      <c r="I21" s="121" t="str">
        <f>'[1]Pielęgniarstwo I st.'!I21</f>
        <v>Biochemia i biofizyka</v>
      </c>
      <c r="J21" s="122">
        <f>'[1]Pielęgniarstwo I st.'!L21</f>
        <v>60</v>
      </c>
      <c r="K21" s="123">
        <f>'[1]Pielęgniarstwo I st.'!M21</f>
        <v>10</v>
      </c>
      <c r="L21" s="124">
        <f>'[1]Pielęgniarstwo I st.'!N21</f>
        <v>50</v>
      </c>
      <c r="M21" s="125">
        <f>'[1]Pielęgniarstwo I st.'!AA21+'[1]Pielęgniarstwo I st.'!AC21+'[1]Pielęgniarstwo I st.'!AX21+'[1]Pielęgniarstwo I st.'!AZ21</f>
        <v>25</v>
      </c>
      <c r="N21" s="126">
        <f>'[1]Pielęgniarstwo I st.'!O21</f>
        <v>35</v>
      </c>
      <c r="O21" s="127">
        <f>'[1]Pielęgniarstwo I st.'!P21</f>
        <v>2</v>
      </c>
      <c r="P21" s="128" t="str">
        <f>'[1]Pielęgniarstwo I st.'!U21</f>
        <v>zal</v>
      </c>
      <c r="Q21" s="129">
        <f t="shared" si="0"/>
        <v>4</v>
      </c>
      <c r="R21" s="130">
        <f t="shared" si="1"/>
        <v>3</v>
      </c>
      <c r="S21" s="131">
        <f t="shared" si="2"/>
        <v>2</v>
      </c>
      <c r="T21" s="141"/>
      <c r="U21" s="138"/>
      <c r="V21" s="138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>
        <v>1</v>
      </c>
      <c r="AJ21" s="142">
        <v>1</v>
      </c>
      <c r="AK21" s="142">
        <v>1</v>
      </c>
      <c r="AL21" s="142">
        <v>1</v>
      </c>
      <c r="AM21" s="142"/>
      <c r="AN21" s="142"/>
      <c r="AO21" s="142"/>
      <c r="AP21" s="142"/>
      <c r="AQ21" s="142"/>
      <c r="AR21" s="142"/>
      <c r="AS21" s="142"/>
      <c r="AT21" s="142"/>
      <c r="AU21" s="142"/>
      <c r="AV21" s="143"/>
      <c r="AW21" s="144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45"/>
      <c r="BU21" s="139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45"/>
      <c r="CU21" s="144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6"/>
      <c r="EX21" s="144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3"/>
      <c r="GY21" s="144"/>
      <c r="GZ21" s="142"/>
      <c r="HA21" s="142"/>
      <c r="HB21" s="142"/>
      <c r="HC21" s="142"/>
      <c r="HD21" s="142"/>
      <c r="HE21" s="142">
        <v>1</v>
      </c>
      <c r="HF21" s="142">
        <v>1</v>
      </c>
      <c r="HG21" s="142">
        <v>1</v>
      </c>
      <c r="HH21" s="142"/>
      <c r="HI21" s="142"/>
      <c r="HJ21" s="142"/>
      <c r="HK21" s="142"/>
      <c r="HL21" s="142"/>
      <c r="HM21" s="142"/>
      <c r="HN21" s="146"/>
      <c r="HO21" s="144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3"/>
      <c r="IN21" s="144"/>
      <c r="IO21" s="142"/>
      <c r="IP21" s="142"/>
      <c r="IQ21" s="142"/>
      <c r="IR21" s="142"/>
      <c r="IS21" s="142"/>
      <c r="IT21" s="142"/>
      <c r="IU21" s="14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  <c r="JF21" s="142"/>
      <c r="JG21" s="142"/>
      <c r="JH21" s="146"/>
      <c r="JI21" s="146"/>
      <c r="JJ21" s="146"/>
      <c r="JK21" s="146"/>
      <c r="JL21" s="146"/>
      <c r="JM21" s="146"/>
      <c r="JN21" s="146"/>
      <c r="JO21" s="146"/>
      <c r="JP21" s="146"/>
      <c r="JQ21" s="146"/>
      <c r="JR21" s="146"/>
      <c r="JS21" s="146"/>
      <c r="JT21" s="146"/>
      <c r="JU21" s="146"/>
      <c r="JV21" s="146"/>
      <c r="JW21" s="146"/>
      <c r="JX21" s="146"/>
      <c r="JY21" s="146"/>
      <c r="JZ21" s="146"/>
      <c r="KA21" s="146"/>
      <c r="KB21" s="146"/>
      <c r="KC21" s="146"/>
      <c r="KD21" s="146"/>
      <c r="KE21" s="146"/>
      <c r="KF21" s="146"/>
      <c r="KG21" s="146"/>
      <c r="KH21" s="146"/>
      <c r="KI21" s="146"/>
      <c r="KJ21" s="146"/>
      <c r="KK21" s="146"/>
      <c r="KL21" s="146"/>
      <c r="KM21" s="146"/>
      <c r="KN21" s="146"/>
      <c r="KO21" s="146"/>
      <c r="KP21" s="146"/>
      <c r="KQ21" s="146"/>
      <c r="KR21" s="146"/>
      <c r="KS21" s="146"/>
      <c r="KT21" s="146"/>
      <c r="KU21" s="146"/>
      <c r="KV21" s="146"/>
      <c r="KW21" s="146"/>
      <c r="KX21" s="146"/>
      <c r="KY21" s="146"/>
      <c r="KZ21" s="146"/>
      <c r="LA21" s="146"/>
      <c r="LB21" s="146"/>
      <c r="LC21" s="146"/>
      <c r="LD21" s="146"/>
      <c r="LE21" s="146"/>
      <c r="LF21" s="146"/>
      <c r="LG21" s="146"/>
      <c r="LH21" s="146"/>
      <c r="LI21" s="146"/>
      <c r="LJ21" s="146"/>
      <c r="LK21" s="146"/>
      <c r="LL21" s="146"/>
      <c r="LM21" s="146"/>
      <c r="LN21" s="146"/>
      <c r="LO21" s="143"/>
      <c r="LP21" s="147"/>
      <c r="LQ21" s="142"/>
      <c r="LR21" s="142"/>
      <c r="LS21" s="142"/>
      <c r="LT21" s="142"/>
      <c r="LU21" s="142"/>
      <c r="LV21" s="142"/>
      <c r="LW21" s="142"/>
      <c r="LX21" s="142"/>
      <c r="LY21" s="142"/>
      <c r="LZ21" s="142"/>
      <c r="MA21" s="142"/>
      <c r="MB21" s="146"/>
      <c r="MC21" s="146"/>
      <c r="MD21" s="146"/>
      <c r="ME21" s="146"/>
      <c r="MF21" s="146"/>
      <c r="MG21" s="146"/>
      <c r="MH21" s="146"/>
      <c r="MI21" s="146"/>
      <c r="MJ21" s="146"/>
      <c r="MK21" s="146"/>
      <c r="ML21" s="146"/>
      <c r="MM21" s="146"/>
      <c r="MN21" s="146"/>
      <c r="MO21" s="146"/>
      <c r="MP21" s="146"/>
      <c r="MQ21" s="146"/>
      <c r="MR21" s="146"/>
      <c r="MS21" s="146"/>
      <c r="MT21" s="146"/>
      <c r="MU21" s="146"/>
      <c r="MV21" s="146"/>
      <c r="MW21" s="146"/>
      <c r="MX21" s="146"/>
      <c r="MY21" s="146"/>
      <c r="MZ21" s="146"/>
      <c r="NA21" s="146"/>
      <c r="NB21" s="146"/>
      <c r="NC21" s="146"/>
      <c r="ND21" s="146"/>
      <c r="NE21" s="146"/>
      <c r="NF21" s="146"/>
      <c r="NG21" s="146"/>
      <c r="NH21" s="146"/>
      <c r="NI21" s="146"/>
      <c r="NJ21" s="146"/>
      <c r="NK21" s="144"/>
      <c r="NL21" s="142"/>
      <c r="NM21" s="142"/>
      <c r="NN21" s="142"/>
      <c r="NO21" s="142"/>
      <c r="NP21" s="142">
        <v>1</v>
      </c>
      <c r="NQ21" s="143">
        <v>1</v>
      </c>
    </row>
    <row r="22" spans="1:394" ht="15.75" x14ac:dyDescent="0.25">
      <c r="A22" s="119">
        <f>'[1]Pielęgniarstwo I st.'!A22</f>
        <v>3</v>
      </c>
      <c r="B22" s="120" t="str">
        <f>'[1]Pielęgniarstwo I st.'!B22</f>
        <v>A</v>
      </c>
      <c r="C22" s="120" t="str">
        <f>'[1]Pielęgniarstwo I st.'!C22</f>
        <v>2025/2026</v>
      </c>
      <c r="D22" s="120">
        <f>'[1]Pielęgniarstwo I st.'!D22</f>
        <v>0</v>
      </c>
      <c r="E22" s="120">
        <f>'[1]Pielęgniarstwo I st.'!E22</f>
        <v>1</v>
      </c>
      <c r="F22" s="120" t="str">
        <f>'[1]Pielęgniarstwo I st.'!F22</f>
        <v>2025/2026</v>
      </c>
      <c r="G22" s="120" t="str">
        <f>'[1]Pielęgniarstwo I st.'!G22</f>
        <v>RPS</v>
      </c>
      <c r="H22" s="120" t="str">
        <f>'[1]Pielęgniarstwo I st.'!H22</f>
        <v>ze standardu</v>
      </c>
      <c r="I22" s="121" t="str">
        <f>'[1]Pielęgniarstwo I st.'!I22</f>
        <v xml:space="preserve">Mikrobiologia i parazytologia </v>
      </c>
      <c r="J22" s="122">
        <f>'[1]Pielęgniarstwo I st.'!L22</f>
        <v>90</v>
      </c>
      <c r="K22" s="123">
        <f>'[1]Pielęgniarstwo I st.'!M22</f>
        <v>15</v>
      </c>
      <c r="L22" s="124">
        <f>'[1]Pielęgniarstwo I st.'!N22</f>
        <v>75</v>
      </c>
      <c r="M22" s="125">
        <f>'[1]Pielęgniarstwo I st.'!AA22+'[1]Pielęgniarstwo I st.'!AC22+'[1]Pielęgniarstwo I st.'!AX22+'[1]Pielęgniarstwo I st.'!AZ22</f>
        <v>40</v>
      </c>
      <c r="N22" s="126">
        <f>'[1]Pielęgniarstwo I st.'!O22</f>
        <v>55</v>
      </c>
      <c r="O22" s="127">
        <f>'[1]Pielęgniarstwo I st.'!P22</f>
        <v>3</v>
      </c>
      <c r="P22" s="128" t="str">
        <f>'[1]Pielęgniarstwo I st.'!U22</f>
        <v>zal</v>
      </c>
      <c r="Q22" s="129">
        <f t="shared" si="0"/>
        <v>2</v>
      </c>
      <c r="R22" s="130">
        <f t="shared" si="1"/>
        <v>2</v>
      </c>
      <c r="S22" s="131">
        <f t="shared" si="2"/>
        <v>2</v>
      </c>
      <c r="T22" s="141"/>
      <c r="U22" s="138"/>
      <c r="V22" s="138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>
        <v>1</v>
      </c>
      <c r="AN22" s="142">
        <v>1</v>
      </c>
      <c r="AO22" s="142"/>
      <c r="AP22" s="142"/>
      <c r="AQ22" s="142"/>
      <c r="AR22" s="142"/>
      <c r="AS22" s="142"/>
      <c r="AT22" s="142"/>
      <c r="AU22" s="142"/>
      <c r="AV22" s="143"/>
      <c r="AW22" s="144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45"/>
      <c r="BU22" s="139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45"/>
      <c r="CU22" s="144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6"/>
      <c r="EX22" s="144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3"/>
      <c r="GY22" s="144"/>
      <c r="GZ22" s="142"/>
      <c r="HA22" s="142"/>
      <c r="HB22" s="142"/>
      <c r="HC22" s="142"/>
      <c r="HD22" s="142"/>
      <c r="HE22" s="142"/>
      <c r="HF22" s="142"/>
      <c r="HG22" s="142"/>
      <c r="HH22" s="142">
        <v>1</v>
      </c>
      <c r="HI22" s="142">
        <v>1</v>
      </c>
      <c r="HJ22" s="142"/>
      <c r="HK22" s="142"/>
      <c r="HL22" s="142"/>
      <c r="HM22" s="142"/>
      <c r="HN22" s="146"/>
      <c r="HO22" s="144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3"/>
      <c r="IN22" s="144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6"/>
      <c r="JI22" s="146"/>
      <c r="JJ22" s="146"/>
      <c r="JK22" s="146"/>
      <c r="JL22" s="146"/>
      <c r="JM22" s="146"/>
      <c r="JN22" s="146"/>
      <c r="JO22" s="146"/>
      <c r="JP22" s="146"/>
      <c r="JQ22" s="146"/>
      <c r="JR22" s="146"/>
      <c r="JS22" s="146"/>
      <c r="JT22" s="146"/>
      <c r="JU22" s="146"/>
      <c r="JV22" s="146"/>
      <c r="JW22" s="146"/>
      <c r="JX22" s="146"/>
      <c r="JY22" s="146"/>
      <c r="JZ22" s="146"/>
      <c r="KA22" s="146"/>
      <c r="KB22" s="146"/>
      <c r="KC22" s="146"/>
      <c r="KD22" s="146"/>
      <c r="KE22" s="146"/>
      <c r="KF22" s="146"/>
      <c r="KG22" s="146"/>
      <c r="KH22" s="146"/>
      <c r="KI22" s="146"/>
      <c r="KJ22" s="146"/>
      <c r="KK22" s="146"/>
      <c r="KL22" s="146"/>
      <c r="KM22" s="146"/>
      <c r="KN22" s="146"/>
      <c r="KO22" s="146"/>
      <c r="KP22" s="146"/>
      <c r="KQ22" s="146"/>
      <c r="KR22" s="146"/>
      <c r="KS22" s="146"/>
      <c r="KT22" s="146"/>
      <c r="KU22" s="146"/>
      <c r="KV22" s="146"/>
      <c r="KW22" s="146"/>
      <c r="KX22" s="146"/>
      <c r="KY22" s="146"/>
      <c r="KZ22" s="146"/>
      <c r="LA22" s="146"/>
      <c r="LB22" s="146"/>
      <c r="LC22" s="146"/>
      <c r="LD22" s="146"/>
      <c r="LE22" s="146"/>
      <c r="LF22" s="146"/>
      <c r="LG22" s="146"/>
      <c r="LH22" s="146"/>
      <c r="LI22" s="146"/>
      <c r="LJ22" s="146"/>
      <c r="LK22" s="146"/>
      <c r="LL22" s="146"/>
      <c r="LM22" s="146"/>
      <c r="LN22" s="146"/>
      <c r="LO22" s="143"/>
      <c r="LP22" s="147"/>
      <c r="LQ22" s="142"/>
      <c r="LR22" s="142"/>
      <c r="LS22" s="142"/>
      <c r="LT22" s="142"/>
      <c r="LU22" s="142"/>
      <c r="LV22" s="142"/>
      <c r="LW22" s="142"/>
      <c r="LX22" s="142"/>
      <c r="LY22" s="142"/>
      <c r="LZ22" s="142"/>
      <c r="MA22" s="142"/>
      <c r="MB22" s="146"/>
      <c r="MC22" s="146"/>
      <c r="MD22" s="146"/>
      <c r="ME22" s="146"/>
      <c r="MF22" s="146"/>
      <c r="MG22" s="146"/>
      <c r="MH22" s="146"/>
      <c r="MI22" s="146"/>
      <c r="MJ22" s="146"/>
      <c r="MK22" s="146"/>
      <c r="ML22" s="146"/>
      <c r="MM22" s="146"/>
      <c r="MN22" s="146"/>
      <c r="MO22" s="146"/>
      <c r="MP22" s="146"/>
      <c r="MQ22" s="146"/>
      <c r="MR22" s="146"/>
      <c r="MS22" s="146"/>
      <c r="MT22" s="146"/>
      <c r="MU22" s="146"/>
      <c r="MV22" s="146"/>
      <c r="MW22" s="146"/>
      <c r="MX22" s="146"/>
      <c r="MY22" s="146"/>
      <c r="MZ22" s="146"/>
      <c r="NA22" s="146"/>
      <c r="NB22" s="146"/>
      <c r="NC22" s="146"/>
      <c r="ND22" s="146"/>
      <c r="NE22" s="146"/>
      <c r="NF22" s="146"/>
      <c r="NG22" s="146"/>
      <c r="NH22" s="146"/>
      <c r="NI22" s="146"/>
      <c r="NJ22" s="146"/>
      <c r="NK22" s="144"/>
      <c r="NL22" s="142"/>
      <c r="NM22" s="142"/>
      <c r="NN22" s="142"/>
      <c r="NO22" s="142"/>
      <c r="NP22" s="142">
        <v>1</v>
      </c>
      <c r="NQ22" s="143">
        <v>1</v>
      </c>
    </row>
    <row r="23" spans="1:394" ht="15.75" x14ac:dyDescent="0.25">
      <c r="A23" s="119">
        <f>'[1]Pielęgniarstwo I st.'!A23</f>
        <v>4</v>
      </c>
      <c r="B23" s="120" t="str">
        <f>'[1]Pielęgniarstwo I st.'!B23</f>
        <v>A</v>
      </c>
      <c r="C23" s="120" t="str">
        <f>'[1]Pielęgniarstwo I st.'!C23</f>
        <v>2025/2026</v>
      </c>
      <c r="D23" s="120">
        <f>'[1]Pielęgniarstwo I st.'!D23</f>
        <v>0</v>
      </c>
      <c r="E23" s="120">
        <f>'[1]Pielęgniarstwo I st.'!E23</f>
        <v>1</v>
      </c>
      <c r="F23" s="120" t="str">
        <f>'[1]Pielęgniarstwo I st.'!F23</f>
        <v>2025/2026</v>
      </c>
      <c r="G23" s="120" t="str">
        <f>'[1]Pielęgniarstwo I st.'!G23</f>
        <v>RPS</v>
      </c>
      <c r="H23" s="120" t="str">
        <f>'[1]Pielęgniarstwo I st.'!H23</f>
        <v>ze standardu</v>
      </c>
      <c r="I23" s="121" t="str">
        <f>'[1]Pielęgniarstwo I st.'!I23</f>
        <v>Fizjologia</v>
      </c>
      <c r="J23" s="122">
        <f>'[1]Pielęgniarstwo I st.'!L23</f>
        <v>72.5</v>
      </c>
      <c r="K23" s="123">
        <f>'[1]Pielęgniarstwo I st.'!M23</f>
        <v>10</v>
      </c>
      <c r="L23" s="124">
        <f>'[1]Pielęgniarstwo I st.'!N23</f>
        <v>62.5</v>
      </c>
      <c r="M23" s="125">
        <f>'[1]Pielęgniarstwo I st.'!AA23+'[1]Pielęgniarstwo I st.'!AC23+'[1]Pielęgniarstwo I st.'!AX23+'[1]Pielęgniarstwo I st.'!AZ23</f>
        <v>30</v>
      </c>
      <c r="N23" s="126">
        <f>'[1]Pielęgniarstwo I st.'!O23</f>
        <v>40</v>
      </c>
      <c r="O23" s="127">
        <f>'[1]Pielęgniarstwo I st.'!P23</f>
        <v>2.5</v>
      </c>
      <c r="P23" s="128" t="str">
        <f>'[1]Pielęgniarstwo I st.'!U23</f>
        <v>zal</v>
      </c>
      <c r="Q23" s="129">
        <f t="shared" si="0"/>
        <v>5</v>
      </c>
      <c r="R23" s="130">
        <f t="shared" si="1"/>
        <v>2</v>
      </c>
      <c r="S23" s="131">
        <f t="shared" si="2"/>
        <v>1</v>
      </c>
      <c r="T23" s="141"/>
      <c r="U23" s="138">
        <v>1</v>
      </c>
      <c r="V23" s="138">
        <v>1</v>
      </c>
      <c r="W23" s="142">
        <v>1</v>
      </c>
      <c r="X23" s="142">
        <v>1</v>
      </c>
      <c r="Y23" s="142">
        <v>1</v>
      </c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3"/>
      <c r="AW23" s="144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45"/>
      <c r="BU23" s="139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45"/>
      <c r="CU23" s="144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6"/>
      <c r="EX23" s="144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3"/>
      <c r="GY23" s="144"/>
      <c r="GZ23" s="142">
        <v>1</v>
      </c>
      <c r="HA23" s="142">
        <v>1</v>
      </c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6"/>
      <c r="HO23" s="144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3"/>
      <c r="IN23" s="144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6"/>
      <c r="JI23" s="146"/>
      <c r="JJ23" s="146"/>
      <c r="JK23" s="146"/>
      <c r="JL23" s="146"/>
      <c r="JM23" s="146"/>
      <c r="JN23" s="146"/>
      <c r="JO23" s="146"/>
      <c r="JP23" s="146"/>
      <c r="JQ23" s="146"/>
      <c r="JR23" s="146"/>
      <c r="JS23" s="146"/>
      <c r="JT23" s="146"/>
      <c r="JU23" s="146"/>
      <c r="JV23" s="146"/>
      <c r="JW23" s="146"/>
      <c r="JX23" s="146"/>
      <c r="JY23" s="146"/>
      <c r="JZ23" s="146"/>
      <c r="KA23" s="146"/>
      <c r="KB23" s="146"/>
      <c r="KC23" s="146"/>
      <c r="KD23" s="146"/>
      <c r="KE23" s="146"/>
      <c r="KF23" s="146"/>
      <c r="KG23" s="146"/>
      <c r="KH23" s="146"/>
      <c r="KI23" s="146"/>
      <c r="KJ23" s="146"/>
      <c r="KK23" s="146"/>
      <c r="KL23" s="146"/>
      <c r="KM23" s="146"/>
      <c r="KN23" s="146"/>
      <c r="KO23" s="146"/>
      <c r="KP23" s="146"/>
      <c r="KQ23" s="146"/>
      <c r="KR23" s="146"/>
      <c r="KS23" s="146"/>
      <c r="KT23" s="146"/>
      <c r="KU23" s="146"/>
      <c r="KV23" s="146"/>
      <c r="KW23" s="146"/>
      <c r="KX23" s="146"/>
      <c r="KY23" s="146"/>
      <c r="KZ23" s="146"/>
      <c r="LA23" s="146"/>
      <c r="LB23" s="146"/>
      <c r="LC23" s="146"/>
      <c r="LD23" s="146"/>
      <c r="LE23" s="146"/>
      <c r="LF23" s="146"/>
      <c r="LG23" s="146"/>
      <c r="LH23" s="146"/>
      <c r="LI23" s="146"/>
      <c r="LJ23" s="146"/>
      <c r="LK23" s="146"/>
      <c r="LL23" s="146"/>
      <c r="LM23" s="146"/>
      <c r="LN23" s="146"/>
      <c r="LO23" s="143"/>
      <c r="LP23" s="147"/>
      <c r="LQ23" s="142"/>
      <c r="LR23" s="142"/>
      <c r="LS23" s="142"/>
      <c r="LT23" s="142"/>
      <c r="LU23" s="142"/>
      <c r="LV23" s="142"/>
      <c r="LW23" s="142"/>
      <c r="LX23" s="142"/>
      <c r="LY23" s="142"/>
      <c r="LZ23" s="142"/>
      <c r="MA23" s="142"/>
      <c r="MB23" s="146"/>
      <c r="MC23" s="146"/>
      <c r="MD23" s="146"/>
      <c r="ME23" s="146"/>
      <c r="MF23" s="146"/>
      <c r="MG23" s="146"/>
      <c r="MH23" s="146"/>
      <c r="MI23" s="146"/>
      <c r="MJ23" s="146"/>
      <c r="MK23" s="146"/>
      <c r="ML23" s="146"/>
      <c r="MM23" s="146"/>
      <c r="MN23" s="146"/>
      <c r="MO23" s="146"/>
      <c r="MP23" s="146"/>
      <c r="MQ23" s="146"/>
      <c r="MR23" s="146"/>
      <c r="MS23" s="146"/>
      <c r="MT23" s="146"/>
      <c r="MU23" s="146"/>
      <c r="MV23" s="146"/>
      <c r="MW23" s="146"/>
      <c r="MX23" s="146"/>
      <c r="MY23" s="146"/>
      <c r="MZ23" s="146"/>
      <c r="NA23" s="146"/>
      <c r="NB23" s="146"/>
      <c r="NC23" s="146"/>
      <c r="ND23" s="146"/>
      <c r="NE23" s="146"/>
      <c r="NF23" s="146"/>
      <c r="NG23" s="146"/>
      <c r="NH23" s="146"/>
      <c r="NI23" s="146"/>
      <c r="NJ23" s="146"/>
      <c r="NK23" s="144"/>
      <c r="NL23" s="142"/>
      <c r="NM23" s="142"/>
      <c r="NN23" s="142"/>
      <c r="NO23" s="142"/>
      <c r="NP23" s="142"/>
      <c r="NQ23" s="143">
        <v>1</v>
      </c>
    </row>
    <row r="24" spans="1:394" ht="15.75" x14ac:dyDescent="0.25">
      <c r="A24" s="119">
        <f>'[1]Pielęgniarstwo I st.'!A24</f>
        <v>5</v>
      </c>
      <c r="B24" s="120" t="str">
        <f>'[1]Pielęgniarstwo I st.'!B24</f>
        <v>A</v>
      </c>
      <c r="C24" s="120" t="str">
        <f>'[1]Pielęgniarstwo I st.'!C24</f>
        <v>2025/2026</v>
      </c>
      <c r="D24" s="120">
        <f>'[1]Pielęgniarstwo I st.'!D24</f>
        <v>0</v>
      </c>
      <c r="E24" s="120">
        <f>'[1]Pielęgniarstwo I st.'!E24</f>
        <v>1</v>
      </c>
      <c r="F24" s="120" t="str">
        <f>'[1]Pielęgniarstwo I st.'!F24</f>
        <v>2025/2026</v>
      </c>
      <c r="G24" s="120" t="str">
        <f>'[1]Pielęgniarstwo I st.'!G24</f>
        <v>RPS</v>
      </c>
      <c r="H24" s="120" t="str">
        <f>'[1]Pielęgniarstwo I st.'!H24</f>
        <v>ze standardu</v>
      </c>
      <c r="I24" s="121" t="str">
        <f>'[1]Pielęgniarstwo I st.'!I24</f>
        <v>Patologia</v>
      </c>
      <c r="J24" s="122">
        <f>'[1]Pielęgniarstwo I st.'!L24</f>
        <v>72.5</v>
      </c>
      <c r="K24" s="123">
        <f>'[1]Pielęgniarstwo I st.'!M24</f>
        <v>10</v>
      </c>
      <c r="L24" s="124">
        <f>'[1]Pielęgniarstwo I st.'!N24</f>
        <v>62.5</v>
      </c>
      <c r="M24" s="125">
        <f>'[1]Pielęgniarstwo I st.'!AA24+'[1]Pielęgniarstwo I st.'!AC24+'[1]Pielęgniarstwo I st.'!AX24+'[1]Pielęgniarstwo I st.'!AZ24</f>
        <v>40</v>
      </c>
      <c r="N24" s="126">
        <f>'[1]Pielęgniarstwo I st.'!O24</f>
        <v>50</v>
      </c>
      <c r="O24" s="127">
        <f>'[1]Pielęgniarstwo I st.'!P24</f>
        <v>2.5</v>
      </c>
      <c r="P24" s="128" t="str">
        <f>'[1]Pielęgniarstwo I st.'!U24</f>
        <v>zal</v>
      </c>
      <c r="Q24" s="129">
        <f t="shared" si="0"/>
        <v>4</v>
      </c>
      <c r="R24" s="130">
        <f t="shared" si="1"/>
        <v>1</v>
      </c>
      <c r="S24" s="131">
        <f t="shared" si="2"/>
        <v>1</v>
      </c>
      <c r="T24" s="141"/>
      <c r="U24" s="138"/>
      <c r="V24" s="138"/>
      <c r="W24" s="142"/>
      <c r="X24" s="142"/>
      <c r="Y24" s="142"/>
      <c r="Z24" s="142">
        <v>1</v>
      </c>
      <c r="AA24" s="142">
        <v>1</v>
      </c>
      <c r="AB24" s="142">
        <v>1</v>
      </c>
      <c r="AC24" s="142">
        <v>1</v>
      </c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3"/>
      <c r="AW24" s="144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45"/>
      <c r="BU24" s="139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45"/>
      <c r="CU24" s="144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6"/>
      <c r="EX24" s="144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3"/>
      <c r="GY24" s="144"/>
      <c r="GZ24" s="142"/>
      <c r="HA24" s="142"/>
      <c r="HB24" s="142">
        <v>1</v>
      </c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6"/>
      <c r="HO24" s="144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3"/>
      <c r="IN24" s="144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46"/>
      <c r="JW24" s="146"/>
      <c r="JX24" s="146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3"/>
      <c r="LP24" s="147"/>
      <c r="LQ24" s="142"/>
      <c r="LR24" s="142"/>
      <c r="LS24" s="142"/>
      <c r="LT24" s="142"/>
      <c r="LU24" s="142"/>
      <c r="LV24" s="142"/>
      <c r="LW24" s="142"/>
      <c r="LX24" s="142"/>
      <c r="LY24" s="142"/>
      <c r="LZ24" s="142"/>
      <c r="MA24" s="142"/>
      <c r="MB24" s="146"/>
      <c r="MC24" s="146"/>
      <c r="MD24" s="146"/>
      <c r="ME24" s="146"/>
      <c r="MF24" s="146"/>
      <c r="MG24" s="146"/>
      <c r="MH24" s="146"/>
      <c r="MI24" s="146"/>
      <c r="MJ24" s="146"/>
      <c r="MK24" s="146"/>
      <c r="ML24" s="146"/>
      <c r="MM24" s="146"/>
      <c r="MN24" s="146"/>
      <c r="MO24" s="146"/>
      <c r="MP24" s="146"/>
      <c r="MQ24" s="146"/>
      <c r="MR24" s="146"/>
      <c r="MS24" s="146"/>
      <c r="MT24" s="146"/>
      <c r="MU24" s="146"/>
      <c r="MV24" s="146"/>
      <c r="MW24" s="146"/>
      <c r="MX24" s="146"/>
      <c r="MY24" s="146"/>
      <c r="MZ24" s="146"/>
      <c r="NA24" s="146"/>
      <c r="NB24" s="146"/>
      <c r="NC24" s="146"/>
      <c r="ND24" s="146"/>
      <c r="NE24" s="146"/>
      <c r="NF24" s="146"/>
      <c r="NG24" s="146"/>
      <c r="NH24" s="146"/>
      <c r="NI24" s="146"/>
      <c r="NJ24" s="146"/>
      <c r="NK24" s="144"/>
      <c r="NL24" s="142"/>
      <c r="NM24" s="142"/>
      <c r="NN24" s="142"/>
      <c r="NO24" s="142"/>
      <c r="NP24" s="142"/>
      <c r="NQ24" s="143">
        <v>1</v>
      </c>
    </row>
    <row r="25" spans="1:394" ht="15.75" x14ac:dyDescent="0.25">
      <c r="A25" s="119">
        <f>'[1]Pielęgniarstwo I st.'!A25</f>
        <v>6</v>
      </c>
      <c r="B25" s="120" t="str">
        <f>'[1]Pielęgniarstwo I st.'!B25</f>
        <v>A</v>
      </c>
      <c r="C25" s="120" t="str">
        <f>'[1]Pielęgniarstwo I st.'!C25</f>
        <v>2025/2026</v>
      </c>
      <c r="D25" s="120">
        <f>'[1]Pielęgniarstwo I st.'!D25</f>
        <v>0</v>
      </c>
      <c r="E25" s="120">
        <f>'[1]Pielęgniarstwo I st.'!E25</f>
        <v>1</v>
      </c>
      <c r="F25" s="120" t="str">
        <f>'[1]Pielęgniarstwo I st.'!F25</f>
        <v>2025/2026</v>
      </c>
      <c r="G25" s="120" t="str">
        <f>'[1]Pielęgniarstwo I st.'!G25</f>
        <v>RPS</v>
      </c>
      <c r="H25" s="120" t="str">
        <f>'[1]Pielęgniarstwo I st.'!H25</f>
        <v>ze standardu</v>
      </c>
      <c r="I25" s="121" t="str">
        <f>'[1]Pielęgniarstwo I st.'!I25</f>
        <v xml:space="preserve">Farmakologia </v>
      </c>
      <c r="J25" s="122">
        <f>'[1]Pielęgniarstwo I st.'!L25</f>
        <v>90</v>
      </c>
      <c r="K25" s="123">
        <f>'[1]Pielęgniarstwo I st.'!M25</f>
        <v>15</v>
      </c>
      <c r="L25" s="124">
        <f>'[1]Pielęgniarstwo I st.'!N25</f>
        <v>75</v>
      </c>
      <c r="M25" s="125">
        <f>'[1]Pielęgniarstwo I st.'!AA25+'[1]Pielęgniarstwo I st.'!AC25+'[1]Pielęgniarstwo I st.'!AX25+'[1]Pielęgniarstwo I st.'!AZ25</f>
        <v>30</v>
      </c>
      <c r="N25" s="126">
        <f>'[1]Pielęgniarstwo I st.'!O25</f>
        <v>50</v>
      </c>
      <c r="O25" s="127">
        <f>'[1]Pielęgniarstwo I st.'!P25</f>
        <v>3</v>
      </c>
      <c r="P25" s="128" t="str">
        <f>'[1]Pielęgniarstwo I st.'!U25</f>
        <v>egz</v>
      </c>
      <c r="Q25" s="129">
        <f t="shared" si="0"/>
        <v>7</v>
      </c>
      <c r="R25" s="130">
        <f t="shared" si="1"/>
        <v>4</v>
      </c>
      <c r="S25" s="131">
        <f t="shared" si="2"/>
        <v>3</v>
      </c>
      <c r="T25" s="141"/>
      <c r="U25" s="138"/>
      <c r="V25" s="138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>
        <v>1</v>
      </c>
      <c r="AP25" s="142">
        <v>1</v>
      </c>
      <c r="AQ25" s="142">
        <v>1</v>
      </c>
      <c r="AR25" s="142">
        <v>1</v>
      </c>
      <c r="AS25" s="142">
        <v>1</v>
      </c>
      <c r="AT25" s="142">
        <v>1</v>
      </c>
      <c r="AU25" s="142">
        <v>1</v>
      </c>
      <c r="AV25" s="143"/>
      <c r="AW25" s="144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45"/>
      <c r="BU25" s="139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45"/>
      <c r="CU25" s="144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6"/>
      <c r="EX25" s="144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3"/>
      <c r="GY25" s="144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>
        <v>1</v>
      </c>
      <c r="HK25" s="142">
        <v>1</v>
      </c>
      <c r="HL25" s="142">
        <v>1</v>
      </c>
      <c r="HM25" s="142">
        <v>1</v>
      </c>
      <c r="HN25" s="146"/>
      <c r="HO25" s="144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3"/>
      <c r="IN25" s="144"/>
      <c r="IO25" s="142"/>
      <c r="IP25" s="142"/>
      <c r="IQ25" s="142"/>
      <c r="IR25" s="142"/>
      <c r="IS25" s="142"/>
      <c r="IT25" s="142"/>
      <c r="IU25" s="142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  <c r="JF25" s="142"/>
      <c r="JG25" s="142"/>
      <c r="JH25" s="146"/>
      <c r="JI25" s="146"/>
      <c r="JJ25" s="146"/>
      <c r="JK25" s="146"/>
      <c r="JL25" s="146"/>
      <c r="JM25" s="146"/>
      <c r="JN25" s="146"/>
      <c r="JO25" s="146"/>
      <c r="JP25" s="146"/>
      <c r="JQ25" s="146"/>
      <c r="JR25" s="146"/>
      <c r="JS25" s="146"/>
      <c r="JT25" s="146"/>
      <c r="JU25" s="146"/>
      <c r="JV25" s="146"/>
      <c r="JW25" s="146"/>
      <c r="JX25" s="146"/>
      <c r="JY25" s="146"/>
      <c r="JZ25" s="146"/>
      <c r="KA25" s="146"/>
      <c r="KB25" s="146"/>
      <c r="KC25" s="146"/>
      <c r="KD25" s="146"/>
      <c r="KE25" s="146"/>
      <c r="KF25" s="146"/>
      <c r="KG25" s="146"/>
      <c r="KH25" s="146"/>
      <c r="KI25" s="146"/>
      <c r="KJ25" s="146"/>
      <c r="KK25" s="146"/>
      <c r="KL25" s="146"/>
      <c r="KM25" s="146"/>
      <c r="KN25" s="146"/>
      <c r="KO25" s="146"/>
      <c r="KP25" s="146"/>
      <c r="KQ25" s="146"/>
      <c r="KR25" s="146"/>
      <c r="KS25" s="146"/>
      <c r="KT25" s="146"/>
      <c r="KU25" s="146"/>
      <c r="KV25" s="146"/>
      <c r="KW25" s="146"/>
      <c r="KX25" s="146"/>
      <c r="KY25" s="146"/>
      <c r="KZ25" s="146"/>
      <c r="LA25" s="146"/>
      <c r="LB25" s="146"/>
      <c r="LC25" s="146"/>
      <c r="LD25" s="146"/>
      <c r="LE25" s="146"/>
      <c r="LF25" s="146"/>
      <c r="LG25" s="146"/>
      <c r="LH25" s="146"/>
      <c r="LI25" s="146"/>
      <c r="LJ25" s="146"/>
      <c r="LK25" s="146"/>
      <c r="LL25" s="146"/>
      <c r="LM25" s="146"/>
      <c r="LN25" s="146"/>
      <c r="LO25" s="143"/>
      <c r="LP25" s="147"/>
      <c r="LQ25" s="142"/>
      <c r="LR25" s="142"/>
      <c r="LS25" s="142"/>
      <c r="LT25" s="142"/>
      <c r="LU25" s="142"/>
      <c r="LV25" s="142"/>
      <c r="LW25" s="142"/>
      <c r="LX25" s="142"/>
      <c r="LY25" s="142"/>
      <c r="LZ25" s="142"/>
      <c r="MA25" s="142"/>
      <c r="MB25" s="146"/>
      <c r="MC25" s="146"/>
      <c r="MD25" s="146"/>
      <c r="ME25" s="146"/>
      <c r="MF25" s="146"/>
      <c r="MG25" s="146"/>
      <c r="MH25" s="146"/>
      <c r="MI25" s="146"/>
      <c r="MJ25" s="146"/>
      <c r="MK25" s="146"/>
      <c r="ML25" s="146"/>
      <c r="MM25" s="146"/>
      <c r="MN25" s="146"/>
      <c r="MO25" s="146"/>
      <c r="MP25" s="146"/>
      <c r="MQ25" s="146"/>
      <c r="MR25" s="146"/>
      <c r="MS25" s="146"/>
      <c r="MT25" s="146"/>
      <c r="MU25" s="146"/>
      <c r="MV25" s="146"/>
      <c r="MW25" s="146"/>
      <c r="MX25" s="146"/>
      <c r="MY25" s="146"/>
      <c r="MZ25" s="146"/>
      <c r="NA25" s="146"/>
      <c r="NB25" s="146"/>
      <c r="NC25" s="146"/>
      <c r="ND25" s="146"/>
      <c r="NE25" s="146"/>
      <c r="NF25" s="146"/>
      <c r="NG25" s="146"/>
      <c r="NH25" s="146"/>
      <c r="NI25" s="146"/>
      <c r="NJ25" s="146"/>
      <c r="NK25" s="144"/>
      <c r="NL25" s="142"/>
      <c r="NM25" s="142"/>
      <c r="NN25" s="142">
        <v>1</v>
      </c>
      <c r="NO25" s="142"/>
      <c r="NP25" s="142">
        <v>1</v>
      </c>
      <c r="NQ25" s="143">
        <v>1</v>
      </c>
    </row>
    <row r="26" spans="1:394" ht="15.75" x14ac:dyDescent="0.25">
      <c r="A26" s="119">
        <f>'[1]Pielęgniarstwo I st.'!A26</f>
        <v>7</v>
      </c>
      <c r="B26" s="120" t="str">
        <f>'[1]Pielęgniarstwo I st.'!B26</f>
        <v>A</v>
      </c>
      <c r="C26" s="120" t="str">
        <f>'[1]Pielęgniarstwo I st.'!C26</f>
        <v>2025/2026</v>
      </c>
      <c r="D26" s="120">
        <f>'[1]Pielęgniarstwo I st.'!D26</f>
        <v>0</v>
      </c>
      <c r="E26" s="120">
        <f>'[1]Pielęgniarstwo I st.'!E26</f>
        <v>1</v>
      </c>
      <c r="F26" s="120" t="str">
        <f>'[1]Pielęgniarstwo I st.'!F26</f>
        <v>2025/2026</v>
      </c>
      <c r="G26" s="120" t="str">
        <f>'[1]Pielęgniarstwo I st.'!G26</f>
        <v>RPS</v>
      </c>
      <c r="H26" s="120" t="str">
        <f>'[1]Pielęgniarstwo I st.'!H26</f>
        <v>ze standardu</v>
      </c>
      <c r="I26" s="121" t="str">
        <f>'[1]Pielęgniarstwo I st.'!I26</f>
        <v xml:space="preserve">Genetyka </v>
      </c>
      <c r="J26" s="122">
        <f>'[1]Pielęgniarstwo I st.'!L26</f>
        <v>90</v>
      </c>
      <c r="K26" s="123">
        <f>'[1]Pielęgniarstwo I st.'!M26</f>
        <v>15</v>
      </c>
      <c r="L26" s="124">
        <f>'[1]Pielęgniarstwo I st.'!N26</f>
        <v>75</v>
      </c>
      <c r="M26" s="125">
        <f>'[1]Pielęgniarstwo I st.'!AA26+'[1]Pielęgniarstwo I st.'!AC26+'[1]Pielęgniarstwo I st.'!AX26+'[1]Pielęgniarstwo I st.'!AZ26</f>
        <v>40</v>
      </c>
      <c r="N26" s="126">
        <f>'[1]Pielęgniarstwo I st.'!O26</f>
        <v>50</v>
      </c>
      <c r="O26" s="127">
        <f>'[1]Pielęgniarstwo I st.'!P26</f>
        <v>3</v>
      </c>
      <c r="P26" s="128" t="str">
        <f>'[1]Pielęgniarstwo I st.'!U26</f>
        <v>zal</v>
      </c>
      <c r="Q26" s="129">
        <f t="shared" si="0"/>
        <v>5</v>
      </c>
      <c r="R26" s="130">
        <f t="shared" si="1"/>
        <v>2</v>
      </c>
      <c r="S26" s="131">
        <f t="shared" si="2"/>
        <v>1</v>
      </c>
      <c r="T26" s="141"/>
      <c r="U26" s="138"/>
      <c r="V26" s="138"/>
      <c r="W26" s="142"/>
      <c r="X26" s="142"/>
      <c r="Y26" s="142"/>
      <c r="Z26" s="142"/>
      <c r="AA26" s="142"/>
      <c r="AB26" s="142"/>
      <c r="AC26" s="142"/>
      <c r="AD26" s="142">
        <v>1</v>
      </c>
      <c r="AE26" s="142">
        <v>1</v>
      </c>
      <c r="AF26" s="142">
        <v>1</v>
      </c>
      <c r="AG26" s="142">
        <v>1</v>
      </c>
      <c r="AH26" s="142">
        <v>1</v>
      </c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3"/>
      <c r="AW26" s="144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45"/>
      <c r="BU26" s="139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45"/>
      <c r="CU26" s="144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6"/>
      <c r="EX26" s="144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3"/>
      <c r="GY26" s="144"/>
      <c r="GZ26" s="142"/>
      <c r="HA26" s="142"/>
      <c r="HB26" s="142"/>
      <c r="HC26" s="142">
        <v>1</v>
      </c>
      <c r="HD26" s="142">
        <v>1</v>
      </c>
      <c r="HE26" s="142"/>
      <c r="HF26" s="142"/>
      <c r="HG26" s="142"/>
      <c r="HH26" s="142"/>
      <c r="HI26" s="142"/>
      <c r="HJ26" s="142"/>
      <c r="HK26" s="142"/>
      <c r="HL26" s="142"/>
      <c r="HM26" s="142"/>
      <c r="HN26" s="146"/>
      <c r="HO26" s="144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3"/>
      <c r="IN26" s="144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6"/>
      <c r="JI26" s="146"/>
      <c r="JJ26" s="146"/>
      <c r="JK26" s="146"/>
      <c r="JL26" s="146"/>
      <c r="JM26" s="146"/>
      <c r="JN26" s="146"/>
      <c r="JO26" s="146"/>
      <c r="JP26" s="146"/>
      <c r="JQ26" s="146"/>
      <c r="JR26" s="146"/>
      <c r="JS26" s="146"/>
      <c r="JT26" s="146"/>
      <c r="JU26" s="146"/>
      <c r="JV26" s="146"/>
      <c r="JW26" s="146"/>
      <c r="JX26" s="146"/>
      <c r="JY26" s="146"/>
      <c r="JZ26" s="146"/>
      <c r="KA26" s="146"/>
      <c r="KB26" s="146"/>
      <c r="KC26" s="146"/>
      <c r="KD26" s="146"/>
      <c r="KE26" s="146"/>
      <c r="KF26" s="146"/>
      <c r="KG26" s="146"/>
      <c r="KH26" s="146"/>
      <c r="KI26" s="146"/>
      <c r="KJ26" s="146"/>
      <c r="KK26" s="146"/>
      <c r="KL26" s="146"/>
      <c r="KM26" s="146"/>
      <c r="KN26" s="146"/>
      <c r="KO26" s="146"/>
      <c r="KP26" s="146"/>
      <c r="KQ26" s="146"/>
      <c r="KR26" s="146"/>
      <c r="KS26" s="146"/>
      <c r="KT26" s="146"/>
      <c r="KU26" s="146"/>
      <c r="KV26" s="146"/>
      <c r="KW26" s="146"/>
      <c r="KX26" s="146"/>
      <c r="KY26" s="146"/>
      <c r="KZ26" s="146"/>
      <c r="LA26" s="146"/>
      <c r="LB26" s="146"/>
      <c r="LC26" s="146"/>
      <c r="LD26" s="146"/>
      <c r="LE26" s="146"/>
      <c r="LF26" s="146"/>
      <c r="LG26" s="146"/>
      <c r="LH26" s="146"/>
      <c r="LI26" s="146"/>
      <c r="LJ26" s="146"/>
      <c r="LK26" s="146"/>
      <c r="LL26" s="146"/>
      <c r="LM26" s="146"/>
      <c r="LN26" s="146"/>
      <c r="LO26" s="143"/>
      <c r="LP26" s="147"/>
      <c r="LQ26" s="142"/>
      <c r="LR26" s="142"/>
      <c r="LS26" s="142"/>
      <c r="LT26" s="142"/>
      <c r="LU26" s="142"/>
      <c r="LV26" s="142"/>
      <c r="LW26" s="142"/>
      <c r="LX26" s="142"/>
      <c r="LY26" s="142"/>
      <c r="LZ26" s="142"/>
      <c r="MA26" s="142"/>
      <c r="MB26" s="146"/>
      <c r="MC26" s="146"/>
      <c r="MD26" s="146"/>
      <c r="ME26" s="146"/>
      <c r="MF26" s="146"/>
      <c r="MG26" s="146"/>
      <c r="MH26" s="146"/>
      <c r="MI26" s="146"/>
      <c r="MJ26" s="146"/>
      <c r="MK26" s="146"/>
      <c r="ML26" s="146"/>
      <c r="MM26" s="146"/>
      <c r="MN26" s="146"/>
      <c r="MO26" s="146"/>
      <c r="MP26" s="146"/>
      <c r="MQ26" s="146"/>
      <c r="MR26" s="146"/>
      <c r="MS26" s="146"/>
      <c r="MT26" s="146"/>
      <c r="MU26" s="146"/>
      <c r="MV26" s="146"/>
      <c r="MW26" s="146"/>
      <c r="MX26" s="146"/>
      <c r="MY26" s="146"/>
      <c r="MZ26" s="146"/>
      <c r="NA26" s="146"/>
      <c r="NB26" s="146"/>
      <c r="NC26" s="146"/>
      <c r="ND26" s="146"/>
      <c r="NE26" s="146"/>
      <c r="NF26" s="146"/>
      <c r="NG26" s="146"/>
      <c r="NH26" s="146"/>
      <c r="NI26" s="146"/>
      <c r="NJ26" s="146"/>
      <c r="NK26" s="144"/>
      <c r="NL26" s="142"/>
      <c r="NM26" s="142"/>
      <c r="NN26" s="142"/>
      <c r="NO26" s="142"/>
      <c r="NP26" s="142"/>
      <c r="NQ26" s="143">
        <v>1</v>
      </c>
    </row>
    <row r="27" spans="1:394" ht="15.75" x14ac:dyDescent="0.25">
      <c r="A27" s="119">
        <f>'[1]Pielęgniarstwo I st.'!A27</f>
        <v>8</v>
      </c>
      <c r="B27" s="120" t="str">
        <f>'[1]Pielęgniarstwo I st.'!B27</f>
        <v>A</v>
      </c>
      <c r="C27" s="120" t="str">
        <f>'[1]Pielęgniarstwo I st.'!C27</f>
        <v>2025/2026</v>
      </c>
      <c r="D27" s="120">
        <f>'[1]Pielęgniarstwo I st.'!D27</f>
        <v>0</v>
      </c>
      <c r="E27" s="120">
        <f>'[1]Pielęgniarstwo I st.'!E27</f>
        <v>1</v>
      </c>
      <c r="F27" s="120" t="str">
        <f>'[1]Pielęgniarstwo I st.'!F27</f>
        <v>2025/2026</v>
      </c>
      <c r="G27" s="120" t="str">
        <f>'[1]Pielęgniarstwo I st.'!G27</f>
        <v>RPS</v>
      </c>
      <c r="H27" s="120" t="str">
        <f>'[1]Pielęgniarstwo I st.'!H27</f>
        <v>ze standardu</v>
      </c>
      <c r="I27" s="121" t="str">
        <f>'[1]Pielęgniarstwo I st.'!I27</f>
        <v>Radiologia</v>
      </c>
      <c r="J27" s="122">
        <f>'[1]Pielęgniarstwo I st.'!L27</f>
        <v>30</v>
      </c>
      <c r="K27" s="123">
        <f>'[1]Pielęgniarstwo I st.'!M27</f>
        <v>5</v>
      </c>
      <c r="L27" s="124">
        <f>'[1]Pielęgniarstwo I st.'!N27</f>
        <v>25</v>
      </c>
      <c r="M27" s="125">
        <f>'[1]Pielęgniarstwo I st.'!AA27+'[1]Pielęgniarstwo I st.'!AC27+'[1]Pielęgniarstwo I st.'!AX27+'[1]Pielęgniarstwo I st.'!AZ27</f>
        <v>10</v>
      </c>
      <c r="N27" s="126">
        <f>'[1]Pielęgniarstwo I st.'!O27</f>
        <v>15</v>
      </c>
      <c r="O27" s="127">
        <f>'[1]Pielęgniarstwo I st.'!P27</f>
        <v>1</v>
      </c>
      <c r="P27" s="128" t="str">
        <f>'[1]Pielęgniarstwo I st.'!U27</f>
        <v>zal</v>
      </c>
      <c r="Q27" s="129">
        <f t="shared" si="0"/>
        <v>1</v>
      </c>
      <c r="R27" s="130">
        <f t="shared" si="1"/>
        <v>1</v>
      </c>
      <c r="S27" s="131">
        <f t="shared" si="2"/>
        <v>4</v>
      </c>
      <c r="T27" s="141"/>
      <c r="U27" s="138"/>
      <c r="V27" s="138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3">
        <v>1</v>
      </c>
      <c r="AW27" s="144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45"/>
      <c r="BU27" s="139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45"/>
      <c r="CU27" s="144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6"/>
      <c r="EX27" s="144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3"/>
      <c r="GY27" s="144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6">
        <v>1</v>
      </c>
      <c r="HO27" s="144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3"/>
      <c r="IN27" s="144"/>
      <c r="IO27" s="142"/>
      <c r="IP27" s="142"/>
      <c r="IQ27" s="142"/>
      <c r="IR27" s="142"/>
      <c r="IS27" s="142"/>
      <c r="IT27" s="142"/>
      <c r="IU27" s="142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  <c r="JF27" s="142"/>
      <c r="JG27" s="142"/>
      <c r="JH27" s="146"/>
      <c r="JI27" s="146"/>
      <c r="JJ27" s="146"/>
      <c r="JK27" s="146"/>
      <c r="JL27" s="146"/>
      <c r="JM27" s="146"/>
      <c r="JN27" s="146"/>
      <c r="JO27" s="146"/>
      <c r="JP27" s="146"/>
      <c r="JQ27" s="146"/>
      <c r="JR27" s="146"/>
      <c r="JS27" s="146"/>
      <c r="JT27" s="146"/>
      <c r="JU27" s="146"/>
      <c r="JV27" s="146"/>
      <c r="JW27" s="146"/>
      <c r="JX27" s="146"/>
      <c r="JY27" s="146"/>
      <c r="JZ27" s="146"/>
      <c r="KA27" s="146"/>
      <c r="KB27" s="146"/>
      <c r="KC27" s="146"/>
      <c r="KD27" s="146"/>
      <c r="KE27" s="146"/>
      <c r="KF27" s="146"/>
      <c r="KG27" s="146"/>
      <c r="KH27" s="146"/>
      <c r="KI27" s="146"/>
      <c r="KJ27" s="146"/>
      <c r="KK27" s="146"/>
      <c r="KL27" s="146"/>
      <c r="KM27" s="146"/>
      <c r="KN27" s="146"/>
      <c r="KO27" s="146"/>
      <c r="KP27" s="146"/>
      <c r="KQ27" s="146"/>
      <c r="KR27" s="146"/>
      <c r="KS27" s="146"/>
      <c r="KT27" s="146"/>
      <c r="KU27" s="146"/>
      <c r="KV27" s="146"/>
      <c r="KW27" s="146"/>
      <c r="KX27" s="146"/>
      <c r="KY27" s="146"/>
      <c r="KZ27" s="146"/>
      <c r="LA27" s="146"/>
      <c r="LB27" s="146"/>
      <c r="LC27" s="146"/>
      <c r="LD27" s="146"/>
      <c r="LE27" s="146"/>
      <c r="LF27" s="146"/>
      <c r="LG27" s="146"/>
      <c r="LH27" s="146"/>
      <c r="LI27" s="146"/>
      <c r="LJ27" s="146"/>
      <c r="LK27" s="146"/>
      <c r="LL27" s="146"/>
      <c r="LM27" s="146"/>
      <c r="LN27" s="146"/>
      <c r="LO27" s="143"/>
      <c r="LP27" s="147"/>
      <c r="LQ27" s="142"/>
      <c r="LR27" s="142"/>
      <c r="LS27" s="142"/>
      <c r="LT27" s="142"/>
      <c r="LU27" s="142"/>
      <c r="LV27" s="142"/>
      <c r="LW27" s="142"/>
      <c r="LX27" s="142"/>
      <c r="LY27" s="142"/>
      <c r="LZ27" s="142"/>
      <c r="MA27" s="142"/>
      <c r="MB27" s="146"/>
      <c r="MC27" s="146"/>
      <c r="MD27" s="146"/>
      <c r="ME27" s="146"/>
      <c r="MF27" s="146"/>
      <c r="MG27" s="146"/>
      <c r="MH27" s="146"/>
      <c r="MI27" s="146"/>
      <c r="MJ27" s="146"/>
      <c r="MK27" s="146"/>
      <c r="ML27" s="146"/>
      <c r="MM27" s="146"/>
      <c r="MN27" s="146"/>
      <c r="MO27" s="146"/>
      <c r="MP27" s="146"/>
      <c r="MQ27" s="146"/>
      <c r="MR27" s="146"/>
      <c r="MS27" s="146"/>
      <c r="MT27" s="146"/>
      <c r="MU27" s="146"/>
      <c r="MV27" s="146"/>
      <c r="MW27" s="146"/>
      <c r="MX27" s="146"/>
      <c r="MY27" s="146"/>
      <c r="MZ27" s="146"/>
      <c r="NA27" s="146"/>
      <c r="NB27" s="146"/>
      <c r="NC27" s="146"/>
      <c r="ND27" s="146"/>
      <c r="NE27" s="146"/>
      <c r="NF27" s="146"/>
      <c r="NG27" s="146"/>
      <c r="NH27" s="146"/>
      <c r="NI27" s="146"/>
      <c r="NJ27" s="146"/>
      <c r="NK27" s="144"/>
      <c r="NL27" s="142">
        <v>1</v>
      </c>
      <c r="NM27" s="142">
        <v>1</v>
      </c>
      <c r="NN27" s="142">
        <v>1</v>
      </c>
      <c r="NO27" s="142"/>
      <c r="NP27" s="142"/>
      <c r="NQ27" s="143">
        <v>1</v>
      </c>
    </row>
    <row r="28" spans="1:394" ht="15.75" x14ac:dyDescent="0.25">
      <c r="A28" s="119">
        <f>'[1]Pielęgniarstwo I st.'!A28</f>
        <v>9</v>
      </c>
      <c r="B28" s="120" t="str">
        <f>'[1]Pielęgniarstwo I st.'!B28</f>
        <v>B</v>
      </c>
      <c r="C28" s="120" t="str">
        <f>'[1]Pielęgniarstwo I st.'!C28</f>
        <v>2025/2026</v>
      </c>
      <c r="D28" s="120">
        <f>'[1]Pielęgniarstwo I st.'!D28</f>
        <v>0</v>
      </c>
      <c r="E28" s="120">
        <f>'[1]Pielęgniarstwo I st.'!E28</f>
        <v>1</v>
      </c>
      <c r="F28" s="120" t="str">
        <f>'[1]Pielęgniarstwo I st.'!F28</f>
        <v>2025/2026</v>
      </c>
      <c r="G28" s="120" t="str">
        <f>'[1]Pielęgniarstwo I st.'!G28</f>
        <v>RPS</v>
      </c>
      <c r="H28" s="120" t="str">
        <f>'[1]Pielęgniarstwo I st.'!H28</f>
        <v>ze standardu</v>
      </c>
      <c r="I28" s="121" t="str">
        <f>'[1]Pielęgniarstwo I st.'!I28</f>
        <v>Prawo medyczne</v>
      </c>
      <c r="J28" s="122">
        <f>'[1]Pielęgniarstwo I st.'!L28</f>
        <v>45</v>
      </c>
      <c r="K28" s="123">
        <f>'[1]Pielęgniarstwo I st.'!M28</f>
        <v>5</v>
      </c>
      <c r="L28" s="124">
        <f>'[1]Pielęgniarstwo I st.'!N28</f>
        <v>40</v>
      </c>
      <c r="M28" s="125">
        <f>'[1]Pielęgniarstwo I st.'!AA28+'[1]Pielęgniarstwo I st.'!AC28+'[1]Pielęgniarstwo I st.'!AX28+'[1]Pielęgniarstwo I st.'!AZ28</f>
        <v>10</v>
      </c>
      <c r="N28" s="126">
        <f>'[1]Pielęgniarstwo I st.'!O28</f>
        <v>25</v>
      </c>
      <c r="O28" s="127">
        <f>'[1]Pielęgniarstwo I st.'!P28</f>
        <v>1.5</v>
      </c>
      <c r="P28" s="128" t="str">
        <f>'[1]Pielęgniarstwo I st.'!U28</f>
        <v>zal</v>
      </c>
      <c r="Q28" s="129">
        <f t="shared" si="0"/>
        <v>5</v>
      </c>
      <c r="R28" s="130">
        <f t="shared" si="1"/>
        <v>1</v>
      </c>
      <c r="S28" s="131">
        <f t="shared" si="2"/>
        <v>1</v>
      </c>
      <c r="T28" s="141"/>
      <c r="U28" s="138"/>
      <c r="V28" s="138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3"/>
      <c r="AW28" s="144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>
        <v>1</v>
      </c>
      <c r="BS28" s="138">
        <v>1</v>
      </c>
      <c r="BT28" s="145">
        <v>1</v>
      </c>
      <c r="BU28" s="139">
        <v>1</v>
      </c>
      <c r="BV28" s="138">
        <v>1</v>
      </c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45"/>
      <c r="CU28" s="144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6"/>
      <c r="EX28" s="144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3"/>
      <c r="GY28" s="144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6"/>
      <c r="HO28" s="144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>
        <v>1</v>
      </c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3"/>
      <c r="IN28" s="144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6"/>
      <c r="JI28" s="146"/>
      <c r="JJ28" s="146"/>
      <c r="JK28" s="146"/>
      <c r="JL28" s="146"/>
      <c r="JM28" s="146"/>
      <c r="JN28" s="146"/>
      <c r="JO28" s="146"/>
      <c r="JP28" s="146"/>
      <c r="JQ28" s="146"/>
      <c r="JR28" s="146"/>
      <c r="JS28" s="146"/>
      <c r="JT28" s="146"/>
      <c r="JU28" s="146"/>
      <c r="JV28" s="146"/>
      <c r="JW28" s="146"/>
      <c r="JX28" s="146"/>
      <c r="JY28" s="146"/>
      <c r="JZ28" s="146"/>
      <c r="KA28" s="146"/>
      <c r="KB28" s="146"/>
      <c r="KC28" s="146"/>
      <c r="KD28" s="146"/>
      <c r="KE28" s="146"/>
      <c r="KF28" s="146"/>
      <c r="KG28" s="146"/>
      <c r="KH28" s="146"/>
      <c r="KI28" s="146"/>
      <c r="KJ28" s="146"/>
      <c r="KK28" s="146"/>
      <c r="KL28" s="146"/>
      <c r="KM28" s="146"/>
      <c r="KN28" s="146"/>
      <c r="KO28" s="146"/>
      <c r="KP28" s="146"/>
      <c r="KQ28" s="146"/>
      <c r="KR28" s="146"/>
      <c r="KS28" s="146"/>
      <c r="KT28" s="146"/>
      <c r="KU28" s="146"/>
      <c r="KV28" s="146"/>
      <c r="KW28" s="146"/>
      <c r="KX28" s="146"/>
      <c r="KY28" s="146"/>
      <c r="KZ28" s="146"/>
      <c r="LA28" s="146"/>
      <c r="LB28" s="146"/>
      <c r="LC28" s="146"/>
      <c r="LD28" s="146"/>
      <c r="LE28" s="146"/>
      <c r="LF28" s="146"/>
      <c r="LG28" s="146"/>
      <c r="LH28" s="146"/>
      <c r="LI28" s="146"/>
      <c r="LJ28" s="146"/>
      <c r="LK28" s="146"/>
      <c r="LL28" s="146"/>
      <c r="LM28" s="146"/>
      <c r="LN28" s="146"/>
      <c r="LO28" s="143"/>
      <c r="LP28" s="147"/>
      <c r="LQ28" s="142"/>
      <c r="LR28" s="142"/>
      <c r="LS28" s="142"/>
      <c r="LT28" s="142"/>
      <c r="LU28" s="142"/>
      <c r="LV28" s="142"/>
      <c r="LW28" s="142"/>
      <c r="LX28" s="142"/>
      <c r="LY28" s="142"/>
      <c r="LZ28" s="142"/>
      <c r="MA28" s="142"/>
      <c r="MB28" s="146"/>
      <c r="MC28" s="146"/>
      <c r="MD28" s="146"/>
      <c r="ME28" s="146"/>
      <c r="MF28" s="146"/>
      <c r="MG28" s="146"/>
      <c r="MH28" s="146"/>
      <c r="MI28" s="146"/>
      <c r="MJ28" s="146"/>
      <c r="MK28" s="146"/>
      <c r="ML28" s="146"/>
      <c r="MM28" s="146"/>
      <c r="MN28" s="146"/>
      <c r="MO28" s="146"/>
      <c r="MP28" s="146"/>
      <c r="MQ28" s="146"/>
      <c r="MR28" s="146"/>
      <c r="MS28" s="146"/>
      <c r="MT28" s="146"/>
      <c r="MU28" s="146"/>
      <c r="MV28" s="146"/>
      <c r="MW28" s="146"/>
      <c r="MX28" s="146"/>
      <c r="MY28" s="146"/>
      <c r="MZ28" s="146"/>
      <c r="NA28" s="146"/>
      <c r="NB28" s="146"/>
      <c r="NC28" s="146"/>
      <c r="ND28" s="146"/>
      <c r="NE28" s="146"/>
      <c r="NF28" s="146"/>
      <c r="NG28" s="146"/>
      <c r="NH28" s="146"/>
      <c r="NI28" s="146"/>
      <c r="NJ28" s="146"/>
      <c r="NK28" s="144"/>
      <c r="NL28" s="142">
        <v>1</v>
      </c>
      <c r="NM28" s="142"/>
      <c r="NN28" s="142"/>
      <c r="NO28" s="142"/>
      <c r="NP28" s="142"/>
      <c r="NQ28" s="143"/>
    </row>
    <row r="29" spans="1:394" ht="15.75" x14ac:dyDescent="0.25">
      <c r="A29" s="119">
        <f>'[1]Pielęgniarstwo I st.'!A29</f>
        <v>10</v>
      </c>
      <c r="B29" s="120" t="str">
        <f>'[1]Pielęgniarstwo I st.'!B29</f>
        <v>B</v>
      </c>
      <c r="C29" s="120" t="str">
        <f>'[1]Pielęgniarstwo I st.'!C29</f>
        <v>2025/2026</v>
      </c>
      <c r="D29" s="120">
        <f>'[1]Pielęgniarstwo I st.'!D29</f>
        <v>0</v>
      </c>
      <c r="E29" s="120">
        <f>'[1]Pielęgniarstwo I st.'!E29</f>
        <v>1</v>
      </c>
      <c r="F29" s="120" t="str">
        <f>'[1]Pielęgniarstwo I st.'!F29</f>
        <v>2025/2026</v>
      </c>
      <c r="G29" s="120" t="str">
        <f>'[1]Pielęgniarstwo I st.'!G29</f>
        <v>RPS</v>
      </c>
      <c r="H29" s="120" t="str">
        <f>'[1]Pielęgniarstwo I st.'!H29</f>
        <v>ze standardu</v>
      </c>
      <c r="I29" s="121" t="str">
        <f>'[1]Pielęgniarstwo I st.'!I29</f>
        <v xml:space="preserve">Psychologia </v>
      </c>
      <c r="J29" s="122">
        <f>'[1]Pielęgniarstwo I st.'!L29</f>
        <v>45</v>
      </c>
      <c r="K29" s="123">
        <f>'[1]Pielęgniarstwo I st.'!M29</f>
        <v>5</v>
      </c>
      <c r="L29" s="124">
        <f>'[1]Pielęgniarstwo I st.'!N29</f>
        <v>40</v>
      </c>
      <c r="M29" s="125">
        <f>'[1]Pielęgniarstwo I st.'!AA29+'[1]Pielęgniarstwo I st.'!AC29+'[1]Pielęgniarstwo I st.'!AX29+'[1]Pielęgniarstwo I st.'!AZ29</f>
        <v>15</v>
      </c>
      <c r="N29" s="126">
        <f>'[1]Pielęgniarstwo I st.'!O29</f>
        <v>25</v>
      </c>
      <c r="O29" s="127">
        <f>'[1]Pielęgniarstwo I st.'!P29</f>
        <v>1.5</v>
      </c>
      <c r="P29" s="128" t="str">
        <f>'[1]Pielęgniarstwo I st.'!U29</f>
        <v>zal</v>
      </c>
      <c r="Q29" s="129">
        <f t="shared" si="0"/>
        <v>11</v>
      </c>
      <c r="R29" s="130">
        <f t="shared" si="1"/>
        <v>9</v>
      </c>
      <c r="S29" s="131">
        <f t="shared" si="2"/>
        <v>3</v>
      </c>
      <c r="T29" s="141"/>
      <c r="U29" s="138"/>
      <c r="V29" s="138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3"/>
      <c r="AW29" s="144">
        <v>1</v>
      </c>
      <c r="AX29" s="138">
        <v>1</v>
      </c>
      <c r="AY29" s="138">
        <v>1</v>
      </c>
      <c r="AZ29" s="138">
        <v>1</v>
      </c>
      <c r="BA29" s="138">
        <v>1</v>
      </c>
      <c r="BB29" s="138">
        <v>1</v>
      </c>
      <c r="BC29" s="138">
        <v>1</v>
      </c>
      <c r="BD29" s="138">
        <v>1</v>
      </c>
      <c r="BE29" s="138">
        <v>1</v>
      </c>
      <c r="BF29" s="138">
        <v>1</v>
      </c>
      <c r="BG29" s="138">
        <v>1</v>
      </c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45"/>
      <c r="BU29" s="139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45"/>
      <c r="CU29" s="144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6"/>
      <c r="EX29" s="144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3"/>
      <c r="GY29" s="144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6"/>
      <c r="HO29" s="144">
        <v>1</v>
      </c>
      <c r="HP29" s="142">
        <v>1</v>
      </c>
      <c r="HQ29" s="142">
        <v>1</v>
      </c>
      <c r="HR29" s="142">
        <v>1</v>
      </c>
      <c r="HS29" s="142">
        <v>1</v>
      </c>
      <c r="HT29" s="142">
        <v>1</v>
      </c>
      <c r="HU29" s="142">
        <v>1</v>
      </c>
      <c r="HV29" s="142">
        <v>1</v>
      </c>
      <c r="HW29" s="142">
        <v>1</v>
      </c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3"/>
      <c r="IN29" s="144"/>
      <c r="IO29" s="142"/>
      <c r="IP29" s="142"/>
      <c r="IQ29" s="142"/>
      <c r="IR29" s="142"/>
      <c r="IS29" s="142"/>
      <c r="IT29" s="142"/>
      <c r="IU29" s="142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  <c r="JF29" s="142"/>
      <c r="JG29" s="142"/>
      <c r="JH29" s="146"/>
      <c r="JI29" s="146"/>
      <c r="JJ29" s="146"/>
      <c r="JK29" s="146"/>
      <c r="JL29" s="146"/>
      <c r="JM29" s="146"/>
      <c r="JN29" s="146"/>
      <c r="JO29" s="146"/>
      <c r="JP29" s="146"/>
      <c r="JQ29" s="146"/>
      <c r="JR29" s="146"/>
      <c r="JS29" s="146"/>
      <c r="JT29" s="146"/>
      <c r="JU29" s="146"/>
      <c r="JV29" s="146"/>
      <c r="JW29" s="146"/>
      <c r="JX29" s="146"/>
      <c r="JY29" s="146"/>
      <c r="JZ29" s="146"/>
      <c r="KA29" s="146"/>
      <c r="KB29" s="146"/>
      <c r="KC29" s="146"/>
      <c r="KD29" s="146"/>
      <c r="KE29" s="146"/>
      <c r="KF29" s="146"/>
      <c r="KG29" s="146"/>
      <c r="KH29" s="146"/>
      <c r="KI29" s="146"/>
      <c r="KJ29" s="146"/>
      <c r="KK29" s="146"/>
      <c r="KL29" s="146"/>
      <c r="KM29" s="146"/>
      <c r="KN29" s="146"/>
      <c r="KO29" s="146"/>
      <c r="KP29" s="146"/>
      <c r="KQ29" s="146"/>
      <c r="KR29" s="146"/>
      <c r="KS29" s="146"/>
      <c r="KT29" s="146"/>
      <c r="KU29" s="146"/>
      <c r="KV29" s="146"/>
      <c r="KW29" s="146"/>
      <c r="KX29" s="146"/>
      <c r="KY29" s="146"/>
      <c r="KZ29" s="146"/>
      <c r="LA29" s="146"/>
      <c r="LB29" s="146"/>
      <c r="LC29" s="146"/>
      <c r="LD29" s="146"/>
      <c r="LE29" s="146"/>
      <c r="LF29" s="146"/>
      <c r="LG29" s="146"/>
      <c r="LH29" s="146"/>
      <c r="LI29" s="146"/>
      <c r="LJ29" s="146"/>
      <c r="LK29" s="146"/>
      <c r="LL29" s="146"/>
      <c r="LM29" s="146"/>
      <c r="LN29" s="146"/>
      <c r="LO29" s="143"/>
      <c r="LP29" s="147"/>
      <c r="LQ29" s="142"/>
      <c r="LR29" s="142"/>
      <c r="LS29" s="142"/>
      <c r="LT29" s="142"/>
      <c r="LU29" s="142"/>
      <c r="LV29" s="142"/>
      <c r="LW29" s="142"/>
      <c r="LX29" s="142"/>
      <c r="LY29" s="142"/>
      <c r="LZ29" s="142"/>
      <c r="MA29" s="142"/>
      <c r="MB29" s="146"/>
      <c r="MC29" s="146"/>
      <c r="MD29" s="146"/>
      <c r="ME29" s="146"/>
      <c r="MF29" s="146"/>
      <c r="MG29" s="146"/>
      <c r="MH29" s="146"/>
      <c r="MI29" s="146"/>
      <c r="MJ29" s="146"/>
      <c r="MK29" s="146"/>
      <c r="ML29" s="146"/>
      <c r="MM29" s="146"/>
      <c r="MN29" s="146"/>
      <c r="MO29" s="146"/>
      <c r="MP29" s="146"/>
      <c r="MQ29" s="146"/>
      <c r="MR29" s="146"/>
      <c r="MS29" s="146"/>
      <c r="MT29" s="146"/>
      <c r="MU29" s="146"/>
      <c r="MV29" s="146"/>
      <c r="MW29" s="146"/>
      <c r="MX29" s="146"/>
      <c r="MY29" s="146"/>
      <c r="MZ29" s="146"/>
      <c r="NA29" s="146"/>
      <c r="NB29" s="146"/>
      <c r="NC29" s="146"/>
      <c r="ND29" s="146"/>
      <c r="NE29" s="146"/>
      <c r="NF29" s="146"/>
      <c r="NG29" s="146"/>
      <c r="NH29" s="146"/>
      <c r="NI29" s="146"/>
      <c r="NJ29" s="146"/>
      <c r="NK29" s="144">
        <v>1</v>
      </c>
      <c r="NL29" s="142">
        <v>1</v>
      </c>
      <c r="NM29" s="142"/>
      <c r="NN29" s="142"/>
      <c r="NO29" s="142">
        <v>1</v>
      </c>
      <c r="NP29" s="142"/>
      <c r="NQ29" s="143"/>
    </row>
    <row r="30" spans="1:394" ht="15.75" x14ac:dyDescent="0.25">
      <c r="A30" s="119">
        <f>'[1]Pielęgniarstwo I st.'!A30</f>
        <v>11</v>
      </c>
      <c r="B30" s="120" t="str">
        <f>'[1]Pielęgniarstwo I st.'!B30</f>
        <v>B</v>
      </c>
      <c r="C30" s="120" t="str">
        <f>'[1]Pielęgniarstwo I st.'!C30</f>
        <v>2025/2026</v>
      </c>
      <c r="D30" s="120">
        <f>'[1]Pielęgniarstwo I st.'!D30</f>
        <v>0</v>
      </c>
      <c r="E30" s="120">
        <f>'[1]Pielęgniarstwo I st.'!E30</f>
        <v>1</v>
      </c>
      <c r="F30" s="120" t="str">
        <f>'[1]Pielęgniarstwo I st.'!F30</f>
        <v>2025/2026</v>
      </c>
      <c r="G30" s="120" t="str">
        <f>'[1]Pielęgniarstwo I st.'!G30</f>
        <v>RPS</v>
      </c>
      <c r="H30" s="120" t="str">
        <f>'[1]Pielęgniarstwo I st.'!H30</f>
        <v>ze standardu</v>
      </c>
      <c r="I30" s="121" t="str">
        <f>'[1]Pielęgniarstwo I st.'!I30</f>
        <v xml:space="preserve">Socjologia </v>
      </c>
      <c r="J30" s="122">
        <f>'[1]Pielęgniarstwo I st.'!L30</f>
        <v>30</v>
      </c>
      <c r="K30" s="123">
        <f>'[1]Pielęgniarstwo I st.'!M30</f>
        <v>5</v>
      </c>
      <c r="L30" s="124">
        <f>'[1]Pielęgniarstwo I st.'!N30</f>
        <v>25</v>
      </c>
      <c r="M30" s="125">
        <f>'[1]Pielęgniarstwo I st.'!AA30+'[1]Pielęgniarstwo I st.'!AC30+'[1]Pielęgniarstwo I st.'!AX30+'[1]Pielęgniarstwo I st.'!AZ30</f>
        <v>10</v>
      </c>
      <c r="N30" s="126">
        <f>'[1]Pielęgniarstwo I st.'!O30</f>
        <v>15</v>
      </c>
      <c r="O30" s="127">
        <f>'[1]Pielęgniarstwo I st.'!P30</f>
        <v>1</v>
      </c>
      <c r="P30" s="128" t="str">
        <f>'[1]Pielęgniarstwo I st.'!U30</f>
        <v>zal</v>
      </c>
      <c r="Q30" s="129">
        <f t="shared" si="0"/>
        <v>7</v>
      </c>
      <c r="R30" s="130">
        <f t="shared" si="1"/>
        <v>2</v>
      </c>
      <c r="S30" s="131">
        <f t="shared" si="2"/>
        <v>2</v>
      </c>
      <c r="T30" s="141"/>
      <c r="U30" s="138"/>
      <c r="V30" s="138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3"/>
      <c r="AW30" s="144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>
        <v>1</v>
      </c>
      <c r="BI30" s="138">
        <v>1</v>
      </c>
      <c r="BJ30" s="138">
        <v>1</v>
      </c>
      <c r="BK30" s="138">
        <v>1</v>
      </c>
      <c r="BL30" s="138">
        <v>1</v>
      </c>
      <c r="BM30" s="138">
        <v>1</v>
      </c>
      <c r="BN30" s="138">
        <v>1</v>
      </c>
      <c r="BO30" s="138"/>
      <c r="BP30" s="138"/>
      <c r="BQ30" s="138"/>
      <c r="BR30" s="138"/>
      <c r="BS30" s="138"/>
      <c r="BT30" s="145"/>
      <c r="BU30" s="139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45"/>
      <c r="CU30" s="144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6"/>
      <c r="EX30" s="144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3"/>
      <c r="GY30" s="144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6"/>
      <c r="HO30" s="144"/>
      <c r="HP30" s="142"/>
      <c r="HQ30" s="142"/>
      <c r="HR30" s="142"/>
      <c r="HS30" s="142"/>
      <c r="HT30" s="142"/>
      <c r="HU30" s="142"/>
      <c r="HV30" s="142"/>
      <c r="HW30" s="142"/>
      <c r="HX30" s="142">
        <v>1</v>
      </c>
      <c r="HY30" s="142">
        <v>1</v>
      </c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3"/>
      <c r="IN30" s="144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6"/>
      <c r="JI30" s="146"/>
      <c r="JJ30" s="146"/>
      <c r="JK30" s="146"/>
      <c r="JL30" s="146"/>
      <c r="JM30" s="146"/>
      <c r="JN30" s="146"/>
      <c r="JO30" s="146"/>
      <c r="JP30" s="146"/>
      <c r="JQ30" s="146"/>
      <c r="JR30" s="146"/>
      <c r="JS30" s="146"/>
      <c r="JT30" s="146"/>
      <c r="JU30" s="146"/>
      <c r="JV30" s="146"/>
      <c r="JW30" s="146"/>
      <c r="JX30" s="146"/>
      <c r="JY30" s="146"/>
      <c r="JZ30" s="146"/>
      <c r="KA30" s="146"/>
      <c r="KB30" s="146"/>
      <c r="KC30" s="146"/>
      <c r="KD30" s="146"/>
      <c r="KE30" s="146"/>
      <c r="KF30" s="146"/>
      <c r="KG30" s="146"/>
      <c r="KH30" s="146"/>
      <c r="KI30" s="146"/>
      <c r="KJ30" s="146"/>
      <c r="KK30" s="146"/>
      <c r="KL30" s="146"/>
      <c r="KM30" s="146"/>
      <c r="KN30" s="146"/>
      <c r="KO30" s="146"/>
      <c r="KP30" s="146"/>
      <c r="KQ30" s="146"/>
      <c r="KR30" s="146"/>
      <c r="KS30" s="146"/>
      <c r="KT30" s="146"/>
      <c r="KU30" s="146"/>
      <c r="KV30" s="146"/>
      <c r="KW30" s="146"/>
      <c r="KX30" s="146"/>
      <c r="KY30" s="146"/>
      <c r="KZ30" s="146"/>
      <c r="LA30" s="146"/>
      <c r="LB30" s="146"/>
      <c r="LC30" s="146"/>
      <c r="LD30" s="146"/>
      <c r="LE30" s="146"/>
      <c r="LF30" s="146"/>
      <c r="LG30" s="146"/>
      <c r="LH30" s="146"/>
      <c r="LI30" s="146"/>
      <c r="LJ30" s="146"/>
      <c r="LK30" s="146"/>
      <c r="LL30" s="146"/>
      <c r="LM30" s="146"/>
      <c r="LN30" s="146"/>
      <c r="LO30" s="143"/>
      <c r="LP30" s="147"/>
      <c r="LQ30" s="142"/>
      <c r="LR30" s="142"/>
      <c r="LS30" s="142"/>
      <c r="LT30" s="142"/>
      <c r="LU30" s="142"/>
      <c r="LV30" s="142"/>
      <c r="LW30" s="142"/>
      <c r="LX30" s="142"/>
      <c r="LY30" s="142"/>
      <c r="LZ30" s="142"/>
      <c r="MA30" s="142"/>
      <c r="MB30" s="146"/>
      <c r="MC30" s="146"/>
      <c r="MD30" s="146"/>
      <c r="ME30" s="146"/>
      <c r="MF30" s="146"/>
      <c r="MG30" s="146"/>
      <c r="MH30" s="146"/>
      <c r="MI30" s="146"/>
      <c r="MJ30" s="146"/>
      <c r="MK30" s="146"/>
      <c r="ML30" s="146"/>
      <c r="MM30" s="146"/>
      <c r="MN30" s="146"/>
      <c r="MO30" s="146"/>
      <c r="MP30" s="146"/>
      <c r="MQ30" s="146"/>
      <c r="MR30" s="146"/>
      <c r="MS30" s="146"/>
      <c r="MT30" s="146"/>
      <c r="MU30" s="146"/>
      <c r="MV30" s="146"/>
      <c r="MW30" s="146"/>
      <c r="MX30" s="146"/>
      <c r="MY30" s="146"/>
      <c r="MZ30" s="146"/>
      <c r="NA30" s="146"/>
      <c r="NB30" s="146"/>
      <c r="NC30" s="146"/>
      <c r="ND30" s="146"/>
      <c r="NE30" s="146"/>
      <c r="NF30" s="146"/>
      <c r="NG30" s="146"/>
      <c r="NH30" s="146"/>
      <c r="NI30" s="146"/>
      <c r="NJ30" s="146"/>
      <c r="NK30" s="144">
        <v>1</v>
      </c>
      <c r="NL30" s="142"/>
      <c r="NM30" s="142"/>
      <c r="NN30" s="142"/>
      <c r="NO30" s="142"/>
      <c r="NP30" s="142"/>
      <c r="NQ30" s="143">
        <v>1</v>
      </c>
    </row>
    <row r="31" spans="1:394" ht="15.75" x14ac:dyDescent="0.25">
      <c r="A31" s="119">
        <f>'[1]Pielęgniarstwo I st.'!A31</f>
        <v>12</v>
      </c>
      <c r="B31" s="120" t="str">
        <f>'[1]Pielęgniarstwo I st.'!B31</f>
        <v>B</v>
      </c>
      <c r="C31" s="120" t="str">
        <f>'[1]Pielęgniarstwo I st.'!C31</f>
        <v>2025/2026</v>
      </c>
      <c r="D31" s="120">
        <f>'[1]Pielęgniarstwo I st.'!D31</f>
        <v>0</v>
      </c>
      <c r="E31" s="120">
        <f>'[1]Pielęgniarstwo I st.'!E31</f>
        <v>1</v>
      </c>
      <c r="F31" s="120" t="str">
        <f>'[1]Pielęgniarstwo I st.'!F31</f>
        <v>2025/2026</v>
      </c>
      <c r="G31" s="120" t="str">
        <f>'[1]Pielęgniarstwo I st.'!G31</f>
        <v>RPS</v>
      </c>
      <c r="H31" s="120" t="str">
        <f>'[1]Pielęgniarstwo I st.'!H31</f>
        <v>ze standardu</v>
      </c>
      <c r="I31" s="121" t="str">
        <f>'[1]Pielęgniarstwo I st.'!I31</f>
        <v>Pedagogika</v>
      </c>
      <c r="J31" s="122">
        <f>'[1]Pielęgniarstwo I st.'!L31</f>
        <v>30</v>
      </c>
      <c r="K31" s="123">
        <f>'[1]Pielęgniarstwo I st.'!M31</f>
        <v>5</v>
      </c>
      <c r="L31" s="124">
        <f>'[1]Pielęgniarstwo I st.'!N31</f>
        <v>25</v>
      </c>
      <c r="M31" s="125">
        <f>'[1]Pielęgniarstwo I st.'!AA31+'[1]Pielęgniarstwo I st.'!AC31+'[1]Pielęgniarstwo I st.'!AX31+'[1]Pielęgniarstwo I st.'!AZ31</f>
        <v>10</v>
      </c>
      <c r="N31" s="126">
        <f>'[1]Pielęgniarstwo I st.'!O31</f>
        <v>15</v>
      </c>
      <c r="O31" s="127">
        <f>'[1]Pielęgniarstwo I st.'!P31</f>
        <v>1</v>
      </c>
      <c r="P31" s="128" t="str">
        <f>'[1]Pielęgniarstwo I st.'!U31</f>
        <v>zal</v>
      </c>
      <c r="Q31" s="129">
        <f t="shared" si="0"/>
        <v>3</v>
      </c>
      <c r="R31" s="130">
        <f t="shared" si="1"/>
        <v>2</v>
      </c>
      <c r="S31" s="131">
        <f t="shared" si="2"/>
        <v>2</v>
      </c>
      <c r="T31" s="141"/>
      <c r="U31" s="138"/>
      <c r="V31" s="138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3"/>
      <c r="AW31" s="144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>
        <v>1</v>
      </c>
      <c r="BP31" s="138">
        <v>1</v>
      </c>
      <c r="BQ31" s="138">
        <v>1</v>
      </c>
      <c r="BR31" s="138"/>
      <c r="BS31" s="138"/>
      <c r="BT31" s="145"/>
      <c r="BU31" s="139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45"/>
      <c r="CU31" s="144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6"/>
      <c r="EX31" s="144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3"/>
      <c r="GY31" s="144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6"/>
      <c r="HO31" s="144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>
        <v>1</v>
      </c>
      <c r="IA31" s="142">
        <v>1</v>
      </c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3"/>
      <c r="IN31" s="144"/>
      <c r="IO31" s="142"/>
      <c r="IP31" s="142"/>
      <c r="IQ31" s="142"/>
      <c r="IR31" s="142"/>
      <c r="IS31" s="142"/>
      <c r="IT31" s="142"/>
      <c r="IU31" s="142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  <c r="JF31" s="142"/>
      <c r="JG31" s="142"/>
      <c r="JH31" s="146"/>
      <c r="JI31" s="146"/>
      <c r="JJ31" s="146"/>
      <c r="JK31" s="146"/>
      <c r="JL31" s="146"/>
      <c r="JM31" s="146"/>
      <c r="JN31" s="146"/>
      <c r="JO31" s="146"/>
      <c r="JP31" s="146"/>
      <c r="JQ31" s="146"/>
      <c r="JR31" s="146"/>
      <c r="JS31" s="146"/>
      <c r="JT31" s="146"/>
      <c r="JU31" s="146"/>
      <c r="JV31" s="146"/>
      <c r="JW31" s="146"/>
      <c r="JX31" s="146"/>
      <c r="JY31" s="146"/>
      <c r="JZ31" s="146"/>
      <c r="KA31" s="146"/>
      <c r="KB31" s="146"/>
      <c r="KC31" s="146"/>
      <c r="KD31" s="146"/>
      <c r="KE31" s="146"/>
      <c r="KF31" s="146"/>
      <c r="KG31" s="146"/>
      <c r="KH31" s="146"/>
      <c r="KI31" s="146"/>
      <c r="KJ31" s="146"/>
      <c r="KK31" s="146"/>
      <c r="KL31" s="146"/>
      <c r="KM31" s="146"/>
      <c r="KN31" s="146"/>
      <c r="KO31" s="146"/>
      <c r="KP31" s="146"/>
      <c r="KQ31" s="146"/>
      <c r="KR31" s="146"/>
      <c r="KS31" s="146"/>
      <c r="KT31" s="146"/>
      <c r="KU31" s="146"/>
      <c r="KV31" s="146"/>
      <c r="KW31" s="146"/>
      <c r="KX31" s="146"/>
      <c r="KY31" s="146"/>
      <c r="KZ31" s="146"/>
      <c r="LA31" s="146"/>
      <c r="LB31" s="146"/>
      <c r="LC31" s="146"/>
      <c r="LD31" s="146"/>
      <c r="LE31" s="146"/>
      <c r="LF31" s="146"/>
      <c r="LG31" s="146"/>
      <c r="LH31" s="146"/>
      <c r="LI31" s="146"/>
      <c r="LJ31" s="146"/>
      <c r="LK31" s="146"/>
      <c r="LL31" s="146"/>
      <c r="LM31" s="146"/>
      <c r="LN31" s="146"/>
      <c r="LO31" s="143"/>
      <c r="LP31" s="147"/>
      <c r="LQ31" s="142"/>
      <c r="LR31" s="142"/>
      <c r="LS31" s="142"/>
      <c r="LT31" s="142"/>
      <c r="LU31" s="142"/>
      <c r="LV31" s="142"/>
      <c r="LW31" s="142"/>
      <c r="LX31" s="142"/>
      <c r="LY31" s="142"/>
      <c r="LZ31" s="142"/>
      <c r="MA31" s="142"/>
      <c r="MB31" s="146"/>
      <c r="MC31" s="146"/>
      <c r="MD31" s="146"/>
      <c r="ME31" s="146"/>
      <c r="MF31" s="146"/>
      <c r="MG31" s="146"/>
      <c r="MH31" s="146"/>
      <c r="MI31" s="146"/>
      <c r="MJ31" s="146"/>
      <c r="MK31" s="146"/>
      <c r="ML31" s="146"/>
      <c r="MM31" s="146"/>
      <c r="MN31" s="146"/>
      <c r="MO31" s="146"/>
      <c r="MP31" s="146"/>
      <c r="MQ31" s="146"/>
      <c r="MR31" s="146"/>
      <c r="MS31" s="146"/>
      <c r="MT31" s="146"/>
      <c r="MU31" s="146"/>
      <c r="MV31" s="146"/>
      <c r="MW31" s="146"/>
      <c r="MX31" s="146"/>
      <c r="MY31" s="146"/>
      <c r="MZ31" s="146"/>
      <c r="NA31" s="146"/>
      <c r="NB31" s="146"/>
      <c r="NC31" s="146"/>
      <c r="ND31" s="146"/>
      <c r="NE31" s="146"/>
      <c r="NF31" s="146"/>
      <c r="NG31" s="146"/>
      <c r="NH31" s="146"/>
      <c r="NI31" s="146"/>
      <c r="NJ31" s="146"/>
      <c r="NK31" s="144"/>
      <c r="NL31" s="142">
        <v>1</v>
      </c>
      <c r="NM31" s="142"/>
      <c r="NN31" s="142"/>
      <c r="NO31" s="142"/>
      <c r="NP31" s="142"/>
      <c r="NQ31" s="143">
        <v>1</v>
      </c>
    </row>
    <row r="32" spans="1:394" ht="15.75" x14ac:dyDescent="0.25">
      <c r="A32" s="119">
        <f>'[1]Pielęgniarstwo I st.'!A32</f>
        <v>13</v>
      </c>
      <c r="B32" s="120" t="str">
        <f>'[1]Pielęgniarstwo I st.'!B32</f>
        <v>B</v>
      </c>
      <c r="C32" s="120" t="str">
        <f>'[1]Pielęgniarstwo I st.'!C32</f>
        <v>2025/2026</v>
      </c>
      <c r="D32" s="120">
        <f>'[1]Pielęgniarstwo I st.'!D32</f>
        <v>0</v>
      </c>
      <c r="E32" s="120">
        <f>'[1]Pielęgniarstwo I st.'!E32</f>
        <v>1</v>
      </c>
      <c r="F32" s="120" t="str">
        <f>'[1]Pielęgniarstwo I st.'!F32</f>
        <v>2025/2026</v>
      </c>
      <c r="G32" s="120" t="str">
        <f>'[1]Pielęgniarstwo I st.'!G32</f>
        <v>RPS</v>
      </c>
      <c r="H32" s="120" t="str">
        <f>'[1]Pielęgniarstwo I st.'!H32</f>
        <v>ze standardu</v>
      </c>
      <c r="I32" s="121" t="str">
        <f>'[1]Pielęgniarstwo I st.'!I32</f>
        <v>Zdrowie publiczne</v>
      </c>
      <c r="J32" s="122">
        <f>'[1]Pielęgniarstwo I st.'!L32</f>
        <v>45</v>
      </c>
      <c r="K32" s="123">
        <f>'[1]Pielęgniarstwo I st.'!M32</f>
        <v>5</v>
      </c>
      <c r="L32" s="124">
        <f>'[1]Pielęgniarstwo I st.'!N32</f>
        <v>40</v>
      </c>
      <c r="M32" s="125">
        <f>'[1]Pielęgniarstwo I st.'!AA32+'[1]Pielęgniarstwo I st.'!AC32+'[1]Pielęgniarstwo I st.'!AX32+'[1]Pielęgniarstwo I st.'!AZ32</f>
        <v>10</v>
      </c>
      <c r="N32" s="126">
        <f>'[1]Pielęgniarstwo I st.'!O32</f>
        <v>20</v>
      </c>
      <c r="O32" s="127">
        <f>'[1]Pielęgniarstwo I st.'!P32</f>
        <v>1.5</v>
      </c>
      <c r="P32" s="128" t="str">
        <f>'[1]Pielęgniarstwo I st.'!U32</f>
        <v>zal</v>
      </c>
      <c r="Q32" s="129">
        <f t="shared" si="0"/>
        <v>7</v>
      </c>
      <c r="R32" s="130">
        <f t="shared" si="1"/>
        <v>3</v>
      </c>
      <c r="S32" s="131">
        <f t="shared" si="2"/>
        <v>2</v>
      </c>
      <c r="T32" s="141"/>
      <c r="U32" s="138"/>
      <c r="V32" s="138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3"/>
      <c r="AW32" s="144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45"/>
      <c r="BU32" s="139"/>
      <c r="BV32" s="138"/>
      <c r="BW32" s="138">
        <v>1</v>
      </c>
      <c r="BX32" s="138">
        <v>1</v>
      </c>
      <c r="BY32" s="138">
        <v>1</v>
      </c>
      <c r="BZ32" s="138">
        <v>1</v>
      </c>
      <c r="CA32" s="138">
        <v>1</v>
      </c>
      <c r="CB32" s="138">
        <v>1</v>
      </c>
      <c r="CC32" s="138">
        <v>1</v>
      </c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45"/>
      <c r="CU32" s="144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6"/>
      <c r="EX32" s="144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3"/>
      <c r="GY32" s="144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6"/>
      <c r="HO32" s="144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>
        <v>1</v>
      </c>
      <c r="ID32" s="142">
        <v>1</v>
      </c>
      <c r="IE32" s="142">
        <v>1</v>
      </c>
      <c r="IF32" s="142"/>
      <c r="IG32" s="142"/>
      <c r="IH32" s="142"/>
      <c r="II32" s="142"/>
      <c r="IJ32" s="142"/>
      <c r="IK32" s="142"/>
      <c r="IL32" s="142"/>
      <c r="IM32" s="143"/>
      <c r="IN32" s="144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6"/>
      <c r="JI32" s="146"/>
      <c r="JJ32" s="146"/>
      <c r="JK32" s="146"/>
      <c r="JL32" s="146"/>
      <c r="JM32" s="146"/>
      <c r="JN32" s="146"/>
      <c r="JO32" s="146"/>
      <c r="JP32" s="146"/>
      <c r="JQ32" s="146"/>
      <c r="JR32" s="146"/>
      <c r="JS32" s="146"/>
      <c r="JT32" s="146"/>
      <c r="JU32" s="146"/>
      <c r="JV32" s="146"/>
      <c r="JW32" s="146"/>
      <c r="JX32" s="146"/>
      <c r="JY32" s="146"/>
      <c r="JZ32" s="146"/>
      <c r="KA32" s="146"/>
      <c r="KB32" s="146"/>
      <c r="KC32" s="146"/>
      <c r="KD32" s="146"/>
      <c r="KE32" s="146"/>
      <c r="KF32" s="146"/>
      <c r="KG32" s="146"/>
      <c r="KH32" s="146"/>
      <c r="KI32" s="146"/>
      <c r="KJ32" s="146"/>
      <c r="KK32" s="146"/>
      <c r="KL32" s="146"/>
      <c r="KM32" s="146"/>
      <c r="KN32" s="146"/>
      <c r="KO32" s="146"/>
      <c r="KP32" s="146"/>
      <c r="KQ32" s="146"/>
      <c r="KR32" s="146"/>
      <c r="KS32" s="146"/>
      <c r="KT32" s="146"/>
      <c r="KU32" s="146"/>
      <c r="KV32" s="146"/>
      <c r="KW32" s="146"/>
      <c r="KX32" s="146"/>
      <c r="KY32" s="146"/>
      <c r="KZ32" s="146"/>
      <c r="LA32" s="146"/>
      <c r="LB32" s="146"/>
      <c r="LC32" s="146"/>
      <c r="LD32" s="146"/>
      <c r="LE32" s="146"/>
      <c r="LF32" s="146"/>
      <c r="LG32" s="146"/>
      <c r="LH32" s="146"/>
      <c r="LI32" s="146"/>
      <c r="LJ32" s="146"/>
      <c r="LK32" s="146"/>
      <c r="LL32" s="146"/>
      <c r="LM32" s="146"/>
      <c r="LN32" s="146"/>
      <c r="LO32" s="143"/>
      <c r="LP32" s="147"/>
      <c r="LQ32" s="142"/>
      <c r="LR32" s="142"/>
      <c r="LS32" s="142"/>
      <c r="LT32" s="142"/>
      <c r="LU32" s="142"/>
      <c r="LV32" s="142"/>
      <c r="LW32" s="142"/>
      <c r="LX32" s="142"/>
      <c r="LY32" s="142"/>
      <c r="LZ32" s="142"/>
      <c r="MA32" s="142"/>
      <c r="MB32" s="146"/>
      <c r="MC32" s="146"/>
      <c r="MD32" s="146"/>
      <c r="ME32" s="146"/>
      <c r="MF32" s="146"/>
      <c r="MG32" s="146"/>
      <c r="MH32" s="146"/>
      <c r="MI32" s="146"/>
      <c r="MJ32" s="146"/>
      <c r="MK32" s="146"/>
      <c r="ML32" s="146"/>
      <c r="MM32" s="146"/>
      <c r="MN32" s="146"/>
      <c r="MO32" s="146"/>
      <c r="MP32" s="146"/>
      <c r="MQ32" s="146"/>
      <c r="MR32" s="146"/>
      <c r="MS32" s="146"/>
      <c r="MT32" s="146"/>
      <c r="MU32" s="146"/>
      <c r="MV32" s="146"/>
      <c r="MW32" s="146"/>
      <c r="MX32" s="146"/>
      <c r="MY32" s="146"/>
      <c r="MZ32" s="146"/>
      <c r="NA32" s="146"/>
      <c r="NB32" s="146"/>
      <c r="NC32" s="146"/>
      <c r="ND32" s="146"/>
      <c r="NE32" s="146"/>
      <c r="NF32" s="146"/>
      <c r="NG32" s="146"/>
      <c r="NH32" s="146"/>
      <c r="NI32" s="146"/>
      <c r="NJ32" s="146"/>
      <c r="NK32" s="144"/>
      <c r="NL32" s="142"/>
      <c r="NM32" s="142"/>
      <c r="NN32" s="142"/>
      <c r="NO32" s="142">
        <v>1</v>
      </c>
      <c r="NP32" s="142">
        <v>1</v>
      </c>
      <c r="NQ32" s="143"/>
    </row>
    <row r="33" spans="1:381" ht="15.75" x14ac:dyDescent="0.25">
      <c r="A33" s="119">
        <f>'[1]Pielęgniarstwo I st.'!A33</f>
        <v>14</v>
      </c>
      <c r="B33" s="120" t="str">
        <f>'[1]Pielęgniarstwo I st.'!B33</f>
        <v>B</v>
      </c>
      <c r="C33" s="120" t="str">
        <f>'[1]Pielęgniarstwo I st.'!C33</f>
        <v>2025/2026</v>
      </c>
      <c r="D33" s="120">
        <f>'[1]Pielęgniarstwo I st.'!D33</f>
        <v>0</v>
      </c>
      <c r="E33" s="120">
        <f>'[1]Pielęgniarstwo I st.'!E33</f>
        <v>1</v>
      </c>
      <c r="F33" s="120" t="str">
        <f>'[1]Pielęgniarstwo I st.'!F33</f>
        <v>2025/2026</v>
      </c>
      <c r="G33" s="120" t="str">
        <f>'[1]Pielęgniarstwo I st.'!G33</f>
        <v>RPS</v>
      </c>
      <c r="H33" s="120" t="str">
        <f>'[1]Pielęgniarstwo I st.'!H33</f>
        <v>ze standardu</v>
      </c>
      <c r="I33" s="121" t="str">
        <f>'[1]Pielęgniarstwo I st.'!I33</f>
        <v xml:space="preserve">Etyka zawodu pielęgniarki </v>
      </c>
      <c r="J33" s="122">
        <f>'[1]Pielęgniarstwo I st.'!L33</f>
        <v>45</v>
      </c>
      <c r="K33" s="123">
        <f>'[1]Pielęgniarstwo I st.'!M33</f>
        <v>5</v>
      </c>
      <c r="L33" s="124">
        <f>'[1]Pielęgniarstwo I st.'!N33</f>
        <v>40</v>
      </c>
      <c r="M33" s="125">
        <f>'[1]Pielęgniarstwo I st.'!AA33+'[1]Pielęgniarstwo I st.'!AC33+'[1]Pielęgniarstwo I st.'!AX33+'[1]Pielęgniarstwo I st.'!AZ33</f>
        <v>10</v>
      </c>
      <c r="N33" s="126">
        <f>'[1]Pielęgniarstwo I st.'!O33</f>
        <v>20</v>
      </c>
      <c r="O33" s="127">
        <f>'[1]Pielęgniarstwo I st.'!P33</f>
        <v>1.5</v>
      </c>
      <c r="P33" s="128" t="str">
        <f>'[1]Pielęgniarstwo I st.'!U33</f>
        <v>zal</v>
      </c>
      <c r="Q33" s="129">
        <f t="shared" si="0"/>
        <v>5</v>
      </c>
      <c r="R33" s="130">
        <f t="shared" si="1"/>
        <v>2</v>
      </c>
      <c r="S33" s="131">
        <f t="shared" si="2"/>
        <v>3</v>
      </c>
      <c r="T33" s="141"/>
      <c r="U33" s="138"/>
      <c r="V33" s="138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3"/>
      <c r="AW33" s="144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45"/>
      <c r="BU33" s="139"/>
      <c r="BV33" s="138"/>
      <c r="BW33" s="138"/>
      <c r="BX33" s="138"/>
      <c r="BY33" s="138"/>
      <c r="BZ33" s="138"/>
      <c r="CA33" s="138"/>
      <c r="CB33" s="138"/>
      <c r="CC33" s="138"/>
      <c r="CD33" s="138">
        <v>1</v>
      </c>
      <c r="CE33" s="138">
        <v>1</v>
      </c>
      <c r="CF33" s="138">
        <v>1</v>
      </c>
      <c r="CG33" s="138">
        <v>1</v>
      </c>
      <c r="CH33" s="138">
        <v>1</v>
      </c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45"/>
      <c r="CU33" s="144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6"/>
      <c r="EX33" s="144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3"/>
      <c r="GY33" s="144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6"/>
      <c r="HO33" s="144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>
        <v>1</v>
      </c>
      <c r="IG33" s="142">
        <v>1</v>
      </c>
      <c r="IH33" s="142"/>
      <c r="II33" s="142"/>
      <c r="IJ33" s="142"/>
      <c r="IK33" s="142"/>
      <c r="IL33" s="142"/>
      <c r="IM33" s="143"/>
      <c r="IN33" s="144"/>
      <c r="IO33" s="142"/>
      <c r="IP33" s="142"/>
      <c r="IQ33" s="142"/>
      <c r="IR33" s="142"/>
      <c r="IS33" s="142"/>
      <c r="IT33" s="142"/>
      <c r="IU33" s="142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  <c r="JF33" s="142"/>
      <c r="JG33" s="142"/>
      <c r="JH33" s="146"/>
      <c r="JI33" s="146"/>
      <c r="JJ33" s="146"/>
      <c r="JK33" s="146"/>
      <c r="JL33" s="146"/>
      <c r="JM33" s="146"/>
      <c r="JN33" s="146"/>
      <c r="JO33" s="146"/>
      <c r="JP33" s="146"/>
      <c r="JQ33" s="146"/>
      <c r="JR33" s="146"/>
      <c r="JS33" s="146"/>
      <c r="JT33" s="146"/>
      <c r="JU33" s="146"/>
      <c r="JV33" s="146"/>
      <c r="JW33" s="146"/>
      <c r="JX33" s="146"/>
      <c r="JY33" s="146"/>
      <c r="JZ33" s="146"/>
      <c r="KA33" s="146"/>
      <c r="KB33" s="146"/>
      <c r="KC33" s="146"/>
      <c r="KD33" s="146"/>
      <c r="KE33" s="146"/>
      <c r="KF33" s="146"/>
      <c r="KG33" s="146"/>
      <c r="KH33" s="146"/>
      <c r="KI33" s="146"/>
      <c r="KJ33" s="146"/>
      <c r="KK33" s="146"/>
      <c r="KL33" s="146"/>
      <c r="KM33" s="146"/>
      <c r="KN33" s="146"/>
      <c r="KO33" s="146"/>
      <c r="KP33" s="146"/>
      <c r="KQ33" s="146"/>
      <c r="KR33" s="146"/>
      <c r="KS33" s="146"/>
      <c r="KT33" s="146"/>
      <c r="KU33" s="146"/>
      <c r="KV33" s="146"/>
      <c r="KW33" s="146"/>
      <c r="KX33" s="146"/>
      <c r="KY33" s="146"/>
      <c r="KZ33" s="146"/>
      <c r="LA33" s="146"/>
      <c r="LB33" s="146"/>
      <c r="LC33" s="146"/>
      <c r="LD33" s="146"/>
      <c r="LE33" s="146"/>
      <c r="LF33" s="146"/>
      <c r="LG33" s="146"/>
      <c r="LH33" s="146"/>
      <c r="LI33" s="146"/>
      <c r="LJ33" s="146"/>
      <c r="LK33" s="146"/>
      <c r="LL33" s="146"/>
      <c r="LM33" s="146"/>
      <c r="LN33" s="146"/>
      <c r="LO33" s="143"/>
      <c r="LP33" s="147"/>
      <c r="LQ33" s="142"/>
      <c r="LR33" s="142"/>
      <c r="LS33" s="142"/>
      <c r="LT33" s="142"/>
      <c r="LU33" s="142"/>
      <c r="LV33" s="142"/>
      <c r="LW33" s="142"/>
      <c r="LX33" s="142"/>
      <c r="LY33" s="142"/>
      <c r="LZ33" s="142"/>
      <c r="MA33" s="142"/>
      <c r="MB33" s="146"/>
      <c r="MC33" s="146"/>
      <c r="MD33" s="146"/>
      <c r="ME33" s="146"/>
      <c r="MF33" s="146"/>
      <c r="MG33" s="146"/>
      <c r="MH33" s="146"/>
      <c r="MI33" s="146"/>
      <c r="MJ33" s="146"/>
      <c r="MK33" s="146"/>
      <c r="ML33" s="146"/>
      <c r="MM33" s="146"/>
      <c r="MN33" s="146"/>
      <c r="MO33" s="146"/>
      <c r="MP33" s="146"/>
      <c r="MQ33" s="146"/>
      <c r="MR33" s="146"/>
      <c r="MS33" s="146"/>
      <c r="MT33" s="146"/>
      <c r="MU33" s="146"/>
      <c r="MV33" s="146"/>
      <c r="MW33" s="146"/>
      <c r="MX33" s="146"/>
      <c r="MY33" s="146"/>
      <c r="MZ33" s="146"/>
      <c r="NA33" s="146"/>
      <c r="NB33" s="146"/>
      <c r="NC33" s="146"/>
      <c r="ND33" s="146"/>
      <c r="NE33" s="146"/>
      <c r="NF33" s="146"/>
      <c r="NG33" s="146"/>
      <c r="NH33" s="146"/>
      <c r="NI33" s="146"/>
      <c r="NJ33" s="146"/>
      <c r="NK33" s="144">
        <v>1</v>
      </c>
      <c r="NL33" s="142">
        <v>1</v>
      </c>
      <c r="NM33" s="142">
        <v>1</v>
      </c>
      <c r="NN33" s="142"/>
      <c r="NO33" s="142"/>
      <c r="NP33" s="142"/>
      <c r="NQ33" s="143"/>
    </row>
    <row r="34" spans="1:381" ht="15.75" x14ac:dyDescent="0.25">
      <c r="A34" s="119">
        <f>'[1]Pielęgniarstwo I st.'!A34</f>
        <v>15</v>
      </c>
      <c r="B34" s="120" t="str">
        <f>'[1]Pielęgniarstwo I st.'!B34</f>
        <v>B</v>
      </c>
      <c r="C34" s="120" t="str">
        <f>'[1]Pielęgniarstwo I st.'!C34</f>
        <v>2025/2026</v>
      </c>
      <c r="D34" s="120">
        <f>'[1]Pielęgniarstwo I st.'!D34</f>
        <v>0</v>
      </c>
      <c r="E34" s="120">
        <f>'[1]Pielęgniarstwo I st.'!E34</f>
        <v>1</v>
      </c>
      <c r="F34" s="120" t="str">
        <f>'[1]Pielęgniarstwo I st.'!F34</f>
        <v>2025/2026</v>
      </c>
      <c r="G34" s="120" t="str">
        <f>'[1]Pielęgniarstwo I st.'!G34</f>
        <v>RPS</v>
      </c>
      <c r="H34" s="120" t="str">
        <f>'[1]Pielęgniarstwo I st.'!H34</f>
        <v>ze standardu</v>
      </c>
      <c r="I34" s="121" t="str">
        <f>'[1]Pielęgniarstwo I st.'!I34</f>
        <v>Język angielski</v>
      </c>
      <c r="J34" s="122">
        <f>'[1]Pielęgniarstwo I st.'!L34</f>
        <v>60</v>
      </c>
      <c r="K34" s="123">
        <f>'[1]Pielęgniarstwo I st.'!M34</f>
        <v>0</v>
      </c>
      <c r="L34" s="124">
        <f>'[1]Pielęgniarstwo I st.'!N34</f>
        <v>60</v>
      </c>
      <c r="M34" s="125">
        <f>'[1]Pielęgniarstwo I st.'!AA34+'[1]Pielęgniarstwo I st.'!AC34+'[1]Pielęgniarstwo I st.'!AX34+'[1]Pielęgniarstwo I st.'!AZ34</f>
        <v>0</v>
      </c>
      <c r="N34" s="126">
        <f>'[1]Pielęgniarstwo I st.'!O34</f>
        <v>60</v>
      </c>
      <c r="O34" s="127">
        <f>'[1]Pielęgniarstwo I st.'!P34</f>
        <v>2</v>
      </c>
      <c r="P34" s="128" t="str">
        <f>'[1]Pielęgniarstwo I st.'!U34</f>
        <v>zal</v>
      </c>
      <c r="Q34" s="129"/>
      <c r="R34" s="130"/>
      <c r="S34" s="131"/>
      <c r="T34" s="141"/>
      <c r="U34" s="138"/>
      <c r="V34" s="138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3"/>
      <c r="AW34" s="144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45"/>
      <c r="BU34" s="139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45"/>
      <c r="CU34" s="144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6"/>
      <c r="EX34" s="144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3"/>
      <c r="GY34" s="144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6"/>
      <c r="HO34" s="144"/>
      <c r="HP34" s="142"/>
      <c r="HQ34" s="142"/>
      <c r="HR34" s="142"/>
      <c r="HS34" s="142"/>
      <c r="HT34" s="142"/>
      <c r="HU34" s="142"/>
      <c r="HV34" s="142"/>
      <c r="HW34" s="142"/>
      <c r="HX34" s="142"/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>
        <v>1</v>
      </c>
      <c r="IM34" s="143">
        <v>1</v>
      </c>
      <c r="IN34" s="144"/>
      <c r="IO34" s="142"/>
      <c r="IP34" s="142"/>
      <c r="IQ34" s="142"/>
      <c r="IR34" s="142"/>
      <c r="IS34" s="142"/>
      <c r="IT34" s="142"/>
      <c r="IU34" s="142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  <c r="JF34" s="142"/>
      <c r="JG34" s="142"/>
      <c r="JH34" s="146"/>
      <c r="JI34" s="146"/>
      <c r="JJ34" s="146"/>
      <c r="JK34" s="146"/>
      <c r="JL34" s="146"/>
      <c r="JM34" s="146"/>
      <c r="JN34" s="146"/>
      <c r="JO34" s="146"/>
      <c r="JP34" s="146"/>
      <c r="JQ34" s="146"/>
      <c r="JR34" s="146"/>
      <c r="JS34" s="146"/>
      <c r="JT34" s="146"/>
      <c r="JU34" s="146"/>
      <c r="JV34" s="146"/>
      <c r="JW34" s="146"/>
      <c r="JX34" s="146"/>
      <c r="JY34" s="146"/>
      <c r="JZ34" s="146"/>
      <c r="KA34" s="146"/>
      <c r="KB34" s="146"/>
      <c r="KC34" s="146"/>
      <c r="KD34" s="146"/>
      <c r="KE34" s="146"/>
      <c r="KF34" s="146"/>
      <c r="KG34" s="146"/>
      <c r="KH34" s="146"/>
      <c r="KI34" s="146"/>
      <c r="KJ34" s="146"/>
      <c r="KK34" s="146"/>
      <c r="KL34" s="146"/>
      <c r="KM34" s="146"/>
      <c r="KN34" s="146"/>
      <c r="KO34" s="146"/>
      <c r="KP34" s="146"/>
      <c r="KQ34" s="146"/>
      <c r="KR34" s="146"/>
      <c r="KS34" s="146"/>
      <c r="KT34" s="146"/>
      <c r="KU34" s="146"/>
      <c r="KV34" s="146"/>
      <c r="KW34" s="146"/>
      <c r="KX34" s="146"/>
      <c r="KY34" s="146"/>
      <c r="KZ34" s="146"/>
      <c r="LA34" s="146"/>
      <c r="LB34" s="146"/>
      <c r="LC34" s="146"/>
      <c r="LD34" s="146"/>
      <c r="LE34" s="146"/>
      <c r="LF34" s="146"/>
      <c r="LG34" s="146"/>
      <c r="LH34" s="146"/>
      <c r="LI34" s="146"/>
      <c r="LJ34" s="146"/>
      <c r="LK34" s="146"/>
      <c r="LL34" s="146"/>
      <c r="LM34" s="146"/>
      <c r="LN34" s="146"/>
      <c r="LO34" s="143"/>
      <c r="LP34" s="147"/>
      <c r="LQ34" s="142"/>
      <c r="LR34" s="142"/>
      <c r="LS34" s="142"/>
      <c r="LT34" s="142"/>
      <c r="LU34" s="142"/>
      <c r="LV34" s="142"/>
      <c r="LW34" s="142"/>
      <c r="LX34" s="142"/>
      <c r="LY34" s="142"/>
      <c r="LZ34" s="142"/>
      <c r="MA34" s="142"/>
      <c r="MB34" s="146"/>
      <c r="MC34" s="146"/>
      <c r="MD34" s="146"/>
      <c r="ME34" s="146"/>
      <c r="MF34" s="146"/>
      <c r="MG34" s="146"/>
      <c r="MH34" s="146"/>
      <c r="MI34" s="146"/>
      <c r="MJ34" s="146"/>
      <c r="MK34" s="146"/>
      <c r="ML34" s="146"/>
      <c r="MM34" s="146"/>
      <c r="MN34" s="146"/>
      <c r="MO34" s="146"/>
      <c r="MP34" s="146"/>
      <c r="MQ34" s="146"/>
      <c r="MR34" s="146"/>
      <c r="MS34" s="146"/>
      <c r="MT34" s="146"/>
      <c r="MU34" s="146"/>
      <c r="MV34" s="146"/>
      <c r="MW34" s="146"/>
      <c r="MX34" s="146"/>
      <c r="MY34" s="146"/>
      <c r="MZ34" s="146"/>
      <c r="NA34" s="146"/>
      <c r="NB34" s="146"/>
      <c r="NC34" s="146"/>
      <c r="ND34" s="146"/>
      <c r="NE34" s="146"/>
      <c r="NF34" s="146"/>
      <c r="NG34" s="146"/>
      <c r="NH34" s="146"/>
      <c r="NI34" s="146"/>
      <c r="NJ34" s="146"/>
      <c r="NK34" s="144"/>
      <c r="NL34" s="142"/>
      <c r="NM34" s="142"/>
      <c r="NN34" s="142"/>
      <c r="NO34" s="142"/>
      <c r="NP34" s="142"/>
      <c r="NQ34" s="143">
        <v>1</v>
      </c>
    </row>
    <row r="35" spans="1:381" ht="31.5" x14ac:dyDescent="0.25">
      <c r="A35" s="119">
        <f>'[1]Pielęgniarstwo I st.'!A35</f>
        <v>16</v>
      </c>
      <c r="B35" s="120" t="str">
        <f>'[1]Pielęgniarstwo I st.'!B35</f>
        <v>B</v>
      </c>
      <c r="C35" s="120" t="str">
        <f>'[1]Pielęgniarstwo I st.'!C35</f>
        <v>2025/2026</v>
      </c>
      <c r="D35" s="120">
        <f>'[1]Pielęgniarstwo I st.'!D35</f>
        <v>0</v>
      </c>
      <c r="E35" s="120">
        <f>'[1]Pielęgniarstwo I st.'!E35</f>
        <v>1</v>
      </c>
      <c r="F35" s="120" t="str">
        <f>'[1]Pielęgniarstwo I st.'!F35</f>
        <v>2025/2026</v>
      </c>
      <c r="G35" s="120" t="str">
        <f>'[1]Pielęgniarstwo I st.'!G35</f>
        <v>RPS</v>
      </c>
      <c r="H35" s="120" t="str">
        <f>'[1]Pielęgniarstwo I st.'!H35</f>
        <v>ze standardu</v>
      </c>
      <c r="I35" s="121" t="str">
        <f>'[1]Pielęgniarstwo I st.'!I35</f>
        <v>Współpraca i komunikacja w zespole interprofesjonalnym</v>
      </c>
      <c r="J35" s="122">
        <f>'[1]Pielęgniarstwo I st.'!L35</f>
        <v>60</v>
      </c>
      <c r="K35" s="123">
        <f>'[1]Pielęgniarstwo I st.'!M35</f>
        <v>10</v>
      </c>
      <c r="L35" s="124">
        <f>'[1]Pielęgniarstwo I st.'!N35</f>
        <v>50</v>
      </c>
      <c r="M35" s="125">
        <f>'[1]Pielęgniarstwo I st.'!AA35+'[1]Pielęgniarstwo I st.'!AC35+'[1]Pielęgniarstwo I st.'!AX35+'[1]Pielęgniarstwo I st.'!AZ35</f>
        <v>15</v>
      </c>
      <c r="N35" s="126">
        <f>'[1]Pielęgniarstwo I st.'!O35</f>
        <v>30</v>
      </c>
      <c r="O35" s="127">
        <f>'[1]Pielęgniarstwo I st.'!P35</f>
        <v>2</v>
      </c>
      <c r="P35" s="128" t="str">
        <f>'[1]Pielęgniarstwo I st.'!U35</f>
        <v>zal</v>
      </c>
      <c r="Q35" s="129">
        <f t="shared" si="0"/>
        <v>12</v>
      </c>
      <c r="R35" s="130">
        <f t="shared" si="1"/>
        <v>4</v>
      </c>
      <c r="S35" s="131">
        <f t="shared" si="2"/>
        <v>3</v>
      </c>
      <c r="T35" s="141"/>
      <c r="U35" s="138"/>
      <c r="V35" s="138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3"/>
      <c r="AW35" s="144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45"/>
      <c r="BU35" s="139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>
        <v>1</v>
      </c>
      <c r="CJ35" s="138">
        <v>1</v>
      </c>
      <c r="CK35" s="138">
        <v>1</v>
      </c>
      <c r="CL35" s="138">
        <v>1</v>
      </c>
      <c r="CM35" s="138">
        <v>1</v>
      </c>
      <c r="CN35" s="138">
        <v>1</v>
      </c>
      <c r="CO35" s="138">
        <v>1</v>
      </c>
      <c r="CP35" s="138">
        <v>1</v>
      </c>
      <c r="CQ35" s="138">
        <v>1</v>
      </c>
      <c r="CR35" s="138">
        <v>1</v>
      </c>
      <c r="CS35" s="138">
        <v>1</v>
      </c>
      <c r="CT35" s="145">
        <v>1</v>
      </c>
      <c r="CU35" s="144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6"/>
      <c r="EX35" s="144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3"/>
      <c r="GY35" s="144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6"/>
      <c r="HO35" s="144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>
        <v>1</v>
      </c>
      <c r="II35" s="142">
        <v>1</v>
      </c>
      <c r="IJ35" s="142">
        <v>1</v>
      </c>
      <c r="IK35" s="142">
        <v>1</v>
      </c>
      <c r="IL35" s="142"/>
      <c r="IM35" s="143"/>
      <c r="IN35" s="144"/>
      <c r="IO35" s="142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  <c r="JF35" s="142"/>
      <c r="JG35" s="142"/>
      <c r="JH35" s="146"/>
      <c r="JI35" s="146"/>
      <c r="JJ35" s="146"/>
      <c r="JK35" s="146"/>
      <c r="JL35" s="146"/>
      <c r="JM35" s="146"/>
      <c r="JN35" s="146"/>
      <c r="JO35" s="146"/>
      <c r="JP35" s="146"/>
      <c r="JQ35" s="146"/>
      <c r="JR35" s="146"/>
      <c r="JS35" s="146"/>
      <c r="JT35" s="146"/>
      <c r="JU35" s="146"/>
      <c r="JV35" s="146"/>
      <c r="JW35" s="146"/>
      <c r="JX35" s="146"/>
      <c r="JY35" s="146"/>
      <c r="JZ35" s="146"/>
      <c r="KA35" s="146"/>
      <c r="KB35" s="146"/>
      <c r="KC35" s="146"/>
      <c r="KD35" s="146"/>
      <c r="KE35" s="146"/>
      <c r="KF35" s="146"/>
      <c r="KG35" s="146"/>
      <c r="KH35" s="146"/>
      <c r="KI35" s="146"/>
      <c r="KJ35" s="146"/>
      <c r="KK35" s="146"/>
      <c r="KL35" s="146"/>
      <c r="KM35" s="146"/>
      <c r="KN35" s="146"/>
      <c r="KO35" s="146"/>
      <c r="KP35" s="146"/>
      <c r="KQ35" s="146"/>
      <c r="KR35" s="146"/>
      <c r="KS35" s="146"/>
      <c r="KT35" s="146"/>
      <c r="KU35" s="146"/>
      <c r="KV35" s="146"/>
      <c r="KW35" s="146"/>
      <c r="KX35" s="146"/>
      <c r="KY35" s="146"/>
      <c r="KZ35" s="146"/>
      <c r="LA35" s="146"/>
      <c r="LB35" s="146"/>
      <c r="LC35" s="146"/>
      <c r="LD35" s="146"/>
      <c r="LE35" s="146"/>
      <c r="LF35" s="146"/>
      <c r="LG35" s="146"/>
      <c r="LH35" s="146"/>
      <c r="LI35" s="146"/>
      <c r="LJ35" s="146"/>
      <c r="LK35" s="146"/>
      <c r="LL35" s="146"/>
      <c r="LM35" s="146"/>
      <c r="LN35" s="146"/>
      <c r="LO35" s="143"/>
      <c r="LP35" s="147"/>
      <c r="LQ35" s="142"/>
      <c r="LR35" s="142"/>
      <c r="LS35" s="142"/>
      <c r="LT35" s="142"/>
      <c r="LU35" s="142"/>
      <c r="LV35" s="142"/>
      <c r="LW35" s="142"/>
      <c r="LX35" s="142"/>
      <c r="LY35" s="142"/>
      <c r="LZ35" s="142"/>
      <c r="MA35" s="142"/>
      <c r="MB35" s="146"/>
      <c r="MC35" s="146"/>
      <c r="MD35" s="146"/>
      <c r="ME35" s="146"/>
      <c r="MF35" s="146"/>
      <c r="MG35" s="146"/>
      <c r="MH35" s="146"/>
      <c r="MI35" s="146"/>
      <c r="MJ35" s="146"/>
      <c r="MK35" s="146"/>
      <c r="ML35" s="146"/>
      <c r="MM35" s="146"/>
      <c r="MN35" s="146"/>
      <c r="MO35" s="146"/>
      <c r="MP35" s="146"/>
      <c r="MQ35" s="146"/>
      <c r="MR35" s="146"/>
      <c r="MS35" s="146"/>
      <c r="MT35" s="146"/>
      <c r="MU35" s="146"/>
      <c r="MV35" s="146"/>
      <c r="MW35" s="146"/>
      <c r="MX35" s="146"/>
      <c r="MY35" s="146"/>
      <c r="MZ35" s="146"/>
      <c r="NA35" s="146"/>
      <c r="NB35" s="146"/>
      <c r="NC35" s="146"/>
      <c r="ND35" s="146"/>
      <c r="NE35" s="146"/>
      <c r="NF35" s="146"/>
      <c r="NG35" s="146"/>
      <c r="NH35" s="146"/>
      <c r="NI35" s="146"/>
      <c r="NJ35" s="146"/>
      <c r="NK35" s="144">
        <v>1</v>
      </c>
      <c r="NL35" s="142"/>
      <c r="NM35" s="142"/>
      <c r="NN35" s="142"/>
      <c r="NO35" s="142">
        <v>1</v>
      </c>
      <c r="NP35" s="142">
        <v>1</v>
      </c>
      <c r="NQ35" s="143"/>
    </row>
    <row r="36" spans="1:381" ht="15.75" x14ac:dyDescent="0.25">
      <c r="A36" s="119">
        <f>'[1]Pielęgniarstwo I st.'!A36</f>
        <v>17</v>
      </c>
      <c r="B36" s="120" t="str">
        <f>'[1]Pielęgniarstwo I st.'!B36</f>
        <v>C</v>
      </c>
      <c r="C36" s="120" t="str">
        <f>'[1]Pielęgniarstwo I st.'!C36</f>
        <v>2025/2026</v>
      </c>
      <c r="D36" s="120">
        <f>'[1]Pielęgniarstwo I st.'!D36</f>
        <v>0</v>
      </c>
      <c r="E36" s="120">
        <f>'[1]Pielęgniarstwo I st.'!E36</f>
        <v>1</v>
      </c>
      <c r="F36" s="120" t="str">
        <f>'[1]Pielęgniarstwo I st.'!F36</f>
        <v>2025/2026</v>
      </c>
      <c r="G36" s="120" t="str">
        <f>'[1]Pielęgniarstwo I st.'!G36</f>
        <v>RPS</v>
      </c>
      <c r="H36" s="120" t="str">
        <f>'[1]Pielęgniarstwo I st.'!H36</f>
        <v>ze standardu</v>
      </c>
      <c r="I36" s="121" t="str">
        <f>'[1]Pielęgniarstwo I st.'!I36</f>
        <v xml:space="preserve">Podstawy pielęgniarstwa </v>
      </c>
      <c r="J36" s="122">
        <f>'[1]Pielęgniarstwo I st.'!L36</f>
        <v>435</v>
      </c>
      <c r="K36" s="123">
        <f>'[1]Pielęgniarstwo I st.'!M36</f>
        <v>50</v>
      </c>
      <c r="L36" s="124">
        <f>'[1]Pielęgniarstwo I st.'!N36</f>
        <v>385</v>
      </c>
      <c r="M36" s="125">
        <f>'[1]Pielęgniarstwo I st.'!AA36+'[1]Pielęgniarstwo I st.'!AC36+'[1]Pielęgniarstwo I st.'!AX36+'[1]Pielęgniarstwo I st.'!AZ36</f>
        <v>50</v>
      </c>
      <c r="N36" s="126">
        <f>'[1]Pielęgniarstwo I st.'!O36</f>
        <v>370</v>
      </c>
      <c r="O36" s="127">
        <f>'[1]Pielęgniarstwo I st.'!P36</f>
        <v>14.5</v>
      </c>
      <c r="P36" s="128" t="str">
        <f>'[1]Pielęgniarstwo I st.'!U36</f>
        <v>egz</v>
      </c>
      <c r="Q36" s="129">
        <f t="shared" si="0"/>
        <v>10</v>
      </c>
      <c r="R36" s="130">
        <f t="shared" si="1"/>
        <v>43</v>
      </c>
      <c r="S36" s="131">
        <f t="shared" si="2"/>
        <v>1</v>
      </c>
      <c r="T36" s="141"/>
      <c r="U36" s="138"/>
      <c r="V36" s="138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3"/>
      <c r="AW36" s="144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45"/>
      <c r="BU36" s="139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45"/>
      <c r="CU36" s="144">
        <v>1</v>
      </c>
      <c r="CV36" s="142">
        <v>1</v>
      </c>
      <c r="CW36" s="142">
        <v>1</v>
      </c>
      <c r="CX36" s="142">
        <v>1</v>
      </c>
      <c r="CY36" s="142">
        <v>1</v>
      </c>
      <c r="CZ36" s="142">
        <v>1</v>
      </c>
      <c r="DA36" s="142">
        <v>1</v>
      </c>
      <c r="DB36" s="142">
        <v>1</v>
      </c>
      <c r="DC36" s="142">
        <v>1</v>
      </c>
      <c r="DD36" s="142">
        <v>1</v>
      </c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6"/>
      <c r="EX36" s="144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3"/>
      <c r="GY36" s="144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  <c r="HK36" s="142"/>
      <c r="HL36" s="142"/>
      <c r="HM36" s="142"/>
      <c r="HN36" s="146"/>
      <c r="HO36" s="144"/>
      <c r="HP36" s="142"/>
      <c r="HQ36" s="142"/>
      <c r="HR36" s="142"/>
      <c r="HS36" s="142"/>
      <c r="HT36" s="142"/>
      <c r="HU36" s="142"/>
      <c r="HV36" s="142"/>
      <c r="HW36" s="142"/>
      <c r="HX36" s="142"/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3"/>
      <c r="IN36" s="144">
        <v>1</v>
      </c>
      <c r="IO36" s="142">
        <v>1</v>
      </c>
      <c r="IP36" s="142">
        <v>1</v>
      </c>
      <c r="IQ36" s="142">
        <v>1</v>
      </c>
      <c r="IR36" s="142">
        <v>1</v>
      </c>
      <c r="IS36" s="142">
        <v>1</v>
      </c>
      <c r="IT36" s="142">
        <v>1</v>
      </c>
      <c r="IU36" s="142">
        <v>1</v>
      </c>
      <c r="IV36" s="142">
        <v>1</v>
      </c>
      <c r="IW36" s="142">
        <v>1</v>
      </c>
      <c r="IX36" s="142">
        <v>1</v>
      </c>
      <c r="IY36" s="142">
        <v>1</v>
      </c>
      <c r="IZ36" s="142">
        <v>1</v>
      </c>
      <c r="JA36" s="142">
        <v>1</v>
      </c>
      <c r="JB36" s="142">
        <v>1</v>
      </c>
      <c r="JC36" s="142">
        <v>1</v>
      </c>
      <c r="JD36" s="142">
        <v>1</v>
      </c>
      <c r="JE36" s="142">
        <v>1</v>
      </c>
      <c r="JF36" s="142">
        <v>1</v>
      </c>
      <c r="JG36" s="142">
        <v>1</v>
      </c>
      <c r="JH36" s="146">
        <v>1</v>
      </c>
      <c r="JI36" s="146">
        <v>1</v>
      </c>
      <c r="JJ36" s="146">
        <v>1</v>
      </c>
      <c r="JK36" s="146">
        <v>1</v>
      </c>
      <c r="JL36" s="146">
        <v>1</v>
      </c>
      <c r="JM36" s="146">
        <v>1</v>
      </c>
      <c r="JN36" s="146">
        <v>1</v>
      </c>
      <c r="JO36" s="146">
        <v>1</v>
      </c>
      <c r="JP36" s="146">
        <v>1</v>
      </c>
      <c r="JQ36" s="146">
        <v>1</v>
      </c>
      <c r="JR36" s="146">
        <v>1</v>
      </c>
      <c r="JS36" s="146">
        <v>1</v>
      </c>
      <c r="JT36" s="146">
        <v>1</v>
      </c>
      <c r="JU36" s="146">
        <v>1</v>
      </c>
      <c r="JV36" s="146">
        <v>1</v>
      </c>
      <c r="JW36" s="146">
        <v>1</v>
      </c>
      <c r="JX36" s="146">
        <v>1</v>
      </c>
      <c r="JY36" s="146">
        <v>1</v>
      </c>
      <c r="JZ36" s="146">
        <v>1</v>
      </c>
      <c r="KA36" s="146">
        <v>1</v>
      </c>
      <c r="KB36" s="146">
        <v>1</v>
      </c>
      <c r="KC36" s="146">
        <v>1</v>
      </c>
      <c r="KD36" s="146">
        <v>1</v>
      </c>
      <c r="KE36" s="146"/>
      <c r="KF36" s="146"/>
      <c r="KG36" s="146"/>
      <c r="KH36" s="146"/>
      <c r="KI36" s="146"/>
      <c r="KJ36" s="146"/>
      <c r="KK36" s="146"/>
      <c r="KL36" s="146"/>
      <c r="KM36" s="146"/>
      <c r="KN36" s="146"/>
      <c r="KO36" s="146"/>
      <c r="KP36" s="146"/>
      <c r="KQ36" s="146"/>
      <c r="KR36" s="146"/>
      <c r="KS36" s="146"/>
      <c r="KT36" s="146"/>
      <c r="KU36" s="146"/>
      <c r="KV36" s="146"/>
      <c r="KW36" s="146"/>
      <c r="KX36" s="146"/>
      <c r="KY36" s="146"/>
      <c r="KZ36" s="146"/>
      <c r="LA36" s="146"/>
      <c r="LB36" s="146"/>
      <c r="LC36" s="146"/>
      <c r="LD36" s="146"/>
      <c r="LE36" s="146"/>
      <c r="LF36" s="146"/>
      <c r="LG36" s="146"/>
      <c r="LH36" s="146"/>
      <c r="LI36" s="146"/>
      <c r="LJ36" s="146"/>
      <c r="LK36" s="146"/>
      <c r="LL36" s="146"/>
      <c r="LM36" s="146"/>
      <c r="LN36" s="146"/>
      <c r="LO36" s="143"/>
      <c r="LP36" s="147"/>
      <c r="LQ36" s="142"/>
      <c r="LR36" s="142"/>
      <c r="LS36" s="142"/>
      <c r="LT36" s="142"/>
      <c r="LU36" s="142"/>
      <c r="LV36" s="142"/>
      <c r="LW36" s="142"/>
      <c r="LX36" s="142"/>
      <c r="LY36" s="142"/>
      <c r="LZ36" s="142"/>
      <c r="MA36" s="142"/>
      <c r="MB36" s="146"/>
      <c r="MC36" s="146"/>
      <c r="MD36" s="146"/>
      <c r="ME36" s="146"/>
      <c r="MF36" s="146"/>
      <c r="MG36" s="146"/>
      <c r="MH36" s="146"/>
      <c r="MI36" s="146"/>
      <c r="MJ36" s="146"/>
      <c r="MK36" s="146"/>
      <c r="ML36" s="146"/>
      <c r="MM36" s="146"/>
      <c r="MN36" s="146"/>
      <c r="MO36" s="146"/>
      <c r="MP36" s="146"/>
      <c r="MQ36" s="146"/>
      <c r="MR36" s="146"/>
      <c r="MS36" s="146"/>
      <c r="MT36" s="146"/>
      <c r="MU36" s="146"/>
      <c r="MV36" s="146"/>
      <c r="MW36" s="146"/>
      <c r="MX36" s="146"/>
      <c r="MY36" s="146"/>
      <c r="MZ36" s="146"/>
      <c r="NA36" s="146"/>
      <c r="NB36" s="146"/>
      <c r="NC36" s="146"/>
      <c r="ND36" s="146"/>
      <c r="NE36" s="146"/>
      <c r="NF36" s="146"/>
      <c r="NG36" s="146"/>
      <c r="NH36" s="146"/>
      <c r="NI36" s="146"/>
      <c r="NJ36" s="146"/>
      <c r="NK36" s="144">
        <v>1</v>
      </c>
      <c r="NL36" s="142"/>
      <c r="NM36" s="142"/>
      <c r="NN36" s="142"/>
      <c r="NO36" s="142"/>
      <c r="NP36" s="142"/>
      <c r="NQ36" s="143"/>
    </row>
    <row r="37" spans="1:381" ht="31.5" x14ac:dyDescent="0.25">
      <c r="A37" s="119">
        <f>'[1]Pielęgniarstwo I st.'!A37</f>
        <v>18</v>
      </c>
      <c r="B37" s="120" t="str">
        <f>'[1]Pielęgniarstwo I st.'!B37</f>
        <v>C</v>
      </c>
      <c r="C37" s="120" t="str">
        <f>'[1]Pielęgniarstwo I st.'!C37</f>
        <v>2025/2026</v>
      </c>
      <c r="D37" s="120">
        <f>'[1]Pielęgniarstwo I st.'!D37</f>
        <v>0</v>
      </c>
      <c r="E37" s="120">
        <f>'[1]Pielęgniarstwo I st.'!E37</f>
        <v>1</v>
      </c>
      <c r="F37" s="120" t="str">
        <f>'[1]Pielęgniarstwo I st.'!F37</f>
        <v>2025/2026</v>
      </c>
      <c r="G37" s="120" t="str">
        <f>'[1]Pielęgniarstwo I st.'!G37</f>
        <v>RPS</v>
      </c>
      <c r="H37" s="120" t="str">
        <f>'[1]Pielęgniarstwo I st.'!H37</f>
        <v>ze standardu</v>
      </c>
      <c r="I37" s="121" t="str">
        <f>'[1]Pielęgniarstwo I st.'!I37</f>
        <v>Badanie fizykalne w praktyce zawodowej pielęgniarki</v>
      </c>
      <c r="J37" s="122">
        <f>'[1]Pielęgniarstwo I st.'!L37</f>
        <v>75</v>
      </c>
      <c r="K37" s="123">
        <f>'[1]Pielęgniarstwo I st.'!M37</f>
        <v>5</v>
      </c>
      <c r="L37" s="124">
        <f>'[1]Pielęgniarstwo I st.'!N37</f>
        <v>70</v>
      </c>
      <c r="M37" s="125">
        <f>'[1]Pielęgniarstwo I st.'!AA37+'[1]Pielęgniarstwo I st.'!AC37+'[1]Pielęgniarstwo I st.'!AX37+'[1]Pielęgniarstwo I st.'!AZ37</f>
        <v>15</v>
      </c>
      <c r="N37" s="126">
        <f>'[1]Pielęgniarstwo I st.'!O37</f>
        <v>55</v>
      </c>
      <c r="O37" s="127">
        <f>'[1]Pielęgniarstwo I st.'!P37</f>
        <v>2.5</v>
      </c>
      <c r="P37" s="128" t="str">
        <f>'[1]Pielęgniarstwo I st.'!U37</f>
        <v>egz</v>
      </c>
      <c r="Q37" s="129">
        <f t="shared" si="0"/>
        <v>10</v>
      </c>
      <c r="R37" s="130">
        <f t="shared" si="1"/>
        <v>8</v>
      </c>
      <c r="S37" s="131">
        <f t="shared" si="2"/>
        <v>3</v>
      </c>
      <c r="T37" s="141"/>
      <c r="U37" s="138"/>
      <c r="V37" s="138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3"/>
      <c r="AW37" s="144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45"/>
      <c r="BU37" s="139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45"/>
      <c r="CU37" s="144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>
        <v>1</v>
      </c>
      <c r="EE37" s="142">
        <v>1</v>
      </c>
      <c r="EF37" s="142">
        <v>1</v>
      </c>
      <c r="EG37" s="142">
        <v>1</v>
      </c>
      <c r="EH37" s="142">
        <v>1</v>
      </c>
      <c r="EI37" s="142">
        <v>1</v>
      </c>
      <c r="EJ37" s="142">
        <v>1</v>
      </c>
      <c r="EK37" s="142">
        <v>1</v>
      </c>
      <c r="EL37" s="142">
        <v>1</v>
      </c>
      <c r="EM37" s="142">
        <v>1</v>
      </c>
      <c r="EN37" s="142"/>
      <c r="EO37" s="142"/>
      <c r="EP37" s="142"/>
      <c r="EQ37" s="142"/>
      <c r="ER37" s="142"/>
      <c r="ES37" s="142"/>
      <c r="ET37" s="142"/>
      <c r="EU37" s="142"/>
      <c r="EV37" s="142"/>
      <c r="EW37" s="146"/>
      <c r="EX37" s="144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3"/>
      <c r="GY37" s="144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  <c r="HK37" s="142"/>
      <c r="HL37" s="142"/>
      <c r="HM37" s="142"/>
      <c r="HN37" s="146"/>
      <c r="HO37" s="144"/>
      <c r="HP37" s="142"/>
      <c r="HQ37" s="142"/>
      <c r="HR37" s="142"/>
      <c r="HS37" s="142"/>
      <c r="HT37" s="142"/>
      <c r="HU37" s="142"/>
      <c r="HV37" s="142"/>
      <c r="HW37" s="142"/>
      <c r="HX37" s="142"/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3"/>
      <c r="IN37" s="144"/>
      <c r="IO37" s="142"/>
      <c r="IP37" s="142"/>
      <c r="IQ37" s="142"/>
      <c r="IR37" s="142"/>
      <c r="IS37" s="142"/>
      <c r="IT37" s="142"/>
      <c r="IU37" s="142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  <c r="JF37" s="142"/>
      <c r="JG37" s="142"/>
      <c r="JH37" s="146"/>
      <c r="JI37" s="146"/>
      <c r="JJ37" s="146"/>
      <c r="JK37" s="146"/>
      <c r="JL37" s="146"/>
      <c r="JM37" s="146"/>
      <c r="JN37" s="146"/>
      <c r="JO37" s="146"/>
      <c r="JP37" s="146"/>
      <c r="JQ37" s="146"/>
      <c r="JR37" s="146"/>
      <c r="JS37" s="146"/>
      <c r="JT37" s="146"/>
      <c r="JU37" s="146"/>
      <c r="JV37" s="146"/>
      <c r="JW37" s="146"/>
      <c r="JX37" s="146"/>
      <c r="JY37" s="146"/>
      <c r="JZ37" s="146"/>
      <c r="KA37" s="146"/>
      <c r="KB37" s="146"/>
      <c r="KC37" s="146"/>
      <c r="KD37" s="146"/>
      <c r="KE37" s="146"/>
      <c r="KF37" s="146"/>
      <c r="KG37" s="146"/>
      <c r="KH37" s="146"/>
      <c r="KI37" s="146"/>
      <c r="KJ37" s="146"/>
      <c r="KK37" s="146"/>
      <c r="KL37" s="146"/>
      <c r="KM37" s="146"/>
      <c r="KN37" s="146"/>
      <c r="KO37" s="146"/>
      <c r="KP37" s="146"/>
      <c r="KQ37" s="146"/>
      <c r="KR37" s="146"/>
      <c r="KS37" s="146"/>
      <c r="KT37" s="146"/>
      <c r="KU37" s="146"/>
      <c r="KV37" s="146"/>
      <c r="KW37" s="146"/>
      <c r="KX37" s="146"/>
      <c r="KY37" s="146">
        <v>1</v>
      </c>
      <c r="KZ37" s="146">
        <v>1</v>
      </c>
      <c r="LA37" s="146">
        <v>1</v>
      </c>
      <c r="LB37" s="146">
        <v>1</v>
      </c>
      <c r="LC37" s="146">
        <v>1</v>
      </c>
      <c r="LD37" s="146">
        <v>1</v>
      </c>
      <c r="LE37" s="146">
        <v>1</v>
      </c>
      <c r="LF37" s="146">
        <v>1</v>
      </c>
      <c r="LG37" s="146"/>
      <c r="LH37" s="146"/>
      <c r="LI37" s="146"/>
      <c r="LJ37" s="146"/>
      <c r="LK37" s="146"/>
      <c r="LL37" s="146"/>
      <c r="LM37" s="146"/>
      <c r="LN37" s="146"/>
      <c r="LO37" s="143"/>
      <c r="LP37" s="147"/>
      <c r="LQ37" s="142"/>
      <c r="LR37" s="142"/>
      <c r="LS37" s="142"/>
      <c r="LT37" s="142"/>
      <c r="LU37" s="142"/>
      <c r="LV37" s="142"/>
      <c r="LW37" s="142"/>
      <c r="LX37" s="142"/>
      <c r="LY37" s="142"/>
      <c r="LZ37" s="142"/>
      <c r="MA37" s="142"/>
      <c r="MB37" s="146"/>
      <c r="MC37" s="146"/>
      <c r="MD37" s="146"/>
      <c r="ME37" s="146"/>
      <c r="MF37" s="146"/>
      <c r="MG37" s="146"/>
      <c r="MH37" s="146"/>
      <c r="MI37" s="146"/>
      <c r="MJ37" s="146"/>
      <c r="MK37" s="146"/>
      <c r="ML37" s="146"/>
      <c r="MM37" s="146"/>
      <c r="MN37" s="146"/>
      <c r="MO37" s="146"/>
      <c r="MP37" s="146"/>
      <c r="MQ37" s="146"/>
      <c r="MR37" s="146"/>
      <c r="MS37" s="146"/>
      <c r="MT37" s="146"/>
      <c r="MU37" s="146"/>
      <c r="MV37" s="146"/>
      <c r="MW37" s="146"/>
      <c r="MX37" s="146"/>
      <c r="MY37" s="146"/>
      <c r="MZ37" s="146"/>
      <c r="NA37" s="146"/>
      <c r="NB37" s="146"/>
      <c r="NC37" s="146"/>
      <c r="ND37" s="146"/>
      <c r="NE37" s="146"/>
      <c r="NF37" s="146"/>
      <c r="NG37" s="146"/>
      <c r="NH37" s="146"/>
      <c r="NI37" s="146"/>
      <c r="NJ37" s="146"/>
      <c r="NK37" s="144">
        <v>1</v>
      </c>
      <c r="NL37" s="142"/>
      <c r="NM37" s="142"/>
      <c r="NN37" s="142">
        <v>1</v>
      </c>
      <c r="NO37" s="142"/>
      <c r="NP37" s="142"/>
      <c r="NQ37" s="143">
        <v>1</v>
      </c>
    </row>
    <row r="38" spans="1:381" ht="15.75" x14ac:dyDescent="0.25">
      <c r="A38" s="119">
        <f>'[1]Pielęgniarstwo I st.'!A38</f>
        <v>19</v>
      </c>
      <c r="B38" s="120" t="str">
        <f>'[1]Pielęgniarstwo I st.'!B38</f>
        <v>C</v>
      </c>
      <c r="C38" s="120" t="str">
        <f>'[1]Pielęgniarstwo I st.'!C38</f>
        <v>2025/2026</v>
      </c>
      <c r="D38" s="120">
        <f>'[1]Pielęgniarstwo I st.'!D38</f>
        <v>0</v>
      </c>
      <c r="E38" s="120">
        <f>'[1]Pielęgniarstwo I st.'!E38</f>
        <v>1</v>
      </c>
      <c r="F38" s="120" t="str">
        <f>'[1]Pielęgniarstwo I st.'!F38</f>
        <v>2025/2026</v>
      </c>
      <c r="G38" s="120" t="str">
        <f>'[1]Pielęgniarstwo I st.'!G38</f>
        <v>RPS</v>
      </c>
      <c r="H38" s="120" t="str">
        <f>'[1]Pielęgniarstwo I st.'!H38</f>
        <v>ze standardu</v>
      </c>
      <c r="I38" s="121" t="str">
        <f>'[1]Pielęgniarstwo I st.'!I38</f>
        <v xml:space="preserve">Promocja zdrowia </v>
      </c>
      <c r="J38" s="122">
        <f>'[1]Pielęgniarstwo I st.'!L38</f>
        <v>60</v>
      </c>
      <c r="K38" s="123">
        <f>'[1]Pielęgniarstwo I st.'!M38</f>
        <v>5</v>
      </c>
      <c r="L38" s="124">
        <f>'[1]Pielęgniarstwo I st.'!N38</f>
        <v>55</v>
      </c>
      <c r="M38" s="125">
        <f>'[1]Pielęgniarstwo I st.'!AA38+'[1]Pielęgniarstwo I st.'!AC38+'[1]Pielęgniarstwo I st.'!AX38+'[1]Pielęgniarstwo I st.'!AZ38</f>
        <v>10</v>
      </c>
      <c r="N38" s="126">
        <f>'[1]Pielęgniarstwo I st.'!O38</f>
        <v>30</v>
      </c>
      <c r="O38" s="127">
        <f>'[1]Pielęgniarstwo I st.'!P38</f>
        <v>2</v>
      </c>
      <c r="P38" s="128" t="str">
        <f>'[1]Pielęgniarstwo I st.'!U38</f>
        <v>zal</v>
      </c>
      <c r="Q38" s="129">
        <f t="shared" si="0"/>
        <v>5</v>
      </c>
      <c r="R38" s="130">
        <f t="shared" si="1"/>
        <v>4</v>
      </c>
      <c r="S38" s="131">
        <f t="shared" si="2"/>
        <v>3</v>
      </c>
      <c r="T38" s="141"/>
      <c r="U38" s="138"/>
      <c r="V38" s="138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3"/>
      <c r="AW38" s="144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45"/>
      <c r="BU38" s="139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45"/>
      <c r="CU38" s="144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>
        <v>1</v>
      </c>
      <c r="DF38" s="142">
        <v>1</v>
      </c>
      <c r="DG38" s="142">
        <v>1</v>
      </c>
      <c r="DH38" s="142">
        <v>1</v>
      </c>
      <c r="DI38" s="142">
        <v>1</v>
      </c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6"/>
      <c r="EX38" s="144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3"/>
      <c r="GY38" s="144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  <c r="HK38" s="142"/>
      <c r="HL38" s="142"/>
      <c r="HM38" s="142"/>
      <c r="HN38" s="146"/>
      <c r="HO38" s="144"/>
      <c r="HP38" s="142"/>
      <c r="HQ38" s="142"/>
      <c r="HR38" s="142"/>
      <c r="HS38" s="142"/>
      <c r="HT38" s="142"/>
      <c r="HU38" s="142"/>
      <c r="HV38" s="142"/>
      <c r="HW38" s="142"/>
      <c r="HX38" s="142"/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3"/>
      <c r="IN38" s="144"/>
      <c r="IO38" s="142"/>
      <c r="IP38" s="142"/>
      <c r="IQ38" s="142"/>
      <c r="IR38" s="142"/>
      <c r="IS38" s="142"/>
      <c r="IT38" s="142"/>
      <c r="IU38" s="142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  <c r="JF38" s="142"/>
      <c r="JG38" s="142"/>
      <c r="JH38" s="146"/>
      <c r="JI38" s="146"/>
      <c r="JJ38" s="146"/>
      <c r="JK38" s="146"/>
      <c r="JL38" s="146"/>
      <c r="JM38" s="146"/>
      <c r="JN38" s="146"/>
      <c r="JO38" s="146"/>
      <c r="JP38" s="146"/>
      <c r="JQ38" s="146"/>
      <c r="JR38" s="146"/>
      <c r="JS38" s="146"/>
      <c r="JT38" s="146"/>
      <c r="JU38" s="146"/>
      <c r="JV38" s="146"/>
      <c r="JW38" s="146"/>
      <c r="JX38" s="146"/>
      <c r="JY38" s="146"/>
      <c r="JZ38" s="146"/>
      <c r="KA38" s="146"/>
      <c r="KB38" s="146"/>
      <c r="KC38" s="146"/>
      <c r="KD38" s="146"/>
      <c r="KE38" s="146">
        <v>1</v>
      </c>
      <c r="KF38" s="146">
        <v>1</v>
      </c>
      <c r="KG38" s="146"/>
      <c r="KH38" s="146">
        <v>1</v>
      </c>
      <c r="KI38" s="146">
        <v>1</v>
      </c>
      <c r="KJ38" s="146"/>
      <c r="KK38" s="146"/>
      <c r="KL38" s="146"/>
      <c r="KM38" s="146"/>
      <c r="KN38" s="146"/>
      <c r="KO38" s="146"/>
      <c r="KP38" s="146"/>
      <c r="KQ38" s="146"/>
      <c r="KR38" s="146"/>
      <c r="KS38" s="146"/>
      <c r="KT38" s="146"/>
      <c r="KU38" s="146"/>
      <c r="KV38" s="146"/>
      <c r="KW38" s="146"/>
      <c r="KX38" s="146"/>
      <c r="KY38" s="146"/>
      <c r="KZ38" s="146"/>
      <c r="LA38" s="146"/>
      <c r="LB38" s="146"/>
      <c r="LC38" s="146"/>
      <c r="LD38" s="146"/>
      <c r="LE38" s="146"/>
      <c r="LF38" s="146"/>
      <c r="LG38" s="146"/>
      <c r="LH38" s="146"/>
      <c r="LI38" s="146"/>
      <c r="LJ38" s="146"/>
      <c r="LK38" s="146"/>
      <c r="LL38" s="146"/>
      <c r="LM38" s="146"/>
      <c r="LN38" s="146"/>
      <c r="LO38" s="143"/>
      <c r="LP38" s="147"/>
      <c r="LQ38" s="142"/>
      <c r="LR38" s="142"/>
      <c r="LS38" s="142"/>
      <c r="LT38" s="142"/>
      <c r="LU38" s="142"/>
      <c r="LV38" s="142"/>
      <c r="LW38" s="142"/>
      <c r="LX38" s="142"/>
      <c r="LY38" s="142"/>
      <c r="LZ38" s="142"/>
      <c r="MA38" s="142"/>
      <c r="MB38" s="146"/>
      <c r="MC38" s="146"/>
      <c r="MD38" s="146"/>
      <c r="ME38" s="146"/>
      <c r="MF38" s="146"/>
      <c r="MG38" s="146"/>
      <c r="MH38" s="146"/>
      <c r="MI38" s="146"/>
      <c r="MJ38" s="146"/>
      <c r="MK38" s="146"/>
      <c r="ML38" s="146"/>
      <c r="MM38" s="146"/>
      <c r="MN38" s="146"/>
      <c r="MO38" s="146"/>
      <c r="MP38" s="146"/>
      <c r="MQ38" s="146"/>
      <c r="MR38" s="146"/>
      <c r="MS38" s="146"/>
      <c r="MT38" s="146"/>
      <c r="MU38" s="146"/>
      <c r="MV38" s="146"/>
      <c r="MW38" s="146"/>
      <c r="MX38" s="146"/>
      <c r="MY38" s="146"/>
      <c r="MZ38" s="146"/>
      <c r="NA38" s="146"/>
      <c r="NB38" s="146"/>
      <c r="NC38" s="146"/>
      <c r="ND38" s="146"/>
      <c r="NE38" s="146"/>
      <c r="NF38" s="146"/>
      <c r="NG38" s="146"/>
      <c r="NH38" s="146"/>
      <c r="NI38" s="146"/>
      <c r="NJ38" s="146"/>
      <c r="NK38" s="144">
        <v>1</v>
      </c>
      <c r="NL38" s="142"/>
      <c r="NM38" s="142"/>
      <c r="NN38" s="142"/>
      <c r="NO38" s="142">
        <v>1</v>
      </c>
      <c r="NP38" s="142">
        <v>1</v>
      </c>
      <c r="NQ38" s="143"/>
    </row>
    <row r="39" spans="1:381" ht="15.75" x14ac:dyDescent="0.25">
      <c r="A39" s="119">
        <f>'[1]Pielęgniarstwo I st.'!A39</f>
        <v>20</v>
      </c>
      <c r="B39" s="120" t="str">
        <f>'[1]Pielęgniarstwo I st.'!B39</f>
        <v>C</v>
      </c>
      <c r="C39" s="120" t="str">
        <f>'[1]Pielęgniarstwo I st.'!C39</f>
        <v>2025/2026</v>
      </c>
      <c r="D39" s="120">
        <f>'[1]Pielęgniarstwo I st.'!D39</f>
        <v>0</v>
      </c>
      <c r="E39" s="120">
        <f>'[1]Pielęgniarstwo I st.'!E39</f>
        <v>1</v>
      </c>
      <c r="F39" s="120" t="str">
        <f>'[1]Pielęgniarstwo I st.'!F39</f>
        <v>2025/2026</v>
      </c>
      <c r="G39" s="120" t="str">
        <f>'[1]Pielęgniarstwo I st.'!G39</f>
        <v>RPS</v>
      </c>
      <c r="H39" s="120" t="str">
        <f>'[1]Pielęgniarstwo I st.'!H39</f>
        <v>ze standardu</v>
      </c>
      <c r="I39" s="121" t="str">
        <f>'[1]Pielęgniarstwo I st.'!I39</f>
        <v xml:space="preserve">Dietetyka </v>
      </c>
      <c r="J39" s="122">
        <f>'[1]Pielęgniarstwo I st.'!L39</f>
        <v>60</v>
      </c>
      <c r="K39" s="123">
        <f>'[1]Pielęgniarstwo I st.'!M39</f>
        <v>5</v>
      </c>
      <c r="L39" s="124">
        <f>'[1]Pielęgniarstwo I st.'!N39</f>
        <v>55</v>
      </c>
      <c r="M39" s="125">
        <f>'[1]Pielęgniarstwo I st.'!AA39+'[1]Pielęgniarstwo I st.'!AC39+'[1]Pielęgniarstwo I st.'!AX39+'[1]Pielęgniarstwo I st.'!AZ39</f>
        <v>25</v>
      </c>
      <c r="N39" s="126">
        <f>'[1]Pielęgniarstwo I st.'!O39</f>
        <v>35</v>
      </c>
      <c r="O39" s="127">
        <f>'[1]Pielęgniarstwo I st.'!P39</f>
        <v>2</v>
      </c>
      <c r="P39" s="128" t="str">
        <f>'[1]Pielęgniarstwo I st.'!U39</f>
        <v>zal</v>
      </c>
      <c r="Q39" s="129">
        <f t="shared" si="0"/>
        <v>6</v>
      </c>
      <c r="R39" s="130">
        <f t="shared" si="1"/>
        <v>3</v>
      </c>
      <c r="S39" s="131">
        <f t="shared" si="2"/>
        <v>1</v>
      </c>
      <c r="T39" s="141"/>
      <c r="U39" s="138"/>
      <c r="V39" s="138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3"/>
      <c r="AW39" s="144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45"/>
      <c r="BU39" s="139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45"/>
      <c r="CU39" s="144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>
        <v>1</v>
      </c>
      <c r="DR39" s="142">
        <v>1</v>
      </c>
      <c r="DS39" s="142">
        <v>1</v>
      </c>
      <c r="DT39" s="142">
        <v>1</v>
      </c>
      <c r="DU39" s="142">
        <v>1</v>
      </c>
      <c r="DV39" s="142">
        <v>1</v>
      </c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6"/>
      <c r="EX39" s="144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3"/>
      <c r="GY39" s="144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6"/>
      <c r="HO39" s="144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3"/>
      <c r="IN39" s="144"/>
      <c r="IO39" s="142"/>
      <c r="IP39" s="142"/>
      <c r="IQ39" s="142"/>
      <c r="IR39" s="142"/>
      <c r="IS39" s="142"/>
      <c r="IT39" s="142"/>
      <c r="IU39" s="142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  <c r="JF39" s="142"/>
      <c r="JG39" s="142"/>
      <c r="JH39" s="146"/>
      <c r="JI39" s="146"/>
      <c r="JJ39" s="146"/>
      <c r="JK39" s="146"/>
      <c r="JL39" s="146"/>
      <c r="JM39" s="146"/>
      <c r="JN39" s="146"/>
      <c r="JO39" s="146"/>
      <c r="JP39" s="146"/>
      <c r="JQ39" s="146"/>
      <c r="JR39" s="146"/>
      <c r="JS39" s="146"/>
      <c r="JT39" s="146"/>
      <c r="JU39" s="146"/>
      <c r="JV39" s="146"/>
      <c r="JW39" s="146"/>
      <c r="JX39" s="146"/>
      <c r="JY39" s="146"/>
      <c r="JZ39" s="146"/>
      <c r="KA39" s="146"/>
      <c r="KB39" s="146"/>
      <c r="KC39" s="146"/>
      <c r="KD39" s="146"/>
      <c r="KE39" s="146"/>
      <c r="KF39" s="146"/>
      <c r="KG39" s="146"/>
      <c r="KH39" s="146"/>
      <c r="KI39" s="146"/>
      <c r="KJ39" s="146"/>
      <c r="KK39" s="146"/>
      <c r="KL39" s="146"/>
      <c r="KM39" s="146"/>
      <c r="KN39" s="146"/>
      <c r="KO39" s="146"/>
      <c r="KP39" s="146"/>
      <c r="KQ39" s="146">
        <v>1</v>
      </c>
      <c r="KR39" s="146">
        <v>1</v>
      </c>
      <c r="KS39" s="146">
        <v>1</v>
      </c>
      <c r="KT39" s="146"/>
      <c r="KU39" s="146"/>
      <c r="KV39" s="146"/>
      <c r="KW39" s="146"/>
      <c r="KX39" s="146"/>
      <c r="KY39" s="146"/>
      <c r="KZ39" s="146"/>
      <c r="LA39" s="146"/>
      <c r="LB39" s="146"/>
      <c r="LC39" s="146"/>
      <c r="LD39" s="146"/>
      <c r="LE39" s="146"/>
      <c r="LF39" s="146"/>
      <c r="LG39" s="146"/>
      <c r="LH39" s="146"/>
      <c r="LI39" s="146"/>
      <c r="LJ39" s="146"/>
      <c r="LK39" s="146"/>
      <c r="LL39" s="146"/>
      <c r="LM39" s="146"/>
      <c r="LN39" s="146"/>
      <c r="LO39" s="143"/>
      <c r="LP39" s="147"/>
      <c r="LQ39" s="142"/>
      <c r="LR39" s="142"/>
      <c r="LS39" s="142"/>
      <c r="LT39" s="142"/>
      <c r="LU39" s="142"/>
      <c r="LV39" s="142"/>
      <c r="LW39" s="142"/>
      <c r="LX39" s="142"/>
      <c r="LY39" s="142"/>
      <c r="LZ39" s="142"/>
      <c r="MA39" s="142"/>
      <c r="MB39" s="146"/>
      <c r="MC39" s="146"/>
      <c r="MD39" s="146"/>
      <c r="ME39" s="146"/>
      <c r="MF39" s="146"/>
      <c r="MG39" s="146"/>
      <c r="MH39" s="146"/>
      <c r="MI39" s="146"/>
      <c r="MJ39" s="146"/>
      <c r="MK39" s="146"/>
      <c r="ML39" s="146"/>
      <c r="MM39" s="146"/>
      <c r="MN39" s="146"/>
      <c r="MO39" s="146"/>
      <c r="MP39" s="146"/>
      <c r="MQ39" s="146"/>
      <c r="MR39" s="146"/>
      <c r="MS39" s="146"/>
      <c r="MT39" s="146"/>
      <c r="MU39" s="146"/>
      <c r="MV39" s="146"/>
      <c r="MW39" s="146"/>
      <c r="MX39" s="146"/>
      <c r="MY39" s="146"/>
      <c r="MZ39" s="146"/>
      <c r="NA39" s="146"/>
      <c r="NB39" s="146"/>
      <c r="NC39" s="146"/>
      <c r="ND39" s="146"/>
      <c r="NE39" s="146"/>
      <c r="NF39" s="146"/>
      <c r="NG39" s="146"/>
      <c r="NH39" s="146"/>
      <c r="NI39" s="146"/>
      <c r="NJ39" s="146"/>
      <c r="NK39" s="144"/>
      <c r="NL39" s="142"/>
      <c r="NM39" s="142"/>
      <c r="NN39" s="142"/>
      <c r="NO39" s="142"/>
      <c r="NP39" s="142"/>
      <c r="NQ39" s="143">
        <v>1</v>
      </c>
    </row>
    <row r="40" spans="1:381" ht="15.75" x14ac:dyDescent="0.25">
      <c r="A40" s="119">
        <f>'[1]Pielęgniarstwo I st.'!A40</f>
        <v>21</v>
      </c>
      <c r="B40" s="120" t="str">
        <f>'[1]Pielęgniarstwo I st.'!B40</f>
        <v>C</v>
      </c>
      <c r="C40" s="120" t="str">
        <f>'[1]Pielęgniarstwo I st.'!C40</f>
        <v>2025/2026</v>
      </c>
      <c r="D40" s="120">
        <f>'[1]Pielęgniarstwo I st.'!D40</f>
        <v>0</v>
      </c>
      <c r="E40" s="120">
        <f>'[1]Pielęgniarstwo I st.'!E40</f>
        <v>1</v>
      </c>
      <c r="F40" s="120" t="str">
        <f>'[1]Pielęgniarstwo I st.'!F40</f>
        <v>2025/2026</v>
      </c>
      <c r="G40" s="120" t="str">
        <f>'[1]Pielęgniarstwo I st.'!G40</f>
        <v>RPS</v>
      </c>
      <c r="H40" s="120" t="str">
        <f>'[1]Pielęgniarstwo I st.'!H40</f>
        <v>ze standardu</v>
      </c>
      <c r="I40" s="121" t="str">
        <f>'[1]Pielęgniarstwo I st.'!I40</f>
        <v>Zakażenia szpitalne</v>
      </c>
      <c r="J40" s="122">
        <f>'[1]Pielęgniarstwo I st.'!L40</f>
        <v>45</v>
      </c>
      <c r="K40" s="123">
        <f>'[1]Pielęgniarstwo I st.'!M40</f>
        <v>5</v>
      </c>
      <c r="L40" s="124">
        <f>'[1]Pielęgniarstwo I st.'!N40</f>
        <v>40</v>
      </c>
      <c r="M40" s="125">
        <f>'[1]Pielęgniarstwo I st.'!AA40+'[1]Pielęgniarstwo I st.'!AC40+'[1]Pielęgniarstwo I st.'!AX40+'[1]Pielęgniarstwo I st.'!AZ40</f>
        <v>10</v>
      </c>
      <c r="N40" s="126">
        <f>'[1]Pielęgniarstwo I st.'!O40</f>
        <v>20</v>
      </c>
      <c r="O40" s="127">
        <f>'[1]Pielęgniarstwo I st.'!P40</f>
        <v>1.5</v>
      </c>
      <c r="P40" s="128" t="str">
        <f>'[1]Pielęgniarstwo I st.'!U40</f>
        <v>egz</v>
      </c>
      <c r="Q40" s="129">
        <f t="shared" si="0"/>
        <v>3</v>
      </c>
      <c r="R40" s="130">
        <f t="shared" si="1"/>
        <v>3</v>
      </c>
      <c r="S40" s="131">
        <f t="shared" si="2"/>
        <v>1</v>
      </c>
      <c r="T40" s="141"/>
      <c r="U40" s="138"/>
      <c r="V40" s="138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3"/>
      <c r="AW40" s="144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45"/>
      <c r="BU40" s="139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45"/>
      <c r="CU40" s="144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>
        <v>1</v>
      </c>
      <c r="EO40" s="142">
        <v>1</v>
      </c>
      <c r="EP40" s="142">
        <v>1</v>
      </c>
      <c r="EQ40" s="142"/>
      <c r="ER40" s="142"/>
      <c r="ES40" s="142"/>
      <c r="ET40" s="142"/>
      <c r="EU40" s="142"/>
      <c r="EV40" s="142"/>
      <c r="EW40" s="146"/>
      <c r="EX40" s="144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3"/>
      <c r="GY40" s="144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6"/>
      <c r="HO40" s="144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3"/>
      <c r="IN40" s="144"/>
      <c r="IO40" s="142"/>
      <c r="IP40" s="142"/>
      <c r="IQ40" s="142"/>
      <c r="IR40" s="142"/>
      <c r="IS40" s="142"/>
      <c r="IT40" s="142"/>
      <c r="IU40" s="142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  <c r="JF40" s="142"/>
      <c r="JG40" s="142"/>
      <c r="JH40" s="146"/>
      <c r="JI40" s="146"/>
      <c r="JJ40" s="146"/>
      <c r="JK40" s="146"/>
      <c r="JL40" s="146"/>
      <c r="JM40" s="146"/>
      <c r="JN40" s="146"/>
      <c r="JO40" s="146"/>
      <c r="JP40" s="146"/>
      <c r="JQ40" s="146"/>
      <c r="JR40" s="146"/>
      <c r="JS40" s="146"/>
      <c r="JT40" s="146"/>
      <c r="JU40" s="146"/>
      <c r="JV40" s="146"/>
      <c r="JW40" s="146"/>
      <c r="JX40" s="146"/>
      <c r="JY40" s="146"/>
      <c r="JZ40" s="146"/>
      <c r="KA40" s="146"/>
      <c r="KB40" s="146"/>
      <c r="KC40" s="146"/>
      <c r="KD40" s="146"/>
      <c r="KE40" s="146"/>
      <c r="KF40" s="146"/>
      <c r="KG40" s="146"/>
      <c r="KH40" s="146"/>
      <c r="KI40" s="146"/>
      <c r="KJ40" s="146"/>
      <c r="KK40" s="146"/>
      <c r="KL40" s="146"/>
      <c r="KM40" s="146"/>
      <c r="KN40" s="146"/>
      <c r="KO40" s="146"/>
      <c r="KP40" s="146"/>
      <c r="KQ40" s="146"/>
      <c r="KR40" s="146"/>
      <c r="KS40" s="146"/>
      <c r="KT40" s="146"/>
      <c r="KU40" s="146"/>
      <c r="KV40" s="146"/>
      <c r="KW40" s="146"/>
      <c r="KX40" s="146"/>
      <c r="KY40" s="146"/>
      <c r="KZ40" s="146"/>
      <c r="LA40" s="146"/>
      <c r="LB40" s="146"/>
      <c r="LC40" s="146"/>
      <c r="LD40" s="146"/>
      <c r="LE40" s="146"/>
      <c r="LF40" s="146"/>
      <c r="LG40" s="146">
        <v>1</v>
      </c>
      <c r="LH40" s="146">
        <v>1</v>
      </c>
      <c r="LI40" s="146">
        <v>1</v>
      </c>
      <c r="LJ40" s="146"/>
      <c r="LK40" s="146"/>
      <c r="LL40" s="146"/>
      <c r="LM40" s="146"/>
      <c r="LN40" s="146"/>
      <c r="LO40" s="143"/>
      <c r="LP40" s="147"/>
      <c r="LQ40" s="142"/>
      <c r="LR40" s="142"/>
      <c r="LS40" s="142"/>
      <c r="LT40" s="142"/>
      <c r="LU40" s="142"/>
      <c r="LV40" s="142"/>
      <c r="LW40" s="142"/>
      <c r="LX40" s="142"/>
      <c r="LY40" s="142"/>
      <c r="LZ40" s="142"/>
      <c r="MA40" s="142"/>
      <c r="MB40" s="146"/>
      <c r="MC40" s="146"/>
      <c r="MD40" s="146"/>
      <c r="ME40" s="146"/>
      <c r="MF40" s="146"/>
      <c r="MG40" s="146"/>
      <c r="MH40" s="146"/>
      <c r="MI40" s="146"/>
      <c r="MJ40" s="146"/>
      <c r="MK40" s="146"/>
      <c r="ML40" s="146"/>
      <c r="MM40" s="146"/>
      <c r="MN40" s="146"/>
      <c r="MO40" s="146"/>
      <c r="MP40" s="146"/>
      <c r="MQ40" s="146"/>
      <c r="MR40" s="146"/>
      <c r="MS40" s="146"/>
      <c r="MT40" s="146"/>
      <c r="MU40" s="146"/>
      <c r="MV40" s="146"/>
      <c r="MW40" s="146"/>
      <c r="MX40" s="146"/>
      <c r="MY40" s="146"/>
      <c r="MZ40" s="146"/>
      <c r="NA40" s="146"/>
      <c r="NB40" s="146"/>
      <c r="NC40" s="146"/>
      <c r="ND40" s="146"/>
      <c r="NE40" s="146"/>
      <c r="NF40" s="146"/>
      <c r="NG40" s="146"/>
      <c r="NH40" s="146"/>
      <c r="NI40" s="146"/>
      <c r="NJ40" s="146"/>
      <c r="NK40" s="144"/>
      <c r="NL40" s="142"/>
      <c r="NM40" s="142"/>
      <c r="NN40" s="142"/>
      <c r="NO40" s="142">
        <v>1</v>
      </c>
      <c r="NP40" s="142"/>
      <c r="NQ40" s="143"/>
    </row>
    <row r="41" spans="1:381" ht="31.5" x14ac:dyDescent="0.25">
      <c r="A41" s="119">
        <f>'[1]Pielęgniarstwo I st.'!A41</f>
        <v>22</v>
      </c>
      <c r="B41" s="120" t="str">
        <f>'[1]Pielęgniarstwo I st.'!B41</f>
        <v>D</v>
      </c>
      <c r="C41" s="120" t="str">
        <f>'[1]Pielęgniarstwo I st.'!C41</f>
        <v>2025/2026</v>
      </c>
      <c r="D41" s="120">
        <f>'[1]Pielęgniarstwo I st.'!D41</f>
        <v>0</v>
      </c>
      <c r="E41" s="120">
        <f>'[1]Pielęgniarstwo I st.'!E41</f>
        <v>1</v>
      </c>
      <c r="F41" s="120" t="str">
        <f>'[1]Pielęgniarstwo I st.'!F41</f>
        <v>2025/2026</v>
      </c>
      <c r="G41" s="120" t="str">
        <f>'[1]Pielęgniarstwo I st.'!G41</f>
        <v>RPS</v>
      </c>
      <c r="H41" s="120" t="str">
        <f>'[1]Pielęgniarstwo I st.'!H41</f>
        <v>ze standardu</v>
      </c>
      <c r="I41" s="121" t="str">
        <f>'[1]Pielęgniarstwo I st.'!I41</f>
        <v>Chirurgia i pielęgniarstwo chirurgiczne</v>
      </c>
      <c r="J41" s="122">
        <f>'[1]Pielęgniarstwo I st.'!L41</f>
        <v>45</v>
      </c>
      <c r="K41" s="123">
        <f>'[1]Pielęgniarstwo I st.'!M41</f>
        <v>5</v>
      </c>
      <c r="L41" s="124">
        <f>'[1]Pielęgniarstwo I st.'!N41</f>
        <v>40</v>
      </c>
      <c r="M41" s="125">
        <f>'[1]Pielęgniarstwo I st.'!AA41+'[1]Pielęgniarstwo I st.'!AC41+'[1]Pielęgniarstwo I st.'!AX41+'[1]Pielęgniarstwo I st.'!AZ41</f>
        <v>25</v>
      </c>
      <c r="N41" s="126">
        <f>'[1]Pielęgniarstwo I st.'!O41</f>
        <v>25</v>
      </c>
      <c r="O41" s="127">
        <f>'[1]Pielęgniarstwo I st.'!P41</f>
        <v>1.5</v>
      </c>
      <c r="P41" s="128" t="str">
        <f>'[1]Pielęgniarstwo I st.'!U41</f>
        <v>zal</v>
      </c>
      <c r="Q41" s="129">
        <f t="shared" si="0"/>
        <v>17</v>
      </c>
      <c r="R41" s="130">
        <f t="shared" si="1"/>
        <v>0</v>
      </c>
      <c r="S41" s="131">
        <f t="shared" si="2"/>
        <v>2</v>
      </c>
      <c r="T41" s="141"/>
      <c r="U41" s="138"/>
      <c r="V41" s="138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3"/>
      <c r="AW41" s="144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45"/>
      <c r="BU41" s="139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45"/>
      <c r="CU41" s="144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6"/>
      <c r="EX41" s="144">
        <v>1</v>
      </c>
      <c r="EY41" s="142">
        <v>1</v>
      </c>
      <c r="EZ41" s="142">
        <v>1</v>
      </c>
      <c r="FA41" s="142">
        <v>1</v>
      </c>
      <c r="FB41" s="142">
        <v>1</v>
      </c>
      <c r="FC41" s="142">
        <v>1</v>
      </c>
      <c r="FD41" s="142">
        <v>1</v>
      </c>
      <c r="FE41" s="142">
        <v>1</v>
      </c>
      <c r="FF41" s="142">
        <v>1</v>
      </c>
      <c r="FG41" s="142">
        <v>1</v>
      </c>
      <c r="FH41" s="142">
        <v>1</v>
      </c>
      <c r="FI41" s="142">
        <v>1</v>
      </c>
      <c r="FJ41" s="142">
        <v>1</v>
      </c>
      <c r="FK41" s="142">
        <v>1</v>
      </c>
      <c r="FL41" s="142">
        <v>1</v>
      </c>
      <c r="FM41" s="142">
        <v>1</v>
      </c>
      <c r="FN41" s="142">
        <v>1</v>
      </c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3"/>
      <c r="GY41" s="144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6"/>
      <c r="HO41" s="144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3"/>
      <c r="IN41" s="144"/>
      <c r="IO41" s="142"/>
      <c r="IP41" s="142"/>
      <c r="IQ41" s="142"/>
      <c r="IR41" s="142"/>
      <c r="IS41" s="142"/>
      <c r="IT41" s="142"/>
      <c r="IU41" s="142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  <c r="JF41" s="142"/>
      <c r="JG41" s="142"/>
      <c r="JH41" s="146"/>
      <c r="JI41" s="146"/>
      <c r="JJ41" s="146"/>
      <c r="JK41" s="146"/>
      <c r="JL41" s="146"/>
      <c r="JM41" s="146"/>
      <c r="JN41" s="146"/>
      <c r="JO41" s="146"/>
      <c r="JP41" s="146"/>
      <c r="JQ41" s="146"/>
      <c r="JR41" s="146"/>
      <c r="JS41" s="146"/>
      <c r="JT41" s="146"/>
      <c r="JU41" s="146"/>
      <c r="JV41" s="146"/>
      <c r="JW41" s="146"/>
      <c r="JX41" s="146"/>
      <c r="JY41" s="146"/>
      <c r="JZ41" s="146"/>
      <c r="KA41" s="146"/>
      <c r="KB41" s="146"/>
      <c r="KC41" s="146"/>
      <c r="KD41" s="146"/>
      <c r="KE41" s="146"/>
      <c r="KF41" s="146"/>
      <c r="KG41" s="146"/>
      <c r="KH41" s="146"/>
      <c r="KI41" s="146"/>
      <c r="KJ41" s="146"/>
      <c r="KK41" s="146"/>
      <c r="KL41" s="146"/>
      <c r="KM41" s="146"/>
      <c r="KN41" s="146"/>
      <c r="KO41" s="146"/>
      <c r="KP41" s="146"/>
      <c r="KQ41" s="146"/>
      <c r="KR41" s="146"/>
      <c r="KS41" s="146"/>
      <c r="KT41" s="146"/>
      <c r="KU41" s="146"/>
      <c r="KV41" s="146"/>
      <c r="KW41" s="146"/>
      <c r="KX41" s="146"/>
      <c r="KY41" s="146"/>
      <c r="KZ41" s="146"/>
      <c r="LA41" s="146"/>
      <c r="LB41" s="146"/>
      <c r="LC41" s="146"/>
      <c r="LD41" s="146"/>
      <c r="LE41" s="146"/>
      <c r="LF41" s="146"/>
      <c r="LG41" s="146"/>
      <c r="LH41" s="146"/>
      <c r="LI41" s="146"/>
      <c r="LJ41" s="146"/>
      <c r="LK41" s="146"/>
      <c r="LL41" s="146"/>
      <c r="LM41" s="146"/>
      <c r="LN41" s="146"/>
      <c r="LO41" s="143"/>
      <c r="LP41" s="147"/>
      <c r="LQ41" s="142"/>
      <c r="LR41" s="142"/>
      <c r="LS41" s="142"/>
      <c r="LT41" s="142"/>
      <c r="LU41" s="142"/>
      <c r="LV41" s="142"/>
      <c r="LW41" s="142"/>
      <c r="LX41" s="142"/>
      <c r="LY41" s="142"/>
      <c r="LZ41" s="142"/>
      <c r="MA41" s="142"/>
      <c r="MB41" s="146"/>
      <c r="MC41" s="146"/>
      <c r="MD41" s="146"/>
      <c r="ME41" s="146"/>
      <c r="MF41" s="146"/>
      <c r="MG41" s="146"/>
      <c r="MH41" s="146"/>
      <c r="MI41" s="146"/>
      <c r="MJ41" s="146"/>
      <c r="MK41" s="146"/>
      <c r="ML41" s="146"/>
      <c r="MM41" s="146"/>
      <c r="MN41" s="146"/>
      <c r="MO41" s="146"/>
      <c r="MP41" s="146"/>
      <c r="MQ41" s="146"/>
      <c r="MR41" s="146"/>
      <c r="MS41" s="146"/>
      <c r="MT41" s="146"/>
      <c r="MU41" s="146"/>
      <c r="MV41" s="146"/>
      <c r="MW41" s="146"/>
      <c r="MX41" s="146"/>
      <c r="MY41" s="146"/>
      <c r="MZ41" s="146"/>
      <c r="NA41" s="146"/>
      <c r="NB41" s="146"/>
      <c r="NC41" s="146"/>
      <c r="ND41" s="146"/>
      <c r="NE41" s="146"/>
      <c r="NF41" s="146"/>
      <c r="NG41" s="146"/>
      <c r="NH41" s="146"/>
      <c r="NI41" s="146"/>
      <c r="NJ41" s="146"/>
      <c r="NK41" s="144">
        <v>1</v>
      </c>
      <c r="NL41" s="142"/>
      <c r="NM41" s="142">
        <v>1</v>
      </c>
      <c r="NN41" s="142"/>
      <c r="NO41" s="142"/>
      <c r="NP41" s="142"/>
      <c r="NQ41" s="143"/>
    </row>
    <row r="42" spans="1:381" ht="15.75" x14ac:dyDescent="0.25">
      <c r="A42" s="119">
        <f>'[1]Pielęgniarstwo I st.'!A42</f>
        <v>23</v>
      </c>
      <c r="B42" s="120">
        <f>'[1]Pielęgniarstwo I st.'!B42</f>
        <v>0</v>
      </c>
      <c r="C42" s="120" t="str">
        <f>'[1]Pielęgniarstwo I st.'!C42</f>
        <v>2025/2026</v>
      </c>
      <c r="D42" s="120">
        <f>'[1]Pielęgniarstwo I st.'!D42</f>
        <v>0</v>
      </c>
      <c r="E42" s="120">
        <f>'[1]Pielęgniarstwo I st.'!E42</f>
        <v>1</v>
      </c>
      <c r="F42" s="120" t="str">
        <f>'[1]Pielęgniarstwo I st.'!F42</f>
        <v>2025/2026</v>
      </c>
      <c r="G42" s="120" t="str">
        <f>'[1]Pielęgniarstwo I st.'!G42</f>
        <v>RPS</v>
      </c>
      <c r="H42" s="120" t="str">
        <f>'[1]Pielęgniarstwo I st.'!H42</f>
        <v>ze standardu</v>
      </c>
      <c r="I42" s="121" t="str">
        <f>'[1]Pielęgniarstwo I st.'!I42</f>
        <v>Wychowanie fizyczne</v>
      </c>
      <c r="J42" s="122">
        <f>'[1]Pielęgniarstwo I st.'!L42</f>
        <v>15</v>
      </c>
      <c r="K42" s="123">
        <f>'[1]Pielęgniarstwo I st.'!M42</f>
        <v>0</v>
      </c>
      <c r="L42" s="124">
        <f>'[1]Pielęgniarstwo I st.'!N42</f>
        <v>15</v>
      </c>
      <c r="M42" s="125">
        <f>'[1]Pielęgniarstwo I st.'!AA42+'[1]Pielęgniarstwo I st.'!AC42+'[1]Pielęgniarstwo I st.'!AX42+'[1]Pielęgniarstwo I st.'!AZ42</f>
        <v>0</v>
      </c>
      <c r="N42" s="126">
        <f>'[1]Pielęgniarstwo I st.'!O42</f>
        <v>15</v>
      </c>
      <c r="O42" s="127">
        <f>'[1]Pielęgniarstwo I st.'!P42</f>
        <v>0</v>
      </c>
      <c r="P42" s="128" t="str">
        <f>'[1]Pielęgniarstwo I st.'!U42</f>
        <v>zal</v>
      </c>
      <c r="Q42" s="129">
        <f t="shared" si="0"/>
        <v>0</v>
      </c>
      <c r="R42" s="130">
        <f t="shared" si="1"/>
        <v>1</v>
      </c>
      <c r="S42" s="131">
        <f t="shared" si="2"/>
        <v>1</v>
      </c>
      <c r="T42" s="141"/>
      <c r="U42" s="138"/>
      <c r="V42" s="138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3"/>
      <c r="AW42" s="144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45"/>
      <c r="BU42" s="139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45"/>
      <c r="CU42" s="144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6"/>
      <c r="EX42" s="144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3"/>
      <c r="GY42" s="144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6"/>
      <c r="HO42" s="144"/>
      <c r="HP42" s="142"/>
      <c r="HQ42" s="142"/>
      <c r="HR42" s="142"/>
      <c r="HS42" s="142"/>
      <c r="HT42" s="142"/>
      <c r="HU42" s="142">
        <v>1</v>
      </c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3"/>
      <c r="IN42" s="144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6"/>
      <c r="JI42" s="146"/>
      <c r="JJ42" s="146"/>
      <c r="JK42" s="146"/>
      <c r="JL42" s="146"/>
      <c r="JM42" s="146"/>
      <c r="JN42" s="146"/>
      <c r="JO42" s="146"/>
      <c r="JP42" s="146"/>
      <c r="JQ42" s="146"/>
      <c r="JR42" s="146"/>
      <c r="JS42" s="146"/>
      <c r="JT42" s="146"/>
      <c r="JU42" s="146"/>
      <c r="JV42" s="146"/>
      <c r="JW42" s="146"/>
      <c r="JX42" s="146"/>
      <c r="JY42" s="146"/>
      <c r="JZ42" s="146"/>
      <c r="KA42" s="146"/>
      <c r="KB42" s="146"/>
      <c r="KC42" s="146"/>
      <c r="KD42" s="146"/>
      <c r="KE42" s="146"/>
      <c r="KF42" s="146"/>
      <c r="KG42" s="146"/>
      <c r="KH42" s="146"/>
      <c r="KI42" s="146"/>
      <c r="KJ42" s="146"/>
      <c r="KK42" s="146"/>
      <c r="KL42" s="146"/>
      <c r="KM42" s="146"/>
      <c r="KN42" s="146"/>
      <c r="KO42" s="146"/>
      <c r="KP42" s="146"/>
      <c r="KQ42" s="146"/>
      <c r="KR42" s="146"/>
      <c r="KS42" s="146"/>
      <c r="KT42" s="146"/>
      <c r="KU42" s="146"/>
      <c r="KV42" s="146"/>
      <c r="KW42" s="146"/>
      <c r="KX42" s="146"/>
      <c r="KY42" s="146"/>
      <c r="KZ42" s="146"/>
      <c r="LA42" s="146"/>
      <c r="LB42" s="146"/>
      <c r="LC42" s="146"/>
      <c r="LD42" s="146"/>
      <c r="LE42" s="146"/>
      <c r="LF42" s="146"/>
      <c r="LG42" s="146"/>
      <c r="LH42" s="146"/>
      <c r="LI42" s="146"/>
      <c r="LJ42" s="146"/>
      <c r="LK42" s="146"/>
      <c r="LL42" s="146"/>
      <c r="LM42" s="146"/>
      <c r="LN42" s="146"/>
      <c r="LO42" s="143"/>
      <c r="LP42" s="147"/>
      <c r="LQ42" s="142"/>
      <c r="LR42" s="142"/>
      <c r="LS42" s="142"/>
      <c r="LT42" s="142"/>
      <c r="LU42" s="142"/>
      <c r="LV42" s="142"/>
      <c r="LW42" s="142"/>
      <c r="LX42" s="142"/>
      <c r="LY42" s="142"/>
      <c r="LZ42" s="142"/>
      <c r="MA42" s="142"/>
      <c r="MB42" s="146"/>
      <c r="MC42" s="146"/>
      <c r="MD42" s="146"/>
      <c r="ME42" s="146"/>
      <c r="MF42" s="146"/>
      <c r="MG42" s="146"/>
      <c r="MH42" s="146"/>
      <c r="MI42" s="146"/>
      <c r="MJ42" s="146"/>
      <c r="MK42" s="146"/>
      <c r="ML42" s="146"/>
      <c r="MM42" s="146"/>
      <c r="MN42" s="146"/>
      <c r="MO42" s="146"/>
      <c r="MP42" s="146"/>
      <c r="MQ42" s="146"/>
      <c r="MR42" s="146"/>
      <c r="MS42" s="146"/>
      <c r="MT42" s="146"/>
      <c r="MU42" s="146"/>
      <c r="MV42" s="146"/>
      <c r="MW42" s="146"/>
      <c r="MX42" s="146"/>
      <c r="MY42" s="146"/>
      <c r="MZ42" s="146"/>
      <c r="NA42" s="146"/>
      <c r="NB42" s="146"/>
      <c r="NC42" s="146"/>
      <c r="ND42" s="146"/>
      <c r="NE42" s="146"/>
      <c r="NF42" s="146"/>
      <c r="NG42" s="146"/>
      <c r="NH42" s="146"/>
      <c r="NI42" s="146"/>
      <c r="NJ42" s="146"/>
      <c r="NK42" s="144"/>
      <c r="NL42" s="142"/>
      <c r="NM42" s="142"/>
      <c r="NN42" s="142"/>
      <c r="NO42" s="142"/>
      <c r="NP42" s="142">
        <v>1</v>
      </c>
      <c r="NQ42" s="143"/>
    </row>
    <row r="43" spans="1:381" ht="32.25" thickBot="1" x14ac:dyDescent="0.3">
      <c r="A43" s="119">
        <f>'[1]Pielęgniarstwo I st.'!A43</f>
        <v>24</v>
      </c>
      <c r="B43" s="120" t="str">
        <f>'[1]Pielęgniarstwo I st.'!B43</f>
        <v>F</v>
      </c>
      <c r="C43" s="120" t="str">
        <f>'[1]Pielęgniarstwo I st.'!C43</f>
        <v>2025/2026</v>
      </c>
      <c r="D43" s="120">
        <f>'[1]Pielęgniarstwo I st.'!D43</f>
        <v>0</v>
      </c>
      <c r="E43" s="120">
        <f>'[1]Pielęgniarstwo I st.'!E43</f>
        <v>1</v>
      </c>
      <c r="F43" s="120" t="str">
        <f>'[1]Pielęgniarstwo I st.'!F43</f>
        <v>2025/2026</v>
      </c>
      <c r="G43" s="120" t="str">
        <f>'[1]Pielęgniarstwo I st.'!G43</f>
        <v>RPS</v>
      </c>
      <c r="H43" s="120" t="str">
        <f>'[1]Pielęgniarstwo I st.'!H43</f>
        <v>ze standardu</v>
      </c>
      <c r="I43" s="121" t="str">
        <f>'[1]Pielęgniarstwo I st.'!I43</f>
        <v>Podstawy pielęgniarstwa - praktyka zawodowa</v>
      </c>
      <c r="J43" s="122">
        <f>'[1]Pielęgniarstwo I st.'!L43</f>
        <v>120</v>
      </c>
      <c r="K43" s="123">
        <f>'[1]Pielęgniarstwo I st.'!M43</f>
        <v>0</v>
      </c>
      <c r="L43" s="124">
        <f>'[1]Pielęgniarstwo I st.'!N43</f>
        <v>120</v>
      </c>
      <c r="M43" s="125">
        <f>'[1]Pielęgniarstwo I st.'!AA43+'[1]Pielęgniarstwo I st.'!AC43+'[1]Pielęgniarstwo I st.'!AX43+'[1]Pielęgniarstwo I st.'!AZ43</f>
        <v>0</v>
      </c>
      <c r="N43" s="126">
        <f>'[1]Pielęgniarstwo I st.'!O43</f>
        <v>120</v>
      </c>
      <c r="O43" s="127">
        <f>'[1]Pielęgniarstwo I st.'!P43</f>
        <v>4</v>
      </c>
      <c r="P43" s="128" t="str">
        <f>'[1]Pielęgniarstwo I st.'!U43</f>
        <v>zal</v>
      </c>
      <c r="Q43" s="129">
        <f t="shared" si="0"/>
        <v>0</v>
      </c>
      <c r="R43" s="130">
        <f t="shared" si="1"/>
        <v>43</v>
      </c>
      <c r="S43" s="131">
        <f t="shared" si="2"/>
        <v>1</v>
      </c>
      <c r="T43" s="141"/>
      <c r="U43" s="138"/>
      <c r="V43" s="138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3"/>
      <c r="AW43" s="144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45"/>
      <c r="BU43" s="139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45"/>
      <c r="CU43" s="144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6"/>
      <c r="EX43" s="144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3"/>
      <c r="GY43" s="144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6"/>
      <c r="HO43" s="144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3"/>
      <c r="IN43" s="144">
        <v>1</v>
      </c>
      <c r="IO43" s="142">
        <v>1</v>
      </c>
      <c r="IP43" s="142">
        <v>1</v>
      </c>
      <c r="IQ43" s="142">
        <v>1</v>
      </c>
      <c r="IR43" s="142">
        <v>1</v>
      </c>
      <c r="IS43" s="142">
        <v>1</v>
      </c>
      <c r="IT43" s="142">
        <v>1</v>
      </c>
      <c r="IU43" s="142">
        <v>1</v>
      </c>
      <c r="IV43" s="142">
        <v>1</v>
      </c>
      <c r="IW43" s="142">
        <v>1</v>
      </c>
      <c r="IX43" s="142">
        <v>1</v>
      </c>
      <c r="IY43" s="142">
        <v>1</v>
      </c>
      <c r="IZ43" s="142">
        <v>1</v>
      </c>
      <c r="JA43" s="142">
        <v>1</v>
      </c>
      <c r="JB43" s="142">
        <v>1</v>
      </c>
      <c r="JC43" s="142">
        <v>1</v>
      </c>
      <c r="JD43" s="142">
        <v>1</v>
      </c>
      <c r="JE43" s="142">
        <v>1</v>
      </c>
      <c r="JF43" s="142">
        <v>1</v>
      </c>
      <c r="JG43" s="142">
        <v>1</v>
      </c>
      <c r="JH43" s="146">
        <v>1</v>
      </c>
      <c r="JI43" s="146">
        <v>1</v>
      </c>
      <c r="JJ43" s="146">
        <v>1</v>
      </c>
      <c r="JK43" s="146">
        <v>1</v>
      </c>
      <c r="JL43" s="146">
        <v>1</v>
      </c>
      <c r="JM43" s="146">
        <v>1</v>
      </c>
      <c r="JN43" s="146">
        <v>1</v>
      </c>
      <c r="JO43" s="146">
        <v>1</v>
      </c>
      <c r="JP43" s="146">
        <v>1</v>
      </c>
      <c r="JQ43" s="146">
        <v>1</v>
      </c>
      <c r="JR43" s="146">
        <v>1</v>
      </c>
      <c r="JS43" s="146">
        <v>1</v>
      </c>
      <c r="JT43" s="146">
        <v>1</v>
      </c>
      <c r="JU43" s="146">
        <v>1</v>
      </c>
      <c r="JV43" s="146">
        <v>1</v>
      </c>
      <c r="JW43" s="146">
        <v>1</v>
      </c>
      <c r="JX43" s="146">
        <v>1</v>
      </c>
      <c r="JY43" s="146">
        <v>1</v>
      </c>
      <c r="JZ43" s="146">
        <v>1</v>
      </c>
      <c r="KA43" s="146">
        <v>1</v>
      </c>
      <c r="KB43" s="146">
        <v>1</v>
      </c>
      <c r="KC43" s="146">
        <v>1</v>
      </c>
      <c r="KD43" s="146">
        <v>1</v>
      </c>
      <c r="KE43" s="146"/>
      <c r="KF43" s="146"/>
      <c r="KG43" s="146"/>
      <c r="KH43" s="146"/>
      <c r="KI43" s="146"/>
      <c r="KJ43" s="146"/>
      <c r="KK43" s="146"/>
      <c r="KL43" s="146"/>
      <c r="KM43" s="146"/>
      <c r="KN43" s="146"/>
      <c r="KO43" s="146"/>
      <c r="KP43" s="146"/>
      <c r="KQ43" s="146"/>
      <c r="KR43" s="146"/>
      <c r="KS43" s="146"/>
      <c r="KT43" s="146"/>
      <c r="KU43" s="146"/>
      <c r="KV43" s="146"/>
      <c r="KW43" s="146"/>
      <c r="KX43" s="146"/>
      <c r="KY43" s="146"/>
      <c r="KZ43" s="146"/>
      <c r="LA43" s="146"/>
      <c r="LB43" s="146"/>
      <c r="LC43" s="146"/>
      <c r="LD43" s="146"/>
      <c r="LE43" s="146"/>
      <c r="LF43" s="146"/>
      <c r="LG43" s="146"/>
      <c r="LH43" s="146"/>
      <c r="LI43" s="146"/>
      <c r="LJ43" s="146"/>
      <c r="LK43" s="146"/>
      <c r="LL43" s="146"/>
      <c r="LM43" s="146"/>
      <c r="LN43" s="146"/>
      <c r="LO43" s="143"/>
      <c r="LP43" s="147"/>
      <c r="LQ43" s="142"/>
      <c r="LR43" s="142"/>
      <c r="LS43" s="142"/>
      <c r="LT43" s="142"/>
      <c r="LU43" s="142"/>
      <c r="LV43" s="142"/>
      <c r="LW43" s="142"/>
      <c r="LX43" s="142"/>
      <c r="LY43" s="142"/>
      <c r="LZ43" s="142"/>
      <c r="MA43" s="142"/>
      <c r="MB43" s="146"/>
      <c r="MC43" s="146"/>
      <c r="MD43" s="146"/>
      <c r="ME43" s="146"/>
      <c r="MF43" s="146"/>
      <c r="MG43" s="146"/>
      <c r="MH43" s="146"/>
      <c r="MI43" s="146"/>
      <c r="MJ43" s="146"/>
      <c r="MK43" s="146"/>
      <c r="ML43" s="146"/>
      <c r="MM43" s="146"/>
      <c r="MN43" s="146"/>
      <c r="MO43" s="146"/>
      <c r="MP43" s="146"/>
      <c r="MQ43" s="146"/>
      <c r="MR43" s="146"/>
      <c r="MS43" s="146"/>
      <c r="MT43" s="146"/>
      <c r="MU43" s="146"/>
      <c r="MV43" s="146"/>
      <c r="MW43" s="146"/>
      <c r="MX43" s="146"/>
      <c r="MY43" s="146"/>
      <c r="MZ43" s="146"/>
      <c r="NA43" s="146"/>
      <c r="NB43" s="146"/>
      <c r="NC43" s="146"/>
      <c r="ND43" s="146"/>
      <c r="NE43" s="146"/>
      <c r="NF43" s="146"/>
      <c r="NG43" s="146"/>
      <c r="NH43" s="146"/>
      <c r="NI43" s="146"/>
      <c r="NJ43" s="146"/>
      <c r="NK43" s="144">
        <v>1</v>
      </c>
      <c r="NL43" s="142"/>
      <c r="NM43" s="142"/>
      <c r="NN43" s="142"/>
      <c r="NO43" s="142"/>
      <c r="NP43" s="142"/>
      <c r="NQ43" s="143"/>
    </row>
    <row r="44" spans="1:381" ht="16.5" thickBot="1" x14ac:dyDescent="0.3">
      <c r="A44" s="148"/>
      <c r="B44" s="149"/>
      <c r="C44" s="150"/>
      <c r="D44" s="150"/>
      <c r="E44" s="149"/>
      <c r="F44" s="151"/>
      <c r="G44" s="151"/>
      <c r="H44" s="152"/>
      <c r="I44" s="151" t="str">
        <f>'[1]Pielęgniarstwo I st.'!I44</f>
        <v>sumy dla 1 roku</v>
      </c>
      <c r="J44" s="150">
        <f>'[1]Pielęgniarstwo I st.'!L44</f>
        <v>1810</v>
      </c>
      <c r="K44" s="150">
        <f>'[1]Pielęgniarstwo I st.'!M44</f>
        <v>210</v>
      </c>
      <c r="L44" s="150">
        <f>'[1]Pielęgniarstwo I st.'!N44</f>
        <v>1600</v>
      </c>
      <c r="M44" s="150">
        <f>'[1]Pielęgniarstwo I st.'!AA44+'[1]Pielęgniarstwo I st.'!AC44+'[1]Pielęgniarstwo I st.'!AX44+'[1]Pielęgniarstwo I st.'!AZ44</f>
        <v>470</v>
      </c>
      <c r="N44" s="150">
        <f>'[1]Pielęgniarstwo I st.'!O44</f>
        <v>1230</v>
      </c>
      <c r="O44" s="150">
        <f>'[1]Pielęgniarstwo I st.'!P44</f>
        <v>60</v>
      </c>
      <c r="P44" s="150">
        <f>'[1]Pielęgniarstwo I st.'!U44</f>
        <v>0</v>
      </c>
      <c r="Q44" s="153">
        <f t="shared" ref="Q44:CB44" si="3">SUM(Q20:Q43)</f>
        <v>130</v>
      </c>
      <c r="R44" s="153">
        <f t="shared" si="3"/>
        <v>144</v>
      </c>
      <c r="S44" s="153">
        <f t="shared" si="3"/>
        <v>44</v>
      </c>
      <c r="T44" s="154">
        <f t="shared" si="3"/>
        <v>1</v>
      </c>
      <c r="U44" s="155">
        <f t="shared" si="3"/>
        <v>1</v>
      </c>
      <c r="V44" s="155">
        <f t="shared" si="3"/>
        <v>1</v>
      </c>
      <c r="W44" s="155">
        <f t="shared" si="3"/>
        <v>1</v>
      </c>
      <c r="X44" s="155">
        <f t="shared" si="3"/>
        <v>1</v>
      </c>
      <c r="Y44" s="155">
        <f t="shared" si="3"/>
        <v>1</v>
      </c>
      <c r="Z44" s="155">
        <f t="shared" si="3"/>
        <v>1</v>
      </c>
      <c r="AA44" s="155">
        <f t="shared" si="3"/>
        <v>1</v>
      </c>
      <c r="AB44" s="155">
        <f t="shared" si="3"/>
        <v>1</v>
      </c>
      <c r="AC44" s="155">
        <f t="shared" si="3"/>
        <v>1</v>
      </c>
      <c r="AD44" s="155">
        <f t="shared" si="3"/>
        <v>1</v>
      </c>
      <c r="AE44" s="155">
        <f t="shared" si="3"/>
        <v>1</v>
      </c>
      <c r="AF44" s="155">
        <f t="shared" si="3"/>
        <v>1</v>
      </c>
      <c r="AG44" s="155">
        <f t="shared" si="3"/>
        <v>1</v>
      </c>
      <c r="AH44" s="155">
        <f t="shared" si="3"/>
        <v>1</v>
      </c>
      <c r="AI44" s="155">
        <f t="shared" si="3"/>
        <v>1</v>
      </c>
      <c r="AJ44" s="155">
        <f t="shared" si="3"/>
        <v>1</v>
      </c>
      <c r="AK44" s="155">
        <f t="shared" si="3"/>
        <v>1</v>
      </c>
      <c r="AL44" s="155">
        <f t="shared" si="3"/>
        <v>1</v>
      </c>
      <c r="AM44" s="155">
        <f t="shared" si="3"/>
        <v>1</v>
      </c>
      <c r="AN44" s="155">
        <f t="shared" si="3"/>
        <v>1</v>
      </c>
      <c r="AO44" s="155">
        <f t="shared" si="3"/>
        <v>1</v>
      </c>
      <c r="AP44" s="155">
        <f t="shared" si="3"/>
        <v>1</v>
      </c>
      <c r="AQ44" s="155">
        <f t="shared" si="3"/>
        <v>1</v>
      </c>
      <c r="AR44" s="155">
        <f t="shared" si="3"/>
        <v>1</v>
      </c>
      <c r="AS44" s="155">
        <f t="shared" si="3"/>
        <v>1</v>
      </c>
      <c r="AT44" s="155">
        <f t="shared" si="3"/>
        <v>1</v>
      </c>
      <c r="AU44" s="155">
        <f t="shared" si="3"/>
        <v>1</v>
      </c>
      <c r="AV44" s="155">
        <f t="shared" si="3"/>
        <v>1</v>
      </c>
      <c r="AW44" s="154">
        <f t="shared" si="3"/>
        <v>1</v>
      </c>
      <c r="AX44" s="155">
        <f t="shared" si="3"/>
        <v>1</v>
      </c>
      <c r="AY44" s="155">
        <f t="shared" si="3"/>
        <v>1</v>
      </c>
      <c r="AZ44" s="155">
        <f t="shared" si="3"/>
        <v>1</v>
      </c>
      <c r="BA44" s="155">
        <f t="shared" si="3"/>
        <v>1</v>
      </c>
      <c r="BB44" s="155">
        <f t="shared" si="3"/>
        <v>1</v>
      </c>
      <c r="BC44" s="155">
        <f t="shared" si="3"/>
        <v>1</v>
      </c>
      <c r="BD44" s="155">
        <f t="shared" si="3"/>
        <v>1</v>
      </c>
      <c r="BE44" s="155">
        <f t="shared" si="3"/>
        <v>1</v>
      </c>
      <c r="BF44" s="155">
        <f t="shared" si="3"/>
        <v>1</v>
      </c>
      <c r="BG44" s="155">
        <f t="shared" si="3"/>
        <v>1</v>
      </c>
      <c r="BH44" s="155">
        <f t="shared" si="3"/>
        <v>1</v>
      </c>
      <c r="BI44" s="155">
        <f t="shared" si="3"/>
        <v>1</v>
      </c>
      <c r="BJ44" s="155">
        <f t="shared" si="3"/>
        <v>1</v>
      </c>
      <c r="BK44" s="155">
        <f t="shared" si="3"/>
        <v>1</v>
      </c>
      <c r="BL44" s="155">
        <f t="shared" si="3"/>
        <v>1</v>
      </c>
      <c r="BM44" s="155">
        <f t="shared" si="3"/>
        <v>1</v>
      </c>
      <c r="BN44" s="155">
        <f t="shared" si="3"/>
        <v>1</v>
      </c>
      <c r="BO44" s="155">
        <f t="shared" si="3"/>
        <v>1</v>
      </c>
      <c r="BP44" s="155">
        <f t="shared" si="3"/>
        <v>1</v>
      </c>
      <c r="BQ44" s="155">
        <f t="shared" si="3"/>
        <v>1</v>
      </c>
      <c r="BR44" s="155">
        <f t="shared" si="3"/>
        <v>1</v>
      </c>
      <c r="BS44" s="155">
        <f t="shared" si="3"/>
        <v>1</v>
      </c>
      <c r="BT44" s="155">
        <f t="shared" si="3"/>
        <v>1</v>
      </c>
      <c r="BU44" s="155">
        <f t="shared" si="3"/>
        <v>1</v>
      </c>
      <c r="BV44" s="155">
        <f t="shared" si="3"/>
        <v>1</v>
      </c>
      <c r="BW44" s="155">
        <f t="shared" si="3"/>
        <v>1</v>
      </c>
      <c r="BX44" s="155">
        <f t="shared" si="3"/>
        <v>1</v>
      </c>
      <c r="BY44" s="155">
        <f t="shared" si="3"/>
        <v>1</v>
      </c>
      <c r="BZ44" s="155">
        <f t="shared" si="3"/>
        <v>1</v>
      </c>
      <c r="CA44" s="155">
        <f t="shared" si="3"/>
        <v>1</v>
      </c>
      <c r="CB44" s="155">
        <f t="shared" si="3"/>
        <v>1</v>
      </c>
      <c r="CC44" s="155">
        <f t="shared" ref="CC44:EN44" si="4">SUM(CC20:CC43)</f>
        <v>1</v>
      </c>
      <c r="CD44" s="155">
        <f t="shared" si="4"/>
        <v>1</v>
      </c>
      <c r="CE44" s="155">
        <f t="shared" si="4"/>
        <v>1</v>
      </c>
      <c r="CF44" s="155">
        <f t="shared" si="4"/>
        <v>1</v>
      </c>
      <c r="CG44" s="155">
        <f t="shared" si="4"/>
        <v>1</v>
      </c>
      <c r="CH44" s="155">
        <f t="shared" si="4"/>
        <v>1</v>
      </c>
      <c r="CI44" s="155">
        <f t="shared" si="4"/>
        <v>1</v>
      </c>
      <c r="CJ44" s="155">
        <f t="shared" si="4"/>
        <v>1</v>
      </c>
      <c r="CK44" s="155">
        <f t="shared" si="4"/>
        <v>1</v>
      </c>
      <c r="CL44" s="155">
        <f t="shared" si="4"/>
        <v>1</v>
      </c>
      <c r="CM44" s="155">
        <f t="shared" si="4"/>
        <v>1</v>
      </c>
      <c r="CN44" s="155">
        <f t="shared" si="4"/>
        <v>1</v>
      </c>
      <c r="CO44" s="155">
        <f t="shared" si="4"/>
        <v>1</v>
      </c>
      <c r="CP44" s="155">
        <f t="shared" si="4"/>
        <v>1</v>
      </c>
      <c r="CQ44" s="155">
        <f t="shared" si="4"/>
        <v>1</v>
      </c>
      <c r="CR44" s="155">
        <f t="shared" si="4"/>
        <v>1</v>
      </c>
      <c r="CS44" s="155">
        <f t="shared" si="4"/>
        <v>1</v>
      </c>
      <c r="CT44" s="155">
        <f t="shared" si="4"/>
        <v>1</v>
      </c>
      <c r="CU44" s="155">
        <f t="shared" si="4"/>
        <v>1</v>
      </c>
      <c r="CV44" s="155">
        <f t="shared" si="4"/>
        <v>1</v>
      </c>
      <c r="CW44" s="155">
        <f t="shared" si="4"/>
        <v>1</v>
      </c>
      <c r="CX44" s="155">
        <f t="shared" si="4"/>
        <v>1</v>
      </c>
      <c r="CY44" s="155">
        <f t="shared" si="4"/>
        <v>1</v>
      </c>
      <c r="CZ44" s="155">
        <f t="shared" si="4"/>
        <v>1</v>
      </c>
      <c r="DA44" s="155">
        <f t="shared" si="4"/>
        <v>1</v>
      </c>
      <c r="DB44" s="155">
        <f t="shared" si="4"/>
        <v>1</v>
      </c>
      <c r="DC44" s="155">
        <f t="shared" si="4"/>
        <v>1</v>
      </c>
      <c r="DD44" s="155">
        <f t="shared" si="4"/>
        <v>1</v>
      </c>
      <c r="DE44" s="155">
        <f t="shared" si="4"/>
        <v>1</v>
      </c>
      <c r="DF44" s="155">
        <f t="shared" si="4"/>
        <v>1</v>
      </c>
      <c r="DG44" s="155">
        <f t="shared" si="4"/>
        <v>1</v>
      </c>
      <c r="DH44" s="155">
        <f t="shared" si="4"/>
        <v>1</v>
      </c>
      <c r="DI44" s="155">
        <f t="shared" si="4"/>
        <v>1</v>
      </c>
      <c r="DJ44" s="155">
        <f t="shared" si="4"/>
        <v>0</v>
      </c>
      <c r="DK44" s="155">
        <f t="shared" si="4"/>
        <v>0</v>
      </c>
      <c r="DL44" s="155">
        <f t="shared" si="4"/>
        <v>0</v>
      </c>
      <c r="DM44" s="155">
        <f t="shared" si="4"/>
        <v>0</v>
      </c>
      <c r="DN44" s="155">
        <f t="shared" si="4"/>
        <v>0</v>
      </c>
      <c r="DO44" s="155">
        <f t="shared" si="4"/>
        <v>0</v>
      </c>
      <c r="DP44" s="155">
        <f t="shared" si="4"/>
        <v>0</v>
      </c>
      <c r="DQ44" s="155">
        <f t="shared" si="4"/>
        <v>1</v>
      </c>
      <c r="DR44" s="155">
        <f t="shared" si="4"/>
        <v>1</v>
      </c>
      <c r="DS44" s="155">
        <f t="shared" si="4"/>
        <v>1</v>
      </c>
      <c r="DT44" s="155">
        <f t="shared" si="4"/>
        <v>1</v>
      </c>
      <c r="DU44" s="155">
        <f t="shared" si="4"/>
        <v>1</v>
      </c>
      <c r="DV44" s="155">
        <f t="shared" si="4"/>
        <v>1</v>
      </c>
      <c r="DW44" s="155">
        <f t="shared" si="4"/>
        <v>0</v>
      </c>
      <c r="DX44" s="155">
        <f t="shared" si="4"/>
        <v>0</v>
      </c>
      <c r="DY44" s="155">
        <f t="shared" si="4"/>
        <v>0</v>
      </c>
      <c r="DZ44" s="155">
        <f t="shared" si="4"/>
        <v>0</v>
      </c>
      <c r="EA44" s="155">
        <f t="shared" si="4"/>
        <v>0</v>
      </c>
      <c r="EB44" s="155">
        <f t="shared" si="4"/>
        <v>0</v>
      </c>
      <c r="EC44" s="155">
        <f t="shared" si="4"/>
        <v>0</v>
      </c>
      <c r="ED44" s="155">
        <f t="shared" si="4"/>
        <v>1</v>
      </c>
      <c r="EE44" s="155">
        <f t="shared" si="4"/>
        <v>1</v>
      </c>
      <c r="EF44" s="155">
        <f t="shared" si="4"/>
        <v>1</v>
      </c>
      <c r="EG44" s="155">
        <f t="shared" si="4"/>
        <v>1</v>
      </c>
      <c r="EH44" s="155">
        <f t="shared" si="4"/>
        <v>1</v>
      </c>
      <c r="EI44" s="155">
        <f t="shared" si="4"/>
        <v>1</v>
      </c>
      <c r="EJ44" s="155">
        <f t="shared" si="4"/>
        <v>1</v>
      </c>
      <c r="EK44" s="155">
        <f t="shared" si="4"/>
        <v>1</v>
      </c>
      <c r="EL44" s="155">
        <f t="shared" si="4"/>
        <v>1</v>
      </c>
      <c r="EM44" s="155">
        <f t="shared" si="4"/>
        <v>1</v>
      </c>
      <c r="EN44" s="155">
        <f t="shared" si="4"/>
        <v>1</v>
      </c>
      <c r="EO44" s="155">
        <f t="shared" ref="EO44:GZ44" si="5">SUM(EO20:EO43)</f>
        <v>1</v>
      </c>
      <c r="EP44" s="155">
        <f t="shared" si="5"/>
        <v>1</v>
      </c>
      <c r="EQ44" s="155">
        <f t="shared" si="5"/>
        <v>0</v>
      </c>
      <c r="ER44" s="155">
        <f t="shared" si="5"/>
        <v>0</v>
      </c>
      <c r="ES44" s="155">
        <f t="shared" si="5"/>
        <v>0</v>
      </c>
      <c r="ET44" s="155">
        <f t="shared" si="5"/>
        <v>0</v>
      </c>
      <c r="EU44" s="155">
        <f t="shared" si="5"/>
        <v>0</v>
      </c>
      <c r="EV44" s="155">
        <f t="shared" si="5"/>
        <v>0</v>
      </c>
      <c r="EW44" s="156">
        <f t="shared" si="5"/>
        <v>0</v>
      </c>
      <c r="EX44" s="154">
        <f t="shared" si="5"/>
        <v>1</v>
      </c>
      <c r="EY44" s="155">
        <f t="shared" si="5"/>
        <v>1</v>
      </c>
      <c r="EZ44" s="155">
        <f t="shared" si="5"/>
        <v>1</v>
      </c>
      <c r="FA44" s="155">
        <f t="shared" si="5"/>
        <v>1</v>
      </c>
      <c r="FB44" s="155">
        <f t="shared" si="5"/>
        <v>1</v>
      </c>
      <c r="FC44" s="155">
        <f t="shared" si="5"/>
        <v>1</v>
      </c>
      <c r="FD44" s="155">
        <f t="shared" si="5"/>
        <v>1</v>
      </c>
      <c r="FE44" s="155">
        <f t="shared" si="5"/>
        <v>1</v>
      </c>
      <c r="FF44" s="155">
        <f t="shared" si="5"/>
        <v>1</v>
      </c>
      <c r="FG44" s="155">
        <f t="shared" si="5"/>
        <v>1</v>
      </c>
      <c r="FH44" s="155">
        <f t="shared" si="5"/>
        <v>1</v>
      </c>
      <c r="FI44" s="155">
        <f t="shared" si="5"/>
        <v>1</v>
      </c>
      <c r="FJ44" s="155">
        <f t="shared" si="5"/>
        <v>1</v>
      </c>
      <c r="FK44" s="155">
        <f t="shared" si="5"/>
        <v>1</v>
      </c>
      <c r="FL44" s="155">
        <f t="shared" si="5"/>
        <v>1</v>
      </c>
      <c r="FM44" s="155">
        <f t="shared" si="5"/>
        <v>1</v>
      </c>
      <c r="FN44" s="155">
        <f t="shared" si="5"/>
        <v>1</v>
      </c>
      <c r="FO44" s="155">
        <f t="shared" si="5"/>
        <v>0</v>
      </c>
      <c r="FP44" s="155">
        <f t="shared" si="5"/>
        <v>0</v>
      </c>
      <c r="FQ44" s="155">
        <f t="shared" si="5"/>
        <v>0</v>
      </c>
      <c r="FR44" s="155">
        <f t="shared" si="5"/>
        <v>0</v>
      </c>
      <c r="FS44" s="155">
        <f t="shared" si="5"/>
        <v>0</v>
      </c>
      <c r="FT44" s="155">
        <f t="shared" si="5"/>
        <v>0</v>
      </c>
      <c r="FU44" s="155">
        <f t="shared" si="5"/>
        <v>0</v>
      </c>
      <c r="FV44" s="155">
        <f t="shared" si="5"/>
        <v>0</v>
      </c>
      <c r="FW44" s="155">
        <f t="shared" si="5"/>
        <v>0</v>
      </c>
      <c r="FX44" s="155">
        <f t="shared" si="5"/>
        <v>0</v>
      </c>
      <c r="FY44" s="155">
        <f t="shared" si="5"/>
        <v>0</v>
      </c>
      <c r="FZ44" s="155">
        <f t="shared" si="5"/>
        <v>0</v>
      </c>
      <c r="GA44" s="155">
        <f t="shared" si="5"/>
        <v>0</v>
      </c>
      <c r="GB44" s="155">
        <f t="shared" si="5"/>
        <v>0</v>
      </c>
      <c r="GC44" s="155">
        <f t="shared" si="5"/>
        <v>0</v>
      </c>
      <c r="GD44" s="155">
        <f t="shared" si="5"/>
        <v>0</v>
      </c>
      <c r="GE44" s="155">
        <f t="shared" si="5"/>
        <v>0</v>
      </c>
      <c r="GF44" s="155">
        <f t="shared" si="5"/>
        <v>0</v>
      </c>
      <c r="GG44" s="155">
        <f t="shared" si="5"/>
        <v>0</v>
      </c>
      <c r="GH44" s="155">
        <f t="shared" si="5"/>
        <v>0</v>
      </c>
      <c r="GI44" s="155">
        <f t="shared" si="5"/>
        <v>0</v>
      </c>
      <c r="GJ44" s="155">
        <f t="shared" si="5"/>
        <v>0</v>
      </c>
      <c r="GK44" s="155">
        <f t="shared" si="5"/>
        <v>0</v>
      </c>
      <c r="GL44" s="155">
        <f t="shared" si="5"/>
        <v>0</v>
      </c>
      <c r="GM44" s="155">
        <f t="shared" si="5"/>
        <v>0</v>
      </c>
      <c r="GN44" s="155">
        <f t="shared" si="5"/>
        <v>0</v>
      </c>
      <c r="GO44" s="155">
        <f t="shared" si="5"/>
        <v>0</v>
      </c>
      <c r="GP44" s="155">
        <f t="shared" si="5"/>
        <v>0</v>
      </c>
      <c r="GQ44" s="155">
        <f t="shared" si="5"/>
        <v>0</v>
      </c>
      <c r="GR44" s="155">
        <f t="shared" si="5"/>
        <v>0</v>
      </c>
      <c r="GS44" s="155">
        <f t="shared" si="5"/>
        <v>0</v>
      </c>
      <c r="GT44" s="155">
        <f t="shared" si="5"/>
        <v>0</v>
      </c>
      <c r="GU44" s="155">
        <f t="shared" si="5"/>
        <v>0</v>
      </c>
      <c r="GV44" s="155">
        <f t="shared" si="5"/>
        <v>0</v>
      </c>
      <c r="GW44" s="155">
        <f t="shared" si="5"/>
        <v>0</v>
      </c>
      <c r="GX44" s="155">
        <f t="shared" si="5"/>
        <v>0</v>
      </c>
      <c r="GY44" s="157">
        <f t="shared" si="5"/>
        <v>1</v>
      </c>
      <c r="GZ44" s="158">
        <f t="shared" si="5"/>
        <v>1</v>
      </c>
      <c r="HA44" s="158">
        <f t="shared" ref="HA44:JL44" si="6">SUM(HA20:HA43)</f>
        <v>1</v>
      </c>
      <c r="HB44" s="158">
        <f t="shared" si="6"/>
        <v>1</v>
      </c>
      <c r="HC44" s="158">
        <f t="shared" si="6"/>
        <v>1</v>
      </c>
      <c r="HD44" s="158">
        <f t="shared" si="6"/>
        <v>1</v>
      </c>
      <c r="HE44" s="158">
        <f t="shared" si="6"/>
        <v>1</v>
      </c>
      <c r="HF44" s="158">
        <f t="shared" si="6"/>
        <v>1</v>
      </c>
      <c r="HG44" s="158">
        <f t="shared" si="6"/>
        <v>1</v>
      </c>
      <c r="HH44" s="158">
        <f t="shared" si="6"/>
        <v>1</v>
      </c>
      <c r="HI44" s="158">
        <f t="shared" si="6"/>
        <v>1</v>
      </c>
      <c r="HJ44" s="158">
        <f t="shared" si="6"/>
        <v>1</v>
      </c>
      <c r="HK44" s="158">
        <f t="shared" si="6"/>
        <v>1</v>
      </c>
      <c r="HL44" s="158">
        <f t="shared" si="6"/>
        <v>1</v>
      </c>
      <c r="HM44" s="158">
        <f t="shared" si="6"/>
        <v>1</v>
      </c>
      <c r="HN44" s="158">
        <f t="shared" si="6"/>
        <v>1</v>
      </c>
      <c r="HO44" s="158">
        <f t="shared" si="6"/>
        <v>1</v>
      </c>
      <c r="HP44" s="158">
        <f t="shared" si="6"/>
        <v>1</v>
      </c>
      <c r="HQ44" s="158">
        <f t="shared" si="6"/>
        <v>1</v>
      </c>
      <c r="HR44" s="158">
        <f t="shared" si="6"/>
        <v>1</v>
      </c>
      <c r="HS44" s="158">
        <f t="shared" si="6"/>
        <v>1</v>
      </c>
      <c r="HT44" s="158">
        <f t="shared" si="6"/>
        <v>1</v>
      </c>
      <c r="HU44" s="158">
        <f t="shared" si="6"/>
        <v>2</v>
      </c>
      <c r="HV44" s="158">
        <f t="shared" si="6"/>
        <v>1</v>
      </c>
      <c r="HW44" s="158">
        <f t="shared" si="6"/>
        <v>1</v>
      </c>
      <c r="HX44" s="158">
        <f t="shared" si="6"/>
        <v>1</v>
      </c>
      <c r="HY44" s="158">
        <f t="shared" si="6"/>
        <v>1</v>
      </c>
      <c r="HZ44" s="158">
        <f t="shared" si="6"/>
        <v>1</v>
      </c>
      <c r="IA44" s="158">
        <f t="shared" si="6"/>
        <v>1</v>
      </c>
      <c r="IB44" s="158">
        <f t="shared" si="6"/>
        <v>1</v>
      </c>
      <c r="IC44" s="158">
        <f t="shared" si="6"/>
        <v>1</v>
      </c>
      <c r="ID44" s="158">
        <f t="shared" si="6"/>
        <v>1</v>
      </c>
      <c r="IE44" s="158">
        <f t="shared" si="6"/>
        <v>1</v>
      </c>
      <c r="IF44" s="158">
        <f t="shared" si="6"/>
        <v>1</v>
      </c>
      <c r="IG44" s="158">
        <f t="shared" si="6"/>
        <v>1</v>
      </c>
      <c r="IH44" s="158">
        <f t="shared" si="6"/>
        <v>1</v>
      </c>
      <c r="II44" s="158">
        <f t="shared" si="6"/>
        <v>1</v>
      </c>
      <c r="IJ44" s="158">
        <f t="shared" si="6"/>
        <v>1</v>
      </c>
      <c r="IK44" s="158">
        <f t="shared" si="6"/>
        <v>1</v>
      </c>
      <c r="IL44" s="158">
        <f t="shared" si="6"/>
        <v>1</v>
      </c>
      <c r="IM44" s="158">
        <f t="shared" si="6"/>
        <v>1</v>
      </c>
      <c r="IN44" s="158">
        <f t="shared" si="6"/>
        <v>2</v>
      </c>
      <c r="IO44" s="158">
        <f t="shared" si="6"/>
        <v>2</v>
      </c>
      <c r="IP44" s="158">
        <f t="shared" si="6"/>
        <v>2</v>
      </c>
      <c r="IQ44" s="158">
        <f t="shared" si="6"/>
        <v>2</v>
      </c>
      <c r="IR44" s="158">
        <f t="shared" si="6"/>
        <v>2</v>
      </c>
      <c r="IS44" s="158">
        <f t="shared" si="6"/>
        <v>2</v>
      </c>
      <c r="IT44" s="158">
        <f t="shared" si="6"/>
        <v>2</v>
      </c>
      <c r="IU44" s="158">
        <f t="shared" si="6"/>
        <v>2</v>
      </c>
      <c r="IV44" s="158">
        <f t="shared" si="6"/>
        <v>2</v>
      </c>
      <c r="IW44" s="158">
        <f t="shared" si="6"/>
        <v>2</v>
      </c>
      <c r="IX44" s="158">
        <f t="shared" si="6"/>
        <v>2</v>
      </c>
      <c r="IY44" s="158">
        <f t="shared" si="6"/>
        <v>2</v>
      </c>
      <c r="IZ44" s="158">
        <f t="shared" si="6"/>
        <v>2</v>
      </c>
      <c r="JA44" s="158">
        <f t="shared" si="6"/>
        <v>2</v>
      </c>
      <c r="JB44" s="158">
        <f t="shared" si="6"/>
        <v>2</v>
      </c>
      <c r="JC44" s="158">
        <f t="shared" si="6"/>
        <v>2</v>
      </c>
      <c r="JD44" s="158">
        <f t="shared" si="6"/>
        <v>2</v>
      </c>
      <c r="JE44" s="158">
        <f t="shared" si="6"/>
        <v>2</v>
      </c>
      <c r="JF44" s="158">
        <f t="shared" si="6"/>
        <v>2</v>
      </c>
      <c r="JG44" s="158">
        <f t="shared" si="6"/>
        <v>2</v>
      </c>
      <c r="JH44" s="158">
        <f t="shared" si="6"/>
        <v>2</v>
      </c>
      <c r="JI44" s="158">
        <f t="shared" si="6"/>
        <v>2</v>
      </c>
      <c r="JJ44" s="158">
        <f t="shared" si="6"/>
        <v>2</v>
      </c>
      <c r="JK44" s="158">
        <f t="shared" si="6"/>
        <v>2</v>
      </c>
      <c r="JL44" s="158">
        <f t="shared" si="6"/>
        <v>2</v>
      </c>
      <c r="JM44" s="158">
        <f t="shared" ref="JM44:LX44" si="7">SUM(JM20:JM43)</f>
        <v>2</v>
      </c>
      <c r="JN44" s="158">
        <f t="shared" si="7"/>
        <v>2</v>
      </c>
      <c r="JO44" s="158">
        <f t="shared" si="7"/>
        <v>2</v>
      </c>
      <c r="JP44" s="158">
        <f t="shared" si="7"/>
        <v>2</v>
      </c>
      <c r="JQ44" s="158">
        <f t="shared" si="7"/>
        <v>2</v>
      </c>
      <c r="JR44" s="158">
        <f t="shared" si="7"/>
        <v>2</v>
      </c>
      <c r="JS44" s="158">
        <f t="shared" si="7"/>
        <v>2</v>
      </c>
      <c r="JT44" s="158">
        <f t="shared" si="7"/>
        <v>2</v>
      </c>
      <c r="JU44" s="158">
        <f t="shared" si="7"/>
        <v>2</v>
      </c>
      <c r="JV44" s="158">
        <f t="shared" si="7"/>
        <v>2</v>
      </c>
      <c r="JW44" s="158">
        <f t="shared" si="7"/>
        <v>2</v>
      </c>
      <c r="JX44" s="158">
        <f t="shared" si="7"/>
        <v>2</v>
      </c>
      <c r="JY44" s="158">
        <f t="shared" si="7"/>
        <v>2</v>
      </c>
      <c r="JZ44" s="158">
        <f t="shared" si="7"/>
        <v>2</v>
      </c>
      <c r="KA44" s="158">
        <f t="shared" si="7"/>
        <v>2</v>
      </c>
      <c r="KB44" s="158">
        <f t="shared" si="7"/>
        <v>2</v>
      </c>
      <c r="KC44" s="158">
        <f t="shared" si="7"/>
        <v>2</v>
      </c>
      <c r="KD44" s="158">
        <f t="shared" si="7"/>
        <v>2</v>
      </c>
      <c r="KE44" s="158">
        <f t="shared" si="7"/>
        <v>1</v>
      </c>
      <c r="KF44" s="158">
        <f t="shared" si="7"/>
        <v>1</v>
      </c>
      <c r="KG44" s="158">
        <f t="shared" si="7"/>
        <v>0</v>
      </c>
      <c r="KH44" s="158">
        <f t="shared" si="7"/>
        <v>1</v>
      </c>
      <c r="KI44" s="158">
        <f t="shared" si="7"/>
        <v>1</v>
      </c>
      <c r="KJ44" s="158">
        <f t="shared" si="7"/>
        <v>0</v>
      </c>
      <c r="KK44" s="158">
        <f t="shared" si="7"/>
        <v>0</v>
      </c>
      <c r="KL44" s="158">
        <f t="shared" si="7"/>
        <v>0</v>
      </c>
      <c r="KM44" s="158">
        <f t="shared" si="7"/>
        <v>0</v>
      </c>
      <c r="KN44" s="158">
        <f t="shared" si="7"/>
        <v>0</v>
      </c>
      <c r="KO44" s="158">
        <f t="shared" si="7"/>
        <v>0</v>
      </c>
      <c r="KP44" s="158">
        <f t="shared" si="7"/>
        <v>0</v>
      </c>
      <c r="KQ44" s="158">
        <f t="shared" si="7"/>
        <v>1</v>
      </c>
      <c r="KR44" s="158">
        <f t="shared" si="7"/>
        <v>1</v>
      </c>
      <c r="KS44" s="158">
        <f t="shared" si="7"/>
        <v>1</v>
      </c>
      <c r="KT44" s="158">
        <f t="shared" si="7"/>
        <v>0</v>
      </c>
      <c r="KU44" s="158">
        <f t="shared" si="7"/>
        <v>0</v>
      </c>
      <c r="KV44" s="158">
        <f t="shared" si="7"/>
        <v>0</v>
      </c>
      <c r="KW44" s="158">
        <f t="shared" si="7"/>
        <v>0</v>
      </c>
      <c r="KX44" s="158">
        <f t="shared" si="7"/>
        <v>0</v>
      </c>
      <c r="KY44" s="158">
        <f t="shared" si="7"/>
        <v>1</v>
      </c>
      <c r="KZ44" s="158">
        <f t="shared" si="7"/>
        <v>1</v>
      </c>
      <c r="LA44" s="158">
        <f t="shared" si="7"/>
        <v>1</v>
      </c>
      <c r="LB44" s="158">
        <f t="shared" si="7"/>
        <v>1</v>
      </c>
      <c r="LC44" s="158">
        <f t="shared" si="7"/>
        <v>1</v>
      </c>
      <c r="LD44" s="158">
        <f t="shared" si="7"/>
        <v>1</v>
      </c>
      <c r="LE44" s="158">
        <f t="shared" si="7"/>
        <v>1</v>
      </c>
      <c r="LF44" s="158">
        <f t="shared" si="7"/>
        <v>1</v>
      </c>
      <c r="LG44" s="158">
        <f t="shared" si="7"/>
        <v>1</v>
      </c>
      <c r="LH44" s="158">
        <f t="shared" si="7"/>
        <v>1</v>
      </c>
      <c r="LI44" s="158">
        <f t="shared" si="7"/>
        <v>1</v>
      </c>
      <c r="LJ44" s="158">
        <f t="shared" si="7"/>
        <v>0</v>
      </c>
      <c r="LK44" s="158">
        <f t="shared" si="7"/>
        <v>0</v>
      </c>
      <c r="LL44" s="158">
        <f t="shared" si="7"/>
        <v>0</v>
      </c>
      <c r="LM44" s="158">
        <f t="shared" si="7"/>
        <v>0</v>
      </c>
      <c r="LN44" s="158">
        <f t="shared" si="7"/>
        <v>0</v>
      </c>
      <c r="LO44" s="158">
        <f t="shared" si="7"/>
        <v>0</v>
      </c>
      <c r="LP44" s="158">
        <f t="shared" si="7"/>
        <v>0</v>
      </c>
      <c r="LQ44" s="158">
        <f t="shared" si="7"/>
        <v>0</v>
      </c>
      <c r="LR44" s="158">
        <f t="shared" si="7"/>
        <v>0</v>
      </c>
      <c r="LS44" s="158">
        <f t="shared" si="7"/>
        <v>0</v>
      </c>
      <c r="LT44" s="158">
        <f t="shared" si="7"/>
        <v>0</v>
      </c>
      <c r="LU44" s="158">
        <f t="shared" si="7"/>
        <v>0</v>
      </c>
      <c r="LV44" s="158">
        <f t="shared" si="7"/>
        <v>0</v>
      </c>
      <c r="LW44" s="158">
        <f t="shared" si="7"/>
        <v>0</v>
      </c>
      <c r="LX44" s="158">
        <f t="shared" si="7"/>
        <v>0</v>
      </c>
      <c r="LY44" s="158">
        <f t="shared" ref="LY44:NQ44" si="8">SUM(LY20:LY43)</f>
        <v>0</v>
      </c>
      <c r="LZ44" s="158">
        <f t="shared" si="8"/>
        <v>0</v>
      </c>
      <c r="MA44" s="158">
        <f t="shared" si="8"/>
        <v>0</v>
      </c>
      <c r="MB44" s="158">
        <f t="shared" si="8"/>
        <v>0</v>
      </c>
      <c r="MC44" s="158">
        <f t="shared" si="8"/>
        <v>0</v>
      </c>
      <c r="MD44" s="158">
        <f t="shared" si="8"/>
        <v>0</v>
      </c>
      <c r="ME44" s="158">
        <f t="shared" si="8"/>
        <v>0</v>
      </c>
      <c r="MF44" s="158">
        <f t="shared" si="8"/>
        <v>0</v>
      </c>
      <c r="MG44" s="158">
        <f t="shared" si="8"/>
        <v>0</v>
      </c>
      <c r="MH44" s="158">
        <f t="shared" si="8"/>
        <v>0</v>
      </c>
      <c r="MI44" s="158">
        <f t="shared" si="8"/>
        <v>0</v>
      </c>
      <c r="MJ44" s="158">
        <f t="shared" si="8"/>
        <v>0</v>
      </c>
      <c r="MK44" s="158">
        <f t="shared" si="8"/>
        <v>0</v>
      </c>
      <c r="ML44" s="158">
        <f t="shared" si="8"/>
        <v>0</v>
      </c>
      <c r="MM44" s="158">
        <f t="shared" si="8"/>
        <v>0</v>
      </c>
      <c r="MN44" s="158">
        <f t="shared" si="8"/>
        <v>0</v>
      </c>
      <c r="MO44" s="158">
        <f t="shared" si="8"/>
        <v>0</v>
      </c>
      <c r="MP44" s="158">
        <f t="shared" si="8"/>
        <v>0</v>
      </c>
      <c r="MQ44" s="158">
        <f t="shared" si="8"/>
        <v>0</v>
      </c>
      <c r="MR44" s="158">
        <f t="shared" si="8"/>
        <v>0</v>
      </c>
      <c r="MS44" s="158">
        <f t="shared" si="8"/>
        <v>0</v>
      </c>
      <c r="MT44" s="158">
        <f t="shared" si="8"/>
        <v>0</v>
      </c>
      <c r="MU44" s="158">
        <f t="shared" si="8"/>
        <v>0</v>
      </c>
      <c r="MV44" s="158">
        <f t="shared" si="8"/>
        <v>0</v>
      </c>
      <c r="MW44" s="158">
        <f t="shared" si="8"/>
        <v>0</v>
      </c>
      <c r="MX44" s="158">
        <f t="shared" si="8"/>
        <v>0</v>
      </c>
      <c r="MY44" s="158">
        <f t="shared" si="8"/>
        <v>0</v>
      </c>
      <c r="MZ44" s="158">
        <f t="shared" si="8"/>
        <v>0</v>
      </c>
      <c r="NA44" s="158">
        <f t="shared" si="8"/>
        <v>0</v>
      </c>
      <c r="NB44" s="158">
        <f t="shared" si="8"/>
        <v>0</v>
      </c>
      <c r="NC44" s="158">
        <f t="shared" si="8"/>
        <v>0</v>
      </c>
      <c r="ND44" s="158">
        <f t="shared" si="8"/>
        <v>0</v>
      </c>
      <c r="NE44" s="158">
        <f t="shared" si="8"/>
        <v>0</v>
      </c>
      <c r="NF44" s="158">
        <f t="shared" si="8"/>
        <v>0</v>
      </c>
      <c r="NG44" s="158">
        <f t="shared" si="8"/>
        <v>0</v>
      </c>
      <c r="NH44" s="158">
        <f t="shared" si="8"/>
        <v>0</v>
      </c>
      <c r="NI44" s="158">
        <f t="shared" si="8"/>
        <v>0</v>
      </c>
      <c r="NJ44" s="158">
        <f t="shared" si="8"/>
        <v>0</v>
      </c>
      <c r="NK44" s="154">
        <f t="shared" si="8"/>
        <v>9</v>
      </c>
      <c r="NL44" s="155">
        <f t="shared" si="8"/>
        <v>5</v>
      </c>
      <c r="NM44" s="155">
        <f t="shared" si="8"/>
        <v>3</v>
      </c>
      <c r="NN44" s="155">
        <f t="shared" si="8"/>
        <v>3</v>
      </c>
      <c r="NO44" s="155">
        <f t="shared" si="8"/>
        <v>5</v>
      </c>
      <c r="NP44" s="155">
        <f t="shared" si="8"/>
        <v>7</v>
      </c>
      <c r="NQ44" s="155">
        <f t="shared" si="8"/>
        <v>13</v>
      </c>
    </row>
    <row r="45" spans="1:381" ht="15.75" x14ac:dyDescent="0.25">
      <c r="A45" s="159">
        <f>'[1]Pielęgniarstwo I st.'!A45</f>
        <v>25</v>
      </c>
      <c r="B45" s="120" t="str">
        <f>'[1]Pielęgniarstwo I st.'!B45</f>
        <v>B</v>
      </c>
      <c r="C45" s="120" t="str">
        <f>'[1]Pielęgniarstwo I st.'!C45</f>
        <v>2025/2026</v>
      </c>
      <c r="D45" s="120">
        <f>'[1]Pielęgniarstwo I st.'!D45</f>
        <v>0</v>
      </c>
      <c r="E45" s="120">
        <f>'[1]Pielęgniarstwo I st.'!E45</f>
        <v>2</v>
      </c>
      <c r="F45" s="120" t="str">
        <f>'[1]Pielęgniarstwo I st.'!F45</f>
        <v>2026/2027</v>
      </c>
      <c r="G45" s="120" t="str">
        <f>'[1]Pielęgniarstwo I st.'!G45</f>
        <v>RPS</v>
      </c>
      <c r="H45" s="120" t="str">
        <f>'[1]Pielęgniarstwo I st.'!H45</f>
        <v>ze standardu</v>
      </c>
      <c r="I45" s="121" t="str">
        <f>'[1]Pielęgniarstwo I st.'!I45</f>
        <v>Język angielski</v>
      </c>
      <c r="J45" s="122">
        <f>'[1]Pielęgniarstwo I st.'!L45</f>
        <v>90</v>
      </c>
      <c r="K45" s="123">
        <f>'[1]Pielęgniarstwo I st.'!M45</f>
        <v>30</v>
      </c>
      <c r="L45" s="124">
        <f>'[1]Pielęgniarstwo I st.'!N45</f>
        <v>60</v>
      </c>
      <c r="M45" s="125">
        <f>'[1]Pielęgniarstwo I st.'!AA45+'[1]Pielęgniarstwo I st.'!AC45+'[1]Pielęgniarstwo I st.'!AX45+'[1]Pielęgniarstwo I st.'!AZ45</f>
        <v>0</v>
      </c>
      <c r="N45" s="126">
        <f>'[1]Pielęgniarstwo I st.'!O45</f>
        <v>60</v>
      </c>
      <c r="O45" s="127">
        <f>'[1]Pielęgniarstwo I st.'!P45</f>
        <v>3</v>
      </c>
      <c r="P45" s="128" t="str">
        <f>'[1]Pielęgniarstwo I st.'!U45</f>
        <v>egz</v>
      </c>
      <c r="Q45" s="129">
        <f t="shared" ref="Q45:Q60" si="9">SUM(T45:GX45)</f>
        <v>0</v>
      </c>
      <c r="R45" s="130">
        <f t="shared" ref="R45:R60" si="10">SUM(GY45:NJ45)</f>
        <v>2</v>
      </c>
      <c r="S45" s="160">
        <f t="shared" ref="S45:S60" si="11">SUM(NK45:NQ45)</f>
        <v>1</v>
      </c>
      <c r="T45" s="132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5"/>
      <c r="AW45" s="132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6"/>
      <c r="BU45" s="134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6"/>
      <c r="CU45" s="132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7"/>
      <c r="EX45" s="132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5"/>
      <c r="GY45" s="132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7"/>
      <c r="HO45" s="132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>
        <v>1</v>
      </c>
      <c r="IM45" s="135">
        <v>1</v>
      </c>
      <c r="IN45" s="132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7"/>
      <c r="JI45" s="137"/>
      <c r="JJ45" s="137"/>
      <c r="JK45" s="137"/>
      <c r="JL45" s="137"/>
      <c r="JM45" s="137"/>
      <c r="JN45" s="137"/>
      <c r="JO45" s="137"/>
      <c r="JP45" s="137"/>
      <c r="JQ45" s="137"/>
      <c r="JR45" s="137"/>
      <c r="JS45" s="137"/>
      <c r="JT45" s="137"/>
      <c r="JU45" s="137"/>
      <c r="JV45" s="137"/>
      <c r="JW45" s="137"/>
      <c r="JX45" s="137"/>
      <c r="JY45" s="137"/>
      <c r="JZ45" s="137"/>
      <c r="KA45" s="137"/>
      <c r="KB45" s="137"/>
      <c r="KC45" s="137"/>
      <c r="KD45" s="137"/>
      <c r="KE45" s="137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7"/>
      <c r="KQ45" s="137"/>
      <c r="KR45" s="137"/>
      <c r="KS45" s="137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7"/>
      <c r="LE45" s="137"/>
      <c r="LF45" s="137"/>
      <c r="LG45" s="137"/>
      <c r="LH45" s="137"/>
      <c r="LI45" s="137"/>
      <c r="LJ45" s="137"/>
      <c r="LK45" s="137"/>
      <c r="LL45" s="137"/>
      <c r="LM45" s="137"/>
      <c r="LN45" s="134"/>
      <c r="LO45" s="145"/>
      <c r="LP45" s="132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7"/>
      <c r="MC45" s="137"/>
      <c r="MD45" s="137"/>
      <c r="ME45" s="137"/>
      <c r="MF45" s="137"/>
      <c r="MG45" s="137"/>
      <c r="MH45" s="137"/>
      <c r="MI45" s="137"/>
      <c r="MJ45" s="137"/>
      <c r="MK45" s="137"/>
      <c r="ML45" s="137"/>
      <c r="MM45" s="137"/>
      <c r="MN45" s="137"/>
      <c r="MO45" s="137"/>
      <c r="MP45" s="137"/>
      <c r="MQ45" s="137"/>
      <c r="MR45" s="137"/>
      <c r="MS45" s="137"/>
      <c r="MT45" s="137"/>
      <c r="MU45" s="137"/>
      <c r="MV45" s="137"/>
      <c r="MW45" s="137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37"/>
      <c r="NJ45" s="137"/>
      <c r="NK45" s="141"/>
      <c r="NL45" s="139"/>
      <c r="NM45" s="139"/>
      <c r="NN45" s="139"/>
      <c r="NO45" s="139"/>
      <c r="NP45" s="139"/>
      <c r="NQ45" s="161">
        <v>1</v>
      </c>
    </row>
    <row r="46" spans="1:381" ht="47.25" x14ac:dyDescent="0.25">
      <c r="A46" s="159">
        <f>'[1]Pielęgniarstwo I st.'!A46</f>
        <v>26</v>
      </c>
      <c r="B46" s="120" t="str">
        <f>'[1]Pielęgniarstwo I st.'!B46</f>
        <v>C</v>
      </c>
      <c r="C46" s="120" t="str">
        <f>'[1]Pielęgniarstwo I st.'!C46</f>
        <v>2025/2026</v>
      </c>
      <c r="D46" s="120">
        <f>'[1]Pielęgniarstwo I st.'!D46</f>
        <v>0</v>
      </c>
      <c r="E46" s="120">
        <f>'[1]Pielęgniarstwo I st.'!E46</f>
        <v>2</v>
      </c>
      <c r="F46" s="120" t="str">
        <f>'[1]Pielęgniarstwo I st.'!F46</f>
        <v>2026/2027</v>
      </c>
      <c r="G46" s="120" t="str">
        <f>'[1]Pielęgniarstwo I st.'!G46</f>
        <v>POW</v>
      </c>
      <c r="H46" s="120" t="str">
        <f>'[1]Pielęgniarstwo I st.'!H46</f>
        <v>ze standardu</v>
      </c>
      <c r="I46" s="121" t="str">
        <f>'[1]Pielęgniarstwo I st.'!I46</f>
        <v>Zajęcia fakultatywne do wyboru: język migowy lub telemedycyna i e- zdrowie</v>
      </c>
      <c r="J46" s="122">
        <f>'[1]Pielęgniarstwo I st.'!L46</f>
        <v>45</v>
      </c>
      <c r="K46" s="123">
        <f>'[1]Pielęgniarstwo I st.'!M46</f>
        <v>5</v>
      </c>
      <c r="L46" s="124">
        <f>'[1]Pielęgniarstwo I st.'!N46</f>
        <v>40</v>
      </c>
      <c r="M46" s="125">
        <f>'[1]Pielęgniarstwo I st.'!AA46+'[1]Pielęgniarstwo I st.'!AC46+'[1]Pielęgniarstwo I st.'!AX46+'[1]Pielęgniarstwo I st.'!AZ46</f>
        <v>10</v>
      </c>
      <c r="N46" s="126">
        <f>'[1]Pielęgniarstwo I st.'!O46</f>
        <v>20</v>
      </c>
      <c r="O46" s="127">
        <f>'[1]Pielęgniarstwo I st.'!P46</f>
        <v>1.5</v>
      </c>
      <c r="P46" s="128" t="str">
        <f>'[1]Pielęgniarstwo I st.'!U46</f>
        <v>zal</v>
      </c>
      <c r="Q46" s="129">
        <f t="shared" si="9"/>
        <v>5</v>
      </c>
      <c r="R46" s="130">
        <f t="shared" si="10"/>
        <v>4</v>
      </c>
      <c r="S46" s="160">
        <f t="shared" si="11"/>
        <v>1</v>
      </c>
      <c r="T46" s="144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3"/>
      <c r="AW46" s="141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45"/>
      <c r="BU46" s="139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45"/>
      <c r="CU46" s="144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>
        <v>1</v>
      </c>
      <c r="ET46" s="142">
        <v>1</v>
      </c>
      <c r="EU46" s="142">
        <v>1</v>
      </c>
      <c r="EV46" s="142">
        <v>1</v>
      </c>
      <c r="EW46" s="146">
        <v>1</v>
      </c>
      <c r="EX46" s="144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3"/>
      <c r="GY46" s="144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  <c r="HK46" s="142"/>
      <c r="HL46" s="142"/>
      <c r="HM46" s="142"/>
      <c r="HN46" s="146"/>
      <c r="HO46" s="144"/>
      <c r="HP46" s="142"/>
      <c r="HQ46" s="142"/>
      <c r="HR46" s="142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3"/>
      <c r="IN46" s="144"/>
      <c r="IO46" s="142"/>
      <c r="IP46" s="142"/>
      <c r="IQ46" s="142"/>
      <c r="IR46" s="142"/>
      <c r="IS46" s="142"/>
      <c r="IT46" s="142"/>
      <c r="IU46" s="142"/>
      <c r="IV46" s="142"/>
      <c r="IW46" s="142"/>
      <c r="IX46" s="142"/>
      <c r="IY46" s="142"/>
      <c r="IZ46" s="142"/>
      <c r="JA46" s="142"/>
      <c r="JB46" s="142"/>
      <c r="JC46" s="142"/>
      <c r="JD46" s="142"/>
      <c r="JE46" s="142"/>
      <c r="JF46" s="142"/>
      <c r="JG46" s="142"/>
      <c r="JH46" s="146"/>
      <c r="JI46" s="146"/>
      <c r="JJ46" s="146"/>
      <c r="JK46" s="146"/>
      <c r="JL46" s="146"/>
      <c r="JM46" s="146"/>
      <c r="JN46" s="146"/>
      <c r="JO46" s="146"/>
      <c r="JP46" s="146"/>
      <c r="JQ46" s="146"/>
      <c r="JR46" s="146"/>
      <c r="JS46" s="146"/>
      <c r="JT46" s="146"/>
      <c r="JU46" s="146"/>
      <c r="JV46" s="146"/>
      <c r="JW46" s="146"/>
      <c r="JX46" s="146"/>
      <c r="JY46" s="146"/>
      <c r="JZ46" s="146"/>
      <c r="KA46" s="146"/>
      <c r="KB46" s="146"/>
      <c r="KC46" s="146"/>
      <c r="KD46" s="146"/>
      <c r="KE46" s="146"/>
      <c r="KF46" s="146"/>
      <c r="KG46" s="146"/>
      <c r="KH46" s="146"/>
      <c r="KI46" s="146"/>
      <c r="KJ46" s="146"/>
      <c r="KK46" s="146"/>
      <c r="KL46" s="146"/>
      <c r="KM46" s="146"/>
      <c r="KN46" s="146"/>
      <c r="KO46" s="146"/>
      <c r="KP46" s="146"/>
      <c r="KQ46" s="146"/>
      <c r="KR46" s="146"/>
      <c r="KS46" s="146"/>
      <c r="KT46" s="146"/>
      <c r="KU46" s="146"/>
      <c r="KV46" s="146"/>
      <c r="KW46" s="146"/>
      <c r="KX46" s="146"/>
      <c r="KY46" s="146"/>
      <c r="KZ46" s="146"/>
      <c r="LA46" s="146"/>
      <c r="LB46" s="146"/>
      <c r="LC46" s="146"/>
      <c r="LD46" s="146"/>
      <c r="LE46" s="146"/>
      <c r="LF46" s="146"/>
      <c r="LG46" s="146"/>
      <c r="LH46" s="146"/>
      <c r="LI46" s="146"/>
      <c r="LJ46" s="146"/>
      <c r="LK46" s="146"/>
      <c r="LL46" s="146">
        <v>1</v>
      </c>
      <c r="LM46" s="146">
        <v>1</v>
      </c>
      <c r="LN46" s="142">
        <v>1</v>
      </c>
      <c r="LO46" s="162">
        <v>1</v>
      </c>
      <c r="LP46" s="144"/>
      <c r="LQ46" s="142"/>
      <c r="LR46" s="142"/>
      <c r="LS46" s="142"/>
      <c r="LT46" s="142"/>
      <c r="LU46" s="142"/>
      <c r="LV46" s="142"/>
      <c r="LW46" s="142"/>
      <c r="LX46" s="142"/>
      <c r="LY46" s="142"/>
      <c r="LZ46" s="142"/>
      <c r="MA46" s="142"/>
      <c r="MB46" s="146"/>
      <c r="MC46" s="146"/>
      <c r="MD46" s="146"/>
      <c r="ME46" s="146"/>
      <c r="MF46" s="146"/>
      <c r="MG46" s="146"/>
      <c r="MH46" s="146"/>
      <c r="MI46" s="146"/>
      <c r="MJ46" s="146"/>
      <c r="MK46" s="146"/>
      <c r="ML46" s="146"/>
      <c r="MM46" s="146"/>
      <c r="MN46" s="146"/>
      <c r="MO46" s="146"/>
      <c r="MP46" s="146"/>
      <c r="MQ46" s="146"/>
      <c r="MR46" s="146"/>
      <c r="MS46" s="146"/>
      <c r="MT46" s="146"/>
      <c r="MU46" s="146"/>
      <c r="MV46" s="146"/>
      <c r="MW46" s="146"/>
      <c r="MX46" s="146"/>
      <c r="MY46" s="146"/>
      <c r="MZ46" s="146"/>
      <c r="NA46" s="146"/>
      <c r="NB46" s="146"/>
      <c r="NC46" s="146"/>
      <c r="ND46" s="146"/>
      <c r="NE46" s="146"/>
      <c r="NF46" s="146"/>
      <c r="NG46" s="146"/>
      <c r="NH46" s="146"/>
      <c r="NI46" s="146"/>
      <c r="NJ46" s="146"/>
      <c r="NK46" s="144"/>
      <c r="NL46" s="142"/>
      <c r="NM46" s="142"/>
      <c r="NN46" s="142"/>
      <c r="NO46" s="142"/>
      <c r="NP46" s="142"/>
      <c r="NQ46" s="143">
        <v>1</v>
      </c>
    </row>
    <row r="47" spans="1:381" ht="15.75" x14ac:dyDescent="0.25">
      <c r="A47" s="159">
        <f>'[1]Pielęgniarstwo I st.'!A47</f>
        <v>27</v>
      </c>
      <c r="B47" s="120" t="str">
        <f>'[1]Pielęgniarstwo I st.'!B47</f>
        <v>C</v>
      </c>
      <c r="C47" s="120" t="str">
        <f>'[1]Pielęgniarstwo I st.'!C47</f>
        <v>2025/2026</v>
      </c>
      <c r="D47" s="120">
        <f>'[1]Pielęgniarstwo I st.'!D47</f>
        <v>0</v>
      </c>
      <c r="E47" s="120">
        <f>'[1]Pielęgniarstwo I st.'!E47</f>
        <v>2</v>
      </c>
      <c r="F47" s="120" t="str">
        <f>'[1]Pielęgniarstwo I st.'!F47</f>
        <v>2026/2027</v>
      </c>
      <c r="G47" s="120" t="str">
        <f>'[1]Pielęgniarstwo I st.'!G47</f>
        <v>RPS</v>
      </c>
      <c r="H47" s="120" t="str">
        <f>'[1]Pielęgniarstwo I st.'!H47</f>
        <v>ze standardu</v>
      </c>
      <c r="I47" s="121" t="str">
        <f>'[1]Pielęgniarstwo I st.'!I47</f>
        <v>Organizacja pracy pielęgniarki</v>
      </c>
      <c r="J47" s="122">
        <f>'[1]Pielęgniarstwo I st.'!L47</f>
        <v>45</v>
      </c>
      <c r="K47" s="123">
        <f>'[1]Pielęgniarstwo I st.'!M47</f>
        <v>5</v>
      </c>
      <c r="L47" s="124">
        <f>'[1]Pielęgniarstwo I st.'!N47</f>
        <v>40</v>
      </c>
      <c r="M47" s="125">
        <f>'[1]Pielęgniarstwo I st.'!AA47+'[1]Pielęgniarstwo I st.'!AC47+'[1]Pielęgniarstwo I st.'!AX47+'[1]Pielęgniarstwo I st.'!AZ47</f>
        <v>15</v>
      </c>
      <c r="N47" s="126">
        <f>'[1]Pielęgniarstwo I st.'!O47</f>
        <v>25</v>
      </c>
      <c r="O47" s="127">
        <f>'[1]Pielęgniarstwo I st.'!P47</f>
        <v>1.5</v>
      </c>
      <c r="P47" s="128" t="str">
        <f>'[1]Pielęgniarstwo I st.'!U47</f>
        <v>zal</v>
      </c>
      <c r="Q47" s="129">
        <f t="shared" si="9"/>
        <v>7</v>
      </c>
      <c r="R47" s="130">
        <f t="shared" si="10"/>
        <v>5</v>
      </c>
      <c r="S47" s="160">
        <f t="shared" si="11"/>
        <v>2</v>
      </c>
      <c r="T47" s="144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3"/>
      <c r="AW47" s="141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45"/>
      <c r="BU47" s="139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45"/>
      <c r="CU47" s="144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>
        <v>1</v>
      </c>
      <c r="DX47" s="142">
        <v>1</v>
      </c>
      <c r="DY47" s="142">
        <v>1</v>
      </c>
      <c r="DZ47" s="142">
        <v>1</v>
      </c>
      <c r="EA47" s="142">
        <v>1</v>
      </c>
      <c r="EB47" s="142">
        <v>1</v>
      </c>
      <c r="EC47" s="142">
        <v>1</v>
      </c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6"/>
      <c r="EX47" s="144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3"/>
      <c r="GY47" s="144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6"/>
      <c r="HO47" s="144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3"/>
      <c r="IN47" s="144"/>
      <c r="IO47" s="142"/>
      <c r="IP47" s="142"/>
      <c r="IQ47" s="142"/>
      <c r="IR47" s="142"/>
      <c r="IS47" s="142"/>
      <c r="IT47" s="142"/>
      <c r="IU47" s="142"/>
      <c r="IV47" s="142"/>
      <c r="IW47" s="142"/>
      <c r="IX47" s="142"/>
      <c r="IY47" s="142"/>
      <c r="IZ47" s="142"/>
      <c r="JA47" s="142"/>
      <c r="JB47" s="142"/>
      <c r="JC47" s="142"/>
      <c r="JD47" s="142"/>
      <c r="JE47" s="142"/>
      <c r="JF47" s="142"/>
      <c r="JG47" s="142"/>
      <c r="JH47" s="146"/>
      <c r="JI47" s="146"/>
      <c r="JJ47" s="146"/>
      <c r="JK47" s="146"/>
      <c r="JL47" s="146"/>
      <c r="JM47" s="146"/>
      <c r="JN47" s="146"/>
      <c r="JO47" s="146"/>
      <c r="JP47" s="146"/>
      <c r="JQ47" s="146"/>
      <c r="JR47" s="146"/>
      <c r="JS47" s="146"/>
      <c r="JT47" s="146"/>
      <c r="JU47" s="146"/>
      <c r="JV47" s="146"/>
      <c r="JW47" s="146"/>
      <c r="JX47" s="146"/>
      <c r="JY47" s="146"/>
      <c r="JZ47" s="146"/>
      <c r="KA47" s="146"/>
      <c r="KB47" s="146"/>
      <c r="KC47" s="146"/>
      <c r="KD47" s="146"/>
      <c r="KE47" s="146"/>
      <c r="KF47" s="146"/>
      <c r="KG47" s="146"/>
      <c r="KH47" s="146"/>
      <c r="KI47" s="146"/>
      <c r="KJ47" s="146"/>
      <c r="KK47" s="146"/>
      <c r="KL47" s="146"/>
      <c r="KM47" s="146"/>
      <c r="KN47" s="146"/>
      <c r="KO47" s="146"/>
      <c r="KP47" s="146"/>
      <c r="KQ47" s="146"/>
      <c r="KR47" s="146"/>
      <c r="KS47" s="146"/>
      <c r="KT47" s="146">
        <v>1</v>
      </c>
      <c r="KU47" s="146">
        <v>1</v>
      </c>
      <c r="KV47" s="146">
        <v>1</v>
      </c>
      <c r="KW47" s="146">
        <v>1</v>
      </c>
      <c r="KX47" s="146">
        <v>1</v>
      </c>
      <c r="KY47" s="146"/>
      <c r="KZ47" s="146"/>
      <c r="LA47" s="146"/>
      <c r="LB47" s="146"/>
      <c r="LC47" s="146"/>
      <c r="LD47" s="146"/>
      <c r="LE47" s="146"/>
      <c r="LF47" s="146"/>
      <c r="LG47" s="146"/>
      <c r="LH47" s="146"/>
      <c r="LI47" s="146"/>
      <c r="LJ47" s="146"/>
      <c r="LK47" s="146"/>
      <c r="LL47" s="146"/>
      <c r="LM47" s="146"/>
      <c r="LN47" s="142"/>
      <c r="LO47" s="162"/>
      <c r="LP47" s="144"/>
      <c r="LQ47" s="142"/>
      <c r="LR47" s="142"/>
      <c r="LS47" s="142"/>
      <c r="LT47" s="142"/>
      <c r="LU47" s="142"/>
      <c r="LV47" s="142"/>
      <c r="LW47" s="142"/>
      <c r="LX47" s="142"/>
      <c r="LY47" s="142"/>
      <c r="LZ47" s="142"/>
      <c r="MA47" s="142"/>
      <c r="MB47" s="146"/>
      <c r="MC47" s="146"/>
      <c r="MD47" s="146"/>
      <c r="ME47" s="146"/>
      <c r="MF47" s="146"/>
      <c r="MG47" s="146"/>
      <c r="MH47" s="146"/>
      <c r="MI47" s="146"/>
      <c r="MJ47" s="146"/>
      <c r="MK47" s="146"/>
      <c r="ML47" s="146"/>
      <c r="MM47" s="146"/>
      <c r="MN47" s="146"/>
      <c r="MO47" s="146"/>
      <c r="MP47" s="146"/>
      <c r="MQ47" s="146"/>
      <c r="MR47" s="146"/>
      <c r="MS47" s="146"/>
      <c r="MT47" s="146"/>
      <c r="MU47" s="146"/>
      <c r="MV47" s="146"/>
      <c r="MW47" s="146"/>
      <c r="MX47" s="146"/>
      <c r="MY47" s="146"/>
      <c r="MZ47" s="146"/>
      <c r="NA47" s="146"/>
      <c r="NB47" s="146"/>
      <c r="NC47" s="146"/>
      <c r="ND47" s="146"/>
      <c r="NE47" s="146"/>
      <c r="NF47" s="146"/>
      <c r="NG47" s="146"/>
      <c r="NH47" s="146"/>
      <c r="NI47" s="146"/>
      <c r="NJ47" s="146"/>
      <c r="NK47" s="144"/>
      <c r="NL47" s="142"/>
      <c r="NM47" s="142"/>
      <c r="NN47" s="142">
        <v>1</v>
      </c>
      <c r="NO47" s="142">
        <v>1</v>
      </c>
      <c r="NP47" s="142"/>
      <c r="NQ47" s="143"/>
    </row>
    <row r="48" spans="1:381" ht="31.5" x14ac:dyDescent="0.25">
      <c r="A48" s="159">
        <f>'[1]Pielęgniarstwo I st.'!A48</f>
        <v>28</v>
      </c>
      <c r="B48" s="120" t="str">
        <f>'[1]Pielęgniarstwo I st.'!B48</f>
        <v>C</v>
      </c>
      <c r="C48" s="120" t="str">
        <f>'[1]Pielęgniarstwo I st.'!C48</f>
        <v>2025/2026</v>
      </c>
      <c r="D48" s="120">
        <f>'[1]Pielęgniarstwo I st.'!D48</f>
        <v>0</v>
      </c>
      <c r="E48" s="120">
        <f>'[1]Pielęgniarstwo I st.'!E48</f>
        <v>2</v>
      </c>
      <c r="F48" s="120" t="str">
        <f>'[1]Pielęgniarstwo I st.'!F48</f>
        <v>2026/2027</v>
      </c>
      <c r="G48" s="120" t="str">
        <f>'[1]Pielęgniarstwo I st.'!G48</f>
        <v>RPS</v>
      </c>
      <c r="H48" s="120" t="str">
        <f>'[1]Pielęgniarstwo I st.'!H48</f>
        <v>ze standardu</v>
      </c>
      <c r="I48" s="121" t="str">
        <f>'[1]Pielęgniarstwo I st.'!I48</f>
        <v xml:space="preserve">Zasoby i system informacji w ochronie zdrowia </v>
      </c>
      <c r="J48" s="122">
        <f>'[1]Pielęgniarstwo I st.'!L48</f>
        <v>45</v>
      </c>
      <c r="K48" s="123">
        <f>'[1]Pielęgniarstwo I st.'!M48</f>
        <v>5</v>
      </c>
      <c r="L48" s="124">
        <f>'[1]Pielęgniarstwo I st.'!N48</f>
        <v>40</v>
      </c>
      <c r="M48" s="125">
        <f>'[1]Pielęgniarstwo I st.'!AA48+'[1]Pielęgniarstwo I st.'!AC48+'[1]Pielęgniarstwo I st.'!AX48+'[1]Pielęgniarstwo I st.'!AZ48</f>
        <v>10</v>
      </c>
      <c r="N48" s="126">
        <f>'[1]Pielęgniarstwo I st.'!O48</f>
        <v>20</v>
      </c>
      <c r="O48" s="127">
        <f>'[1]Pielęgniarstwo I st.'!P48</f>
        <v>1.5</v>
      </c>
      <c r="P48" s="128" t="str">
        <f>'[1]Pielęgniarstwo I st.'!U48</f>
        <v>zal</v>
      </c>
      <c r="Q48" s="129">
        <f t="shared" si="9"/>
        <v>2</v>
      </c>
      <c r="R48" s="130">
        <f t="shared" si="10"/>
        <v>2</v>
      </c>
      <c r="S48" s="160">
        <f t="shared" si="11"/>
        <v>2</v>
      </c>
      <c r="T48" s="144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3"/>
      <c r="AW48" s="141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45"/>
      <c r="BU48" s="139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45"/>
      <c r="CU48" s="144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>
        <v>1</v>
      </c>
      <c r="ER48" s="142">
        <v>1</v>
      </c>
      <c r="ES48" s="142"/>
      <c r="ET48" s="142"/>
      <c r="EU48" s="142"/>
      <c r="EV48" s="142"/>
      <c r="EW48" s="146"/>
      <c r="EX48" s="144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3"/>
      <c r="GY48" s="144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6"/>
      <c r="HO48" s="144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3"/>
      <c r="IN48" s="144"/>
      <c r="IO48" s="142"/>
      <c r="IP48" s="142"/>
      <c r="IQ48" s="142"/>
      <c r="IR48" s="142"/>
      <c r="IS48" s="142"/>
      <c r="IT48" s="142"/>
      <c r="IU48" s="142"/>
      <c r="IV48" s="142"/>
      <c r="IW48" s="142"/>
      <c r="IX48" s="142"/>
      <c r="IY48" s="142"/>
      <c r="IZ48" s="142"/>
      <c r="JA48" s="142"/>
      <c r="JB48" s="142"/>
      <c r="JC48" s="142"/>
      <c r="JD48" s="142"/>
      <c r="JE48" s="142"/>
      <c r="JF48" s="142"/>
      <c r="JG48" s="142"/>
      <c r="JH48" s="146"/>
      <c r="JI48" s="146"/>
      <c r="JJ48" s="146"/>
      <c r="JK48" s="146"/>
      <c r="JL48" s="146"/>
      <c r="JM48" s="146"/>
      <c r="JN48" s="146"/>
      <c r="JO48" s="146"/>
      <c r="JP48" s="146"/>
      <c r="JQ48" s="146"/>
      <c r="JR48" s="146"/>
      <c r="JS48" s="146"/>
      <c r="JT48" s="146"/>
      <c r="JU48" s="146"/>
      <c r="JV48" s="146"/>
      <c r="JW48" s="146"/>
      <c r="JX48" s="146"/>
      <c r="JY48" s="146"/>
      <c r="JZ48" s="146"/>
      <c r="KA48" s="146"/>
      <c r="KB48" s="146"/>
      <c r="KC48" s="146"/>
      <c r="KD48" s="146"/>
      <c r="KE48" s="146"/>
      <c r="KF48" s="146"/>
      <c r="KG48" s="146"/>
      <c r="KH48" s="146"/>
      <c r="KI48" s="146"/>
      <c r="KJ48" s="146"/>
      <c r="KK48" s="146"/>
      <c r="KL48" s="146"/>
      <c r="KM48" s="146"/>
      <c r="KN48" s="146"/>
      <c r="KO48" s="146"/>
      <c r="KP48" s="146"/>
      <c r="KQ48" s="146"/>
      <c r="KR48" s="146"/>
      <c r="KS48" s="146"/>
      <c r="KT48" s="146"/>
      <c r="KU48" s="146"/>
      <c r="KV48" s="146"/>
      <c r="KW48" s="146"/>
      <c r="KX48" s="146"/>
      <c r="KY48" s="146"/>
      <c r="KZ48" s="146"/>
      <c r="LA48" s="146"/>
      <c r="LB48" s="146"/>
      <c r="LC48" s="146"/>
      <c r="LD48" s="146"/>
      <c r="LE48" s="146"/>
      <c r="LF48" s="146"/>
      <c r="LG48" s="146"/>
      <c r="LH48" s="146"/>
      <c r="LI48" s="146"/>
      <c r="LJ48" s="146">
        <v>1</v>
      </c>
      <c r="LK48" s="146">
        <v>1</v>
      </c>
      <c r="LL48" s="146"/>
      <c r="LM48" s="146"/>
      <c r="LN48" s="142"/>
      <c r="LO48" s="162"/>
      <c r="LP48" s="144"/>
      <c r="LQ48" s="142"/>
      <c r="LR48" s="142"/>
      <c r="LS48" s="142"/>
      <c r="LT48" s="142"/>
      <c r="LU48" s="142"/>
      <c r="LV48" s="142"/>
      <c r="LW48" s="142"/>
      <c r="LX48" s="142"/>
      <c r="LY48" s="142"/>
      <c r="LZ48" s="142"/>
      <c r="MA48" s="142"/>
      <c r="MB48" s="146"/>
      <c r="MC48" s="146"/>
      <c r="MD48" s="146"/>
      <c r="ME48" s="146"/>
      <c r="MF48" s="146"/>
      <c r="MG48" s="146"/>
      <c r="MH48" s="146"/>
      <c r="MI48" s="146"/>
      <c r="MJ48" s="146"/>
      <c r="MK48" s="146"/>
      <c r="ML48" s="146"/>
      <c r="MM48" s="146"/>
      <c r="MN48" s="146"/>
      <c r="MO48" s="146"/>
      <c r="MP48" s="146"/>
      <c r="MQ48" s="146"/>
      <c r="MR48" s="146"/>
      <c r="MS48" s="146"/>
      <c r="MT48" s="146"/>
      <c r="MU48" s="146"/>
      <c r="MV48" s="146"/>
      <c r="MW48" s="146"/>
      <c r="MX48" s="146"/>
      <c r="MY48" s="146"/>
      <c r="MZ48" s="146"/>
      <c r="NA48" s="146"/>
      <c r="NB48" s="146"/>
      <c r="NC48" s="146"/>
      <c r="ND48" s="146"/>
      <c r="NE48" s="146"/>
      <c r="NF48" s="146"/>
      <c r="NG48" s="146"/>
      <c r="NH48" s="146"/>
      <c r="NI48" s="146"/>
      <c r="NJ48" s="146"/>
      <c r="NK48" s="144"/>
      <c r="NL48" s="142">
        <v>1</v>
      </c>
      <c r="NM48" s="142">
        <v>1</v>
      </c>
      <c r="NN48" s="142"/>
      <c r="NO48" s="142"/>
      <c r="NP48" s="142"/>
      <c r="NQ48" s="143"/>
    </row>
    <row r="49" spans="1:381" ht="31.5" x14ac:dyDescent="0.25">
      <c r="A49" s="159">
        <f>'[1]Pielęgniarstwo I st.'!A49</f>
        <v>29</v>
      </c>
      <c r="B49" s="120" t="str">
        <f>'[1]Pielęgniarstwo I st.'!B49</f>
        <v>D</v>
      </c>
      <c r="C49" s="120" t="str">
        <f>'[1]Pielęgniarstwo I st.'!C49</f>
        <v>2025/2026</v>
      </c>
      <c r="D49" s="120">
        <f>'[1]Pielęgniarstwo I st.'!D49</f>
        <v>0</v>
      </c>
      <c r="E49" s="120">
        <f>'[1]Pielęgniarstwo I st.'!E49</f>
        <v>2</v>
      </c>
      <c r="F49" s="120" t="str">
        <f>'[1]Pielęgniarstwo I st.'!F49</f>
        <v>2026/2027</v>
      </c>
      <c r="G49" s="120" t="str">
        <f>'[1]Pielęgniarstwo I st.'!G49</f>
        <v>RPS</v>
      </c>
      <c r="H49" s="120" t="str">
        <f>'[1]Pielęgniarstwo I st.'!H49</f>
        <v>ze standardu</v>
      </c>
      <c r="I49" s="121" t="str">
        <f>'[1]Pielęgniarstwo I st.'!I49</f>
        <v xml:space="preserve">Pielęgniarstwo w opiece długoterminowej </v>
      </c>
      <c r="J49" s="122">
        <f>'[1]Pielęgniarstwo I st.'!L49</f>
        <v>105</v>
      </c>
      <c r="K49" s="123">
        <f>'[1]Pielęgniarstwo I st.'!M49</f>
        <v>5</v>
      </c>
      <c r="L49" s="124">
        <f>'[1]Pielęgniarstwo I st.'!N49</f>
        <v>100</v>
      </c>
      <c r="M49" s="125">
        <f>'[1]Pielęgniarstwo I st.'!AA49+'[1]Pielęgniarstwo I st.'!AC49+'[1]Pielęgniarstwo I st.'!AX49+'[1]Pielęgniarstwo I st.'!AZ49</f>
        <v>30</v>
      </c>
      <c r="N49" s="126">
        <f>'[1]Pielęgniarstwo I st.'!O49</f>
        <v>80</v>
      </c>
      <c r="O49" s="127">
        <f>'[1]Pielęgniarstwo I st.'!P49</f>
        <v>3.5</v>
      </c>
      <c r="P49" s="128" t="str">
        <f>'[1]Pielęgniarstwo I st.'!U49</f>
        <v>egz</v>
      </c>
      <c r="Q49" s="129">
        <f t="shared" si="9"/>
        <v>11</v>
      </c>
      <c r="R49" s="130">
        <f t="shared" si="10"/>
        <v>15</v>
      </c>
      <c r="S49" s="160">
        <f t="shared" si="11"/>
        <v>1</v>
      </c>
      <c r="T49" s="144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3"/>
      <c r="AW49" s="141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45"/>
      <c r="BU49" s="139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45"/>
      <c r="CU49" s="144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6"/>
      <c r="EX49" s="144">
        <v>1</v>
      </c>
      <c r="EY49" s="142">
        <v>1</v>
      </c>
      <c r="EZ49" s="142"/>
      <c r="FA49" s="142"/>
      <c r="FB49" s="142">
        <v>1</v>
      </c>
      <c r="FC49" s="142">
        <v>1</v>
      </c>
      <c r="FD49" s="142">
        <v>1</v>
      </c>
      <c r="FE49" s="142">
        <v>1</v>
      </c>
      <c r="FF49" s="142">
        <v>1</v>
      </c>
      <c r="FG49" s="142">
        <v>1</v>
      </c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>
        <v>1</v>
      </c>
      <c r="GO49" s="142">
        <v>1</v>
      </c>
      <c r="GP49" s="142">
        <v>1</v>
      </c>
      <c r="GQ49" s="142"/>
      <c r="GR49" s="142"/>
      <c r="GS49" s="142"/>
      <c r="GT49" s="142"/>
      <c r="GU49" s="142"/>
      <c r="GV49" s="142"/>
      <c r="GW49" s="142"/>
      <c r="GX49" s="143"/>
      <c r="GY49" s="144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6"/>
      <c r="HO49" s="144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3"/>
      <c r="IN49" s="144"/>
      <c r="IO49" s="142"/>
      <c r="IP49" s="142"/>
      <c r="IQ49" s="142"/>
      <c r="IR49" s="142"/>
      <c r="IS49" s="142"/>
      <c r="IT49" s="142"/>
      <c r="IU49" s="142"/>
      <c r="IV49" s="142"/>
      <c r="IW49" s="142"/>
      <c r="IX49" s="142"/>
      <c r="IY49" s="142"/>
      <c r="IZ49" s="142"/>
      <c r="JA49" s="142"/>
      <c r="JB49" s="142"/>
      <c r="JC49" s="142"/>
      <c r="JD49" s="142"/>
      <c r="JE49" s="142"/>
      <c r="JF49" s="142"/>
      <c r="JG49" s="142"/>
      <c r="JH49" s="146"/>
      <c r="JI49" s="146"/>
      <c r="JJ49" s="146"/>
      <c r="JK49" s="146"/>
      <c r="JL49" s="146"/>
      <c r="JM49" s="146"/>
      <c r="JN49" s="146"/>
      <c r="JO49" s="146"/>
      <c r="JP49" s="146"/>
      <c r="JQ49" s="146"/>
      <c r="JR49" s="146"/>
      <c r="JS49" s="146"/>
      <c r="JT49" s="146"/>
      <c r="JU49" s="146"/>
      <c r="JV49" s="146"/>
      <c r="JW49" s="146"/>
      <c r="JX49" s="146"/>
      <c r="JY49" s="146"/>
      <c r="JZ49" s="146"/>
      <c r="KA49" s="146"/>
      <c r="KB49" s="146"/>
      <c r="KC49" s="146"/>
      <c r="KD49" s="146"/>
      <c r="KE49" s="146"/>
      <c r="KF49" s="146"/>
      <c r="KG49" s="146"/>
      <c r="KH49" s="146"/>
      <c r="KI49" s="146"/>
      <c r="KJ49" s="146"/>
      <c r="KK49" s="146"/>
      <c r="KL49" s="146"/>
      <c r="KM49" s="146"/>
      <c r="KN49" s="146"/>
      <c r="KO49" s="146"/>
      <c r="KP49" s="146"/>
      <c r="KQ49" s="146"/>
      <c r="KR49" s="146"/>
      <c r="KS49" s="146"/>
      <c r="KT49" s="146"/>
      <c r="KU49" s="146"/>
      <c r="KV49" s="146"/>
      <c r="KW49" s="146"/>
      <c r="KX49" s="146"/>
      <c r="KY49" s="146"/>
      <c r="KZ49" s="146"/>
      <c r="LA49" s="146"/>
      <c r="LB49" s="146"/>
      <c r="LC49" s="146"/>
      <c r="LD49" s="146"/>
      <c r="LE49" s="146"/>
      <c r="LF49" s="146"/>
      <c r="LG49" s="146"/>
      <c r="LH49" s="146"/>
      <c r="LI49" s="146"/>
      <c r="LJ49" s="146"/>
      <c r="LK49" s="146"/>
      <c r="LL49" s="146"/>
      <c r="LM49" s="146"/>
      <c r="LN49" s="142"/>
      <c r="LO49" s="162"/>
      <c r="LP49" s="144">
        <v>1</v>
      </c>
      <c r="LQ49" s="142"/>
      <c r="LR49" s="142">
        <v>1</v>
      </c>
      <c r="LS49" s="142">
        <v>1</v>
      </c>
      <c r="LT49" s="142">
        <v>1</v>
      </c>
      <c r="LU49" s="142"/>
      <c r="LV49" s="142">
        <v>1</v>
      </c>
      <c r="LW49" s="142">
        <v>1</v>
      </c>
      <c r="LX49" s="142">
        <v>1</v>
      </c>
      <c r="LY49" s="142"/>
      <c r="LZ49" s="142">
        <v>1</v>
      </c>
      <c r="MA49" s="142"/>
      <c r="MB49" s="146"/>
      <c r="MC49" s="146">
        <v>1</v>
      </c>
      <c r="MD49" s="146">
        <v>1</v>
      </c>
      <c r="ME49" s="146">
        <v>1</v>
      </c>
      <c r="MF49" s="146">
        <v>1</v>
      </c>
      <c r="MG49" s="146"/>
      <c r="MH49" s="146"/>
      <c r="MI49" s="146"/>
      <c r="MJ49" s="146"/>
      <c r="MK49" s="146"/>
      <c r="ML49" s="146"/>
      <c r="MM49" s="146"/>
      <c r="MN49" s="146"/>
      <c r="MO49" s="146"/>
      <c r="MP49" s="146"/>
      <c r="MQ49" s="146"/>
      <c r="MR49" s="146"/>
      <c r="MS49" s="146"/>
      <c r="MT49" s="146"/>
      <c r="MU49" s="146"/>
      <c r="MV49" s="146"/>
      <c r="MW49" s="146"/>
      <c r="MX49" s="146"/>
      <c r="MY49" s="146"/>
      <c r="MZ49" s="146"/>
      <c r="NA49" s="146"/>
      <c r="NB49" s="146"/>
      <c r="NC49" s="146"/>
      <c r="ND49" s="146"/>
      <c r="NE49" s="146"/>
      <c r="NF49" s="146">
        <v>1</v>
      </c>
      <c r="NG49" s="146">
        <v>1</v>
      </c>
      <c r="NH49" s="146">
        <v>1</v>
      </c>
      <c r="NI49" s="146"/>
      <c r="NJ49" s="146"/>
      <c r="NK49" s="144">
        <v>1</v>
      </c>
      <c r="NL49" s="142"/>
      <c r="NM49" s="142"/>
      <c r="NN49" s="142"/>
      <c r="NO49" s="142"/>
      <c r="NP49" s="142"/>
      <c r="NQ49" s="143"/>
    </row>
    <row r="50" spans="1:381" ht="15.75" x14ac:dyDescent="0.25">
      <c r="A50" s="159">
        <f>'[1]Pielęgniarstwo I st.'!A50</f>
        <v>30</v>
      </c>
      <c r="B50" s="120" t="str">
        <f>'[1]Pielęgniarstwo I st.'!B50</f>
        <v>D</v>
      </c>
      <c r="C50" s="120" t="str">
        <f>'[1]Pielęgniarstwo I st.'!C50</f>
        <v>2025/2026</v>
      </c>
      <c r="D50" s="120">
        <f>'[1]Pielęgniarstwo I st.'!D50</f>
        <v>0</v>
      </c>
      <c r="E50" s="120">
        <f>'[1]Pielęgniarstwo I st.'!E50</f>
        <v>2</v>
      </c>
      <c r="F50" s="120" t="str">
        <f>'[1]Pielęgniarstwo I st.'!F50</f>
        <v>2026/2027</v>
      </c>
      <c r="G50" s="120" t="str">
        <f>'[1]Pielęgniarstwo I st.'!G50</f>
        <v>RPS</v>
      </c>
      <c r="H50" s="120" t="str">
        <f>'[1]Pielęgniarstwo I st.'!H50</f>
        <v>ze standardu</v>
      </c>
      <c r="I50" s="121" t="str">
        <f>'[1]Pielęgniarstwo I st.'!I50</f>
        <v>Podstawy rehabilitacji</v>
      </c>
      <c r="J50" s="122">
        <f>'[1]Pielęgniarstwo I st.'!L50</f>
        <v>45</v>
      </c>
      <c r="K50" s="123">
        <f>'[1]Pielęgniarstwo I st.'!M50</f>
        <v>5</v>
      </c>
      <c r="L50" s="124">
        <f>'[1]Pielęgniarstwo I st.'!N50</f>
        <v>40</v>
      </c>
      <c r="M50" s="125">
        <f>'[1]Pielęgniarstwo I st.'!AA50+'[1]Pielęgniarstwo I st.'!AC50+'[1]Pielęgniarstwo I st.'!AX50+'[1]Pielęgniarstwo I st.'!AZ50</f>
        <v>20</v>
      </c>
      <c r="N50" s="126">
        <f>'[1]Pielęgniarstwo I st.'!O50</f>
        <v>40</v>
      </c>
      <c r="O50" s="127">
        <f>'[1]Pielęgniarstwo I st.'!P50</f>
        <v>1.5</v>
      </c>
      <c r="P50" s="128" t="str">
        <f>'[1]Pielęgniarstwo I st.'!U50</f>
        <v>zal</v>
      </c>
      <c r="Q50" s="129">
        <f t="shared" si="9"/>
        <v>5</v>
      </c>
      <c r="R50" s="130">
        <f t="shared" si="10"/>
        <v>9</v>
      </c>
      <c r="S50" s="160">
        <f t="shared" si="11"/>
        <v>1</v>
      </c>
      <c r="T50" s="144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3"/>
      <c r="AW50" s="141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45"/>
      <c r="BU50" s="139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45"/>
      <c r="CU50" s="144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6"/>
      <c r="EX50" s="144"/>
      <c r="EY50" s="142"/>
      <c r="EZ50" s="142"/>
      <c r="FA50" s="142"/>
      <c r="FB50" s="142"/>
      <c r="FC50" s="142"/>
      <c r="FD50" s="142"/>
      <c r="FE50" s="142">
        <v>1</v>
      </c>
      <c r="FF50" s="142">
        <v>1</v>
      </c>
      <c r="FG50" s="142">
        <v>1</v>
      </c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>
        <v>1</v>
      </c>
      <c r="GR50" s="142">
        <v>1</v>
      </c>
      <c r="GS50" s="142"/>
      <c r="GT50" s="142"/>
      <c r="GU50" s="142"/>
      <c r="GV50" s="142"/>
      <c r="GW50" s="142"/>
      <c r="GX50" s="143"/>
      <c r="GY50" s="144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6"/>
      <c r="HO50" s="144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3"/>
      <c r="IN50" s="144"/>
      <c r="IO50" s="142"/>
      <c r="IP50" s="142"/>
      <c r="IQ50" s="142"/>
      <c r="IR50" s="142"/>
      <c r="IS50" s="142"/>
      <c r="IT50" s="142"/>
      <c r="IU50" s="142"/>
      <c r="IV50" s="142"/>
      <c r="IW50" s="142"/>
      <c r="IX50" s="142"/>
      <c r="IY50" s="142"/>
      <c r="IZ50" s="142"/>
      <c r="JA50" s="142"/>
      <c r="JB50" s="142"/>
      <c r="JC50" s="142"/>
      <c r="JD50" s="142"/>
      <c r="JE50" s="142"/>
      <c r="JF50" s="142"/>
      <c r="JG50" s="142"/>
      <c r="JH50" s="146"/>
      <c r="JI50" s="146"/>
      <c r="JJ50" s="146"/>
      <c r="JK50" s="146"/>
      <c r="JL50" s="146"/>
      <c r="JM50" s="146"/>
      <c r="JN50" s="146"/>
      <c r="JO50" s="146"/>
      <c r="JP50" s="146"/>
      <c r="JQ50" s="146"/>
      <c r="JR50" s="146"/>
      <c r="JS50" s="146"/>
      <c r="JT50" s="146"/>
      <c r="JU50" s="146"/>
      <c r="JV50" s="146"/>
      <c r="JW50" s="146"/>
      <c r="JX50" s="146"/>
      <c r="JY50" s="146"/>
      <c r="JZ50" s="146"/>
      <c r="KA50" s="146"/>
      <c r="KB50" s="146"/>
      <c r="KC50" s="146"/>
      <c r="KD50" s="146"/>
      <c r="KE50" s="146"/>
      <c r="KF50" s="146"/>
      <c r="KG50" s="146"/>
      <c r="KH50" s="146"/>
      <c r="KI50" s="146"/>
      <c r="KJ50" s="146"/>
      <c r="KK50" s="146"/>
      <c r="KL50" s="146"/>
      <c r="KM50" s="146"/>
      <c r="KN50" s="146"/>
      <c r="KO50" s="146"/>
      <c r="KP50" s="146"/>
      <c r="KQ50" s="146"/>
      <c r="KR50" s="146"/>
      <c r="KS50" s="146"/>
      <c r="KT50" s="146"/>
      <c r="KU50" s="146"/>
      <c r="KV50" s="146"/>
      <c r="KW50" s="146"/>
      <c r="KX50" s="146"/>
      <c r="KY50" s="146"/>
      <c r="KZ50" s="146"/>
      <c r="LA50" s="146"/>
      <c r="LB50" s="146"/>
      <c r="LC50" s="146"/>
      <c r="LD50" s="146"/>
      <c r="LE50" s="146"/>
      <c r="LF50" s="146"/>
      <c r="LG50" s="146"/>
      <c r="LH50" s="146"/>
      <c r="LI50" s="146"/>
      <c r="LJ50" s="146"/>
      <c r="LK50" s="146"/>
      <c r="LL50" s="146"/>
      <c r="LM50" s="146"/>
      <c r="LN50" s="142"/>
      <c r="LO50" s="162"/>
      <c r="LP50" s="144">
        <v>1</v>
      </c>
      <c r="LQ50" s="142">
        <v>1</v>
      </c>
      <c r="LR50" s="142">
        <v>1</v>
      </c>
      <c r="LS50" s="142"/>
      <c r="LT50" s="142">
        <v>1</v>
      </c>
      <c r="LU50" s="142"/>
      <c r="LV50" s="142"/>
      <c r="LW50" s="142"/>
      <c r="LX50" s="142"/>
      <c r="LY50" s="142"/>
      <c r="LZ50" s="142"/>
      <c r="MA50" s="142"/>
      <c r="MB50" s="146">
        <v>1</v>
      </c>
      <c r="MC50" s="146">
        <v>1</v>
      </c>
      <c r="MD50" s="146">
        <v>1</v>
      </c>
      <c r="ME50" s="146">
        <v>1</v>
      </c>
      <c r="MF50" s="146">
        <v>1</v>
      </c>
      <c r="MG50" s="146"/>
      <c r="MH50" s="146"/>
      <c r="MI50" s="146"/>
      <c r="MJ50" s="146"/>
      <c r="MK50" s="146"/>
      <c r="ML50" s="146"/>
      <c r="MM50" s="146"/>
      <c r="MN50" s="146"/>
      <c r="MO50" s="146"/>
      <c r="MP50" s="146"/>
      <c r="MQ50" s="146"/>
      <c r="MR50" s="146"/>
      <c r="MS50" s="146"/>
      <c r="MT50" s="146"/>
      <c r="MU50" s="146"/>
      <c r="MV50" s="146"/>
      <c r="MW50" s="146"/>
      <c r="MX50" s="146"/>
      <c r="MY50" s="146"/>
      <c r="MZ50" s="146"/>
      <c r="NA50" s="146"/>
      <c r="NB50" s="146"/>
      <c r="NC50" s="146"/>
      <c r="ND50" s="146"/>
      <c r="NE50" s="146"/>
      <c r="NF50" s="146"/>
      <c r="NG50" s="146"/>
      <c r="NH50" s="146"/>
      <c r="NI50" s="146"/>
      <c r="NJ50" s="146"/>
      <c r="NK50" s="144">
        <v>1</v>
      </c>
      <c r="NL50" s="142"/>
      <c r="NM50" s="142"/>
      <c r="NN50" s="142"/>
      <c r="NO50" s="142"/>
      <c r="NP50" s="142"/>
      <c r="NQ50" s="143"/>
    </row>
    <row r="51" spans="1:381" ht="31.5" x14ac:dyDescent="0.25">
      <c r="A51" s="159">
        <f>'[1]Pielęgniarstwo I st.'!A51</f>
        <v>31</v>
      </c>
      <c r="B51" s="120" t="str">
        <f>'[1]Pielęgniarstwo I st.'!B51</f>
        <v>D</v>
      </c>
      <c r="C51" s="120" t="str">
        <f>'[1]Pielęgniarstwo I st.'!C51</f>
        <v>2025/2026</v>
      </c>
      <c r="D51" s="120">
        <f>'[1]Pielęgniarstwo I st.'!D51</f>
        <v>0</v>
      </c>
      <c r="E51" s="120">
        <f>'[1]Pielęgniarstwo I st.'!E51</f>
        <v>2</v>
      </c>
      <c r="F51" s="120" t="str">
        <f>'[1]Pielęgniarstwo I st.'!F51</f>
        <v>2026/2027</v>
      </c>
      <c r="G51" s="120" t="str">
        <f>'[1]Pielęgniarstwo I st.'!G51</f>
        <v>RPS</v>
      </c>
      <c r="H51" s="120" t="str">
        <f>'[1]Pielęgniarstwo I st.'!H51</f>
        <v>ze standardu</v>
      </c>
      <c r="I51" s="121" t="str">
        <f>'[1]Pielęgniarstwo I st.'!I51</f>
        <v xml:space="preserve">Pediatria i pielęgniarstwo pediatryczne </v>
      </c>
      <c r="J51" s="122">
        <f>'[1]Pielęgniarstwo I st.'!L51</f>
        <v>240</v>
      </c>
      <c r="K51" s="123">
        <f>'[1]Pielęgniarstwo I st.'!M51</f>
        <v>5</v>
      </c>
      <c r="L51" s="124">
        <f>'[1]Pielęgniarstwo I st.'!N51</f>
        <v>235</v>
      </c>
      <c r="M51" s="125">
        <f>'[1]Pielęgniarstwo I st.'!AA51+'[1]Pielęgniarstwo I st.'!AC51+'[1]Pielęgniarstwo I st.'!AX51+'[1]Pielęgniarstwo I st.'!AZ51</f>
        <v>40</v>
      </c>
      <c r="N51" s="126">
        <f>'[1]Pielęgniarstwo I st.'!O51</f>
        <v>200</v>
      </c>
      <c r="O51" s="127">
        <f>'[1]Pielęgniarstwo I st.'!P51</f>
        <v>8</v>
      </c>
      <c r="P51" s="128" t="str">
        <f>'[1]Pielęgniarstwo I st.'!U51</f>
        <v>egz</v>
      </c>
      <c r="Q51" s="129">
        <f t="shared" si="9"/>
        <v>13</v>
      </c>
      <c r="R51" s="130">
        <f t="shared" si="10"/>
        <v>15</v>
      </c>
      <c r="S51" s="160">
        <f t="shared" si="11"/>
        <v>2</v>
      </c>
      <c r="T51" s="144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3"/>
      <c r="AW51" s="141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45"/>
      <c r="BU51" s="139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45"/>
      <c r="CU51" s="144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6"/>
      <c r="EX51" s="144">
        <v>1</v>
      </c>
      <c r="EY51" s="142">
        <v>1</v>
      </c>
      <c r="EZ51" s="142">
        <v>1</v>
      </c>
      <c r="FA51" s="142">
        <v>1</v>
      </c>
      <c r="FB51" s="142">
        <v>1</v>
      </c>
      <c r="FC51" s="142">
        <v>1</v>
      </c>
      <c r="FD51" s="142">
        <v>1</v>
      </c>
      <c r="FE51" s="142">
        <v>1</v>
      </c>
      <c r="FF51" s="142">
        <v>1</v>
      </c>
      <c r="FG51" s="142">
        <v>1</v>
      </c>
      <c r="FH51" s="142"/>
      <c r="FI51" s="142"/>
      <c r="FJ51" s="142"/>
      <c r="FK51" s="142"/>
      <c r="FL51" s="142"/>
      <c r="FM51" s="142"/>
      <c r="FN51" s="142"/>
      <c r="FO51" s="142">
        <v>1</v>
      </c>
      <c r="FP51" s="142">
        <v>1</v>
      </c>
      <c r="FQ51" s="142"/>
      <c r="FR51" s="142"/>
      <c r="FS51" s="142"/>
      <c r="FT51" s="142"/>
      <c r="FU51" s="142"/>
      <c r="FV51" s="142"/>
      <c r="FW51" s="142"/>
      <c r="FX51" s="142"/>
      <c r="FY51" s="142">
        <v>1</v>
      </c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3"/>
      <c r="GY51" s="144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6"/>
      <c r="HO51" s="144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3"/>
      <c r="IN51" s="144"/>
      <c r="IO51" s="142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2"/>
      <c r="JA51" s="142"/>
      <c r="JB51" s="142"/>
      <c r="JC51" s="142"/>
      <c r="JD51" s="142"/>
      <c r="JE51" s="142"/>
      <c r="JF51" s="142"/>
      <c r="JG51" s="142"/>
      <c r="JH51" s="146"/>
      <c r="JI51" s="146"/>
      <c r="JJ51" s="146"/>
      <c r="JK51" s="146"/>
      <c r="JL51" s="146"/>
      <c r="JM51" s="146"/>
      <c r="JN51" s="146"/>
      <c r="JO51" s="146"/>
      <c r="JP51" s="146"/>
      <c r="JQ51" s="146"/>
      <c r="JR51" s="146"/>
      <c r="JS51" s="146"/>
      <c r="JT51" s="146"/>
      <c r="JU51" s="146"/>
      <c r="JV51" s="146"/>
      <c r="JW51" s="146"/>
      <c r="JX51" s="146"/>
      <c r="JY51" s="146"/>
      <c r="JZ51" s="146"/>
      <c r="KA51" s="146"/>
      <c r="KB51" s="146"/>
      <c r="KC51" s="146"/>
      <c r="KD51" s="146"/>
      <c r="KE51" s="146"/>
      <c r="KF51" s="146"/>
      <c r="KG51" s="146"/>
      <c r="KH51" s="146"/>
      <c r="KI51" s="146"/>
      <c r="KJ51" s="146"/>
      <c r="KK51" s="146"/>
      <c r="KL51" s="146"/>
      <c r="KM51" s="146"/>
      <c r="KN51" s="146"/>
      <c r="KO51" s="146"/>
      <c r="KP51" s="146"/>
      <c r="KQ51" s="146"/>
      <c r="KR51" s="146"/>
      <c r="KS51" s="146"/>
      <c r="KT51" s="146"/>
      <c r="KU51" s="146"/>
      <c r="KV51" s="146"/>
      <c r="KW51" s="146"/>
      <c r="KX51" s="146"/>
      <c r="KY51" s="146"/>
      <c r="KZ51" s="146"/>
      <c r="LA51" s="146"/>
      <c r="LB51" s="146"/>
      <c r="LC51" s="146"/>
      <c r="LD51" s="146"/>
      <c r="LE51" s="146"/>
      <c r="LF51" s="146"/>
      <c r="LG51" s="146"/>
      <c r="LH51" s="146"/>
      <c r="LI51" s="146"/>
      <c r="LJ51" s="146"/>
      <c r="LK51" s="146"/>
      <c r="LL51" s="146"/>
      <c r="LM51" s="146"/>
      <c r="LN51" s="142"/>
      <c r="LO51" s="162"/>
      <c r="LP51" s="144">
        <v>1</v>
      </c>
      <c r="LQ51" s="142">
        <v>1</v>
      </c>
      <c r="LR51" s="142">
        <v>1</v>
      </c>
      <c r="LS51" s="142">
        <v>1</v>
      </c>
      <c r="LT51" s="142"/>
      <c r="LU51" s="142">
        <v>1</v>
      </c>
      <c r="LV51" s="142">
        <v>1</v>
      </c>
      <c r="LW51" s="142"/>
      <c r="LX51" s="142">
        <v>1</v>
      </c>
      <c r="LY51" s="142">
        <v>1</v>
      </c>
      <c r="LZ51" s="142">
        <v>1</v>
      </c>
      <c r="MA51" s="142">
        <v>1</v>
      </c>
      <c r="MB51" s="146"/>
      <c r="MC51" s="146"/>
      <c r="MD51" s="146">
        <v>1</v>
      </c>
      <c r="ME51" s="146">
        <v>1</v>
      </c>
      <c r="MF51" s="146">
        <v>1</v>
      </c>
      <c r="MG51" s="146"/>
      <c r="MH51" s="146">
        <v>1</v>
      </c>
      <c r="MI51" s="146"/>
      <c r="MJ51" s="146"/>
      <c r="MK51" s="146"/>
      <c r="ML51" s="146"/>
      <c r="MM51" s="146"/>
      <c r="MN51" s="146"/>
      <c r="MO51" s="146"/>
      <c r="MP51" s="146"/>
      <c r="MQ51" s="146"/>
      <c r="MR51" s="146"/>
      <c r="MS51" s="146"/>
      <c r="MT51" s="146"/>
      <c r="MU51" s="146"/>
      <c r="MV51" s="146"/>
      <c r="MW51" s="146"/>
      <c r="MX51" s="146"/>
      <c r="MY51" s="146"/>
      <c r="MZ51" s="146"/>
      <c r="NA51" s="146"/>
      <c r="NB51" s="146"/>
      <c r="NC51" s="146">
        <v>1</v>
      </c>
      <c r="ND51" s="146"/>
      <c r="NE51" s="146"/>
      <c r="NF51" s="146"/>
      <c r="NG51" s="146"/>
      <c r="NH51" s="146"/>
      <c r="NI51" s="146"/>
      <c r="NJ51" s="146"/>
      <c r="NK51" s="144">
        <v>1</v>
      </c>
      <c r="NL51" s="142"/>
      <c r="NM51" s="142">
        <v>1</v>
      </c>
      <c r="NN51" s="142"/>
      <c r="NO51" s="142"/>
      <c r="NP51" s="142"/>
      <c r="NQ51" s="143"/>
    </row>
    <row r="52" spans="1:381" ht="31.5" x14ac:dyDescent="0.25">
      <c r="A52" s="159">
        <f>'[1]Pielęgniarstwo I st.'!A52</f>
        <v>32</v>
      </c>
      <c r="B52" s="120" t="str">
        <f>'[1]Pielęgniarstwo I st.'!B52</f>
        <v>D</v>
      </c>
      <c r="C52" s="120" t="str">
        <f>'[1]Pielęgniarstwo I st.'!C52</f>
        <v>2025/2026</v>
      </c>
      <c r="D52" s="120">
        <f>'[1]Pielęgniarstwo I st.'!D52</f>
        <v>0</v>
      </c>
      <c r="E52" s="120">
        <f>'[1]Pielęgniarstwo I st.'!E52</f>
        <v>2</v>
      </c>
      <c r="F52" s="120" t="str">
        <f>'[1]Pielęgniarstwo I st.'!F52</f>
        <v>2026/2027</v>
      </c>
      <c r="G52" s="120" t="str">
        <f>'[1]Pielęgniarstwo I st.'!G52</f>
        <v>RPS</v>
      </c>
      <c r="H52" s="120" t="str">
        <f>'[1]Pielęgniarstwo I st.'!H52</f>
        <v>ze standardu</v>
      </c>
      <c r="I52" s="121" t="str">
        <f>'[1]Pielęgniarstwo I st.'!I52</f>
        <v>Choroby wewnętrzne i pielęgniarstwo internistyczne</v>
      </c>
      <c r="J52" s="122">
        <f>'[1]Pielęgniarstwo I st.'!L52</f>
        <v>240</v>
      </c>
      <c r="K52" s="123">
        <f>'[1]Pielęgniarstwo I st.'!M52</f>
        <v>5</v>
      </c>
      <c r="L52" s="124">
        <f>'[1]Pielęgniarstwo I st.'!N52</f>
        <v>235</v>
      </c>
      <c r="M52" s="125">
        <f>'[1]Pielęgniarstwo I st.'!AA52+'[1]Pielęgniarstwo I st.'!AC52+'[1]Pielęgniarstwo I st.'!AX52+'[1]Pielęgniarstwo I st.'!AZ52</f>
        <v>60</v>
      </c>
      <c r="N52" s="126">
        <f>'[1]Pielęgniarstwo I st.'!O52</f>
        <v>200</v>
      </c>
      <c r="O52" s="127">
        <f>'[1]Pielęgniarstwo I st.'!P52</f>
        <v>8</v>
      </c>
      <c r="P52" s="128" t="str">
        <f>'[1]Pielęgniarstwo I st.'!U52</f>
        <v>egz</v>
      </c>
      <c r="Q52" s="129">
        <f t="shared" si="9"/>
        <v>10</v>
      </c>
      <c r="R52" s="130">
        <f t="shared" si="10"/>
        <v>22</v>
      </c>
      <c r="S52" s="160">
        <f t="shared" si="11"/>
        <v>3</v>
      </c>
      <c r="T52" s="144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3"/>
      <c r="AW52" s="141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45"/>
      <c r="BU52" s="139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45"/>
      <c r="CU52" s="144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6"/>
      <c r="EX52" s="144">
        <v>1</v>
      </c>
      <c r="EY52" s="142">
        <v>1</v>
      </c>
      <c r="EZ52" s="142">
        <v>1</v>
      </c>
      <c r="FA52" s="142">
        <v>1</v>
      </c>
      <c r="FB52" s="142">
        <v>1</v>
      </c>
      <c r="FC52" s="142">
        <v>1</v>
      </c>
      <c r="FD52" s="142">
        <v>1</v>
      </c>
      <c r="FE52" s="142">
        <v>1</v>
      </c>
      <c r="FF52" s="142">
        <v>1</v>
      </c>
      <c r="FG52" s="142">
        <v>1</v>
      </c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3"/>
      <c r="GY52" s="144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6"/>
      <c r="HO52" s="144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3"/>
      <c r="IN52" s="144"/>
      <c r="IO52" s="142"/>
      <c r="IP52" s="142"/>
      <c r="IQ52" s="142"/>
      <c r="IR52" s="142"/>
      <c r="IS52" s="142"/>
      <c r="IT52" s="142"/>
      <c r="IU52" s="142"/>
      <c r="IV52" s="142"/>
      <c r="IW52" s="142"/>
      <c r="IX52" s="142"/>
      <c r="IY52" s="142"/>
      <c r="IZ52" s="142"/>
      <c r="JA52" s="142"/>
      <c r="JB52" s="142"/>
      <c r="JC52" s="142"/>
      <c r="JD52" s="142"/>
      <c r="JE52" s="142"/>
      <c r="JF52" s="142"/>
      <c r="JG52" s="142"/>
      <c r="JH52" s="146"/>
      <c r="JI52" s="146"/>
      <c r="JJ52" s="146"/>
      <c r="JK52" s="146"/>
      <c r="JL52" s="146"/>
      <c r="JM52" s="146"/>
      <c r="JN52" s="146"/>
      <c r="JO52" s="146"/>
      <c r="JP52" s="146"/>
      <c r="JQ52" s="146"/>
      <c r="JR52" s="146"/>
      <c r="JS52" s="146"/>
      <c r="JT52" s="146"/>
      <c r="JU52" s="146"/>
      <c r="JV52" s="146"/>
      <c r="JW52" s="146"/>
      <c r="JX52" s="146"/>
      <c r="JY52" s="146"/>
      <c r="JZ52" s="146"/>
      <c r="KA52" s="146"/>
      <c r="KB52" s="146"/>
      <c r="KC52" s="146"/>
      <c r="KD52" s="146"/>
      <c r="KE52" s="146"/>
      <c r="KF52" s="146"/>
      <c r="KG52" s="146"/>
      <c r="KH52" s="146"/>
      <c r="KI52" s="146"/>
      <c r="KJ52" s="146"/>
      <c r="KK52" s="146"/>
      <c r="KL52" s="146"/>
      <c r="KM52" s="146"/>
      <c r="KN52" s="146"/>
      <c r="KO52" s="146"/>
      <c r="KP52" s="146"/>
      <c r="KQ52" s="146"/>
      <c r="KR52" s="146"/>
      <c r="KS52" s="146"/>
      <c r="KT52" s="146"/>
      <c r="KU52" s="146"/>
      <c r="KV52" s="146"/>
      <c r="KW52" s="146"/>
      <c r="KX52" s="146"/>
      <c r="KY52" s="146"/>
      <c r="KZ52" s="146"/>
      <c r="LA52" s="146"/>
      <c r="LB52" s="146"/>
      <c r="LC52" s="146"/>
      <c r="LD52" s="146"/>
      <c r="LE52" s="146"/>
      <c r="LF52" s="146"/>
      <c r="LG52" s="146"/>
      <c r="LH52" s="146"/>
      <c r="LI52" s="146"/>
      <c r="LJ52" s="146"/>
      <c r="LK52" s="146"/>
      <c r="LL52" s="146"/>
      <c r="LM52" s="146"/>
      <c r="LN52" s="142"/>
      <c r="LO52" s="162"/>
      <c r="LP52" s="144">
        <v>1</v>
      </c>
      <c r="LQ52" s="142">
        <v>1</v>
      </c>
      <c r="LR52" s="142">
        <v>1</v>
      </c>
      <c r="LS52" s="142">
        <v>1</v>
      </c>
      <c r="LT52" s="142">
        <v>1</v>
      </c>
      <c r="LU52" s="142">
        <v>1</v>
      </c>
      <c r="LV52" s="142">
        <v>1</v>
      </c>
      <c r="LW52" s="142"/>
      <c r="LX52" s="142">
        <v>1</v>
      </c>
      <c r="LY52" s="142">
        <v>1</v>
      </c>
      <c r="LZ52" s="142">
        <v>1</v>
      </c>
      <c r="MA52" s="142"/>
      <c r="MB52" s="146">
        <v>1</v>
      </c>
      <c r="MC52" s="146">
        <v>1</v>
      </c>
      <c r="MD52" s="146">
        <v>1</v>
      </c>
      <c r="ME52" s="146">
        <v>1</v>
      </c>
      <c r="MF52" s="146">
        <v>1</v>
      </c>
      <c r="MG52" s="146">
        <v>1</v>
      </c>
      <c r="MH52" s="146">
        <v>1</v>
      </c>
      <c r="MI52" s="146">
        <v>1</v>
      </c>
      <c r="MJ52" s="146">
        <v>1</v>
      </c>
      <c r="MK52" s="146"/>
      <c r="ML52" s="146"/>
      <c r="MM52" s="146"/>
      <c r="MN52" s="146"/>
      <c r="MO52" s="146"/>
      <c r="MP52" s="146"/>
      <c r="MQ52" s="146"/>
      <c r="MR52" s="146">
        <v>1</v>
      </c>
      <c r="MS52" s="146">
        <v>1</v>
      </c>
      <c r="MT52" s="146"/>
      <c r="MU52" s="146"/>
      <c r="MV52" s="146"/>
      <c r="MW52" s="146"/>
      <c r="MX52" s="146"/>
      <c r="MY52" s="146"/>
      <c r="MZ52" s="146"/>
      <c r="NA52" s="146"/>
      <c r="NB52" s="146"/>
      <c r="NC52" s="146">
        <v>1</v>
      </c>
      <c r="ND52" s="146"/>
      <c r="NE52" s="146"/>
      <c r="NF52" s="146"/>
      <c r="NG52" s="146"/>
      <c r="NH52" s="146"/>
      <c r="NI52" s="146"/>
      <c r="NJ52" s="146"/>
      <c r="NK52" s="144">
        <v>1</v>
      </c>
      <c r="NL52" s="142">
        <v>1</v>
      </c>
      <c r="NM52" s="142">
        <v>1</v>
      </c>
      <c r="NN52" s="142"/>
      <c r="NO52" s="142"/>
      <c r="NP52" s="142"/>
      <c r="NQ52" s="143"/>
    </row>
    <row r="53" spans="1:381" ht="31.5" x14ac:dyDescent="0.25">
      <c r="A53" s="159">
        <f>'[1]Pielęgniarstwo I st.'!A53</f>
        <v>33</v>
      </c>
      <c r="B53" s="120" t="str">
        <f>'[1]Pielęgniarstwo I st.'!B53</f>
        <v>D</v>
      </c>
      <c r="C53" s="120" t="str">
        <f>'[1]Pielęgniarstwo I st.'!C53</f>
        <v>2025/2026</v>
      </c>
      <c r="D53" s="120">
        <f>'[1]Pielęgniarstwo I st.'!D53</f>
        <v>0</v>
      </c>
      <c r="E53" s="120">
        <f>'[1]Pielęgniarstwo I st.'!E53</f>
        <v>2</v>
      </c>
      <c r="F53" s="120" t="str">
        <f>'[1]Pielęgniarstwo I st.'!F53</f>
        <v>2026/2027</v>
      </c>
      <c r="G53" s="120" t="str">
        <f>'[1]Pielęgniarstwo I st.'!G53</f>
        <v>RPS</v>
      </c>
      <c r="H53" s="120" t="str">
        <f>'[1]Pielęgniarstwo I st.'!H53</f>
        <v>ze standardu</v>
      </c>
      <c r="I53" s="121" t="str">
        <f>'[1]Pielęgniarstwo I st.'!I53</f>
        <v>Chirurgia i pielęgniarstwo chirurgiczne</v>
      </c>
      <c r="J53" s="122">
        <f>'[1]Pielęgniarstwo I st.'!L53</f>
        <v>206</v>
      </c>
      <c r="K53" s="123">
        <f>'[1]Pielęgniarstwo I st.'!M53</f>
        <v>6</v>
      </c>
      <c r="L53" s="124">
        <f>'[1]Pielęgniarstwo I st.'!N53</f>
        <v>200</v>
      </c>
      <c r="M53" s="125">
        <f>'[1]Pielęgniarstwo I st.'!AA53+'[1]Pielęgniarstwo I st.'!AC53+'[1]Pielęgniarstwo I st.'!AX53+'[1]Pielęgniarstwo I st.'!AZ53</f>
        <v>30</v>
      </c>
      <c r="N53" s="126">
        <f>'[1]Pielęgniarstwo I st.'!O53</f>
        <v>170</v>
      </c>
      <c r="O53" s="127">
        <f>'[1]Pielęgniarstwo I st.'!P53</f>
        <v>7</v>
      </c>
      <c r="P53" s="128" t="str">
        <f>'[1]Pielęgniarstwo I st.'!U53</f>
        <v>egz</v>
      </c>
      <c r="Q53" s="129">
        <f t="shared" si="9"/>
        <v>17</v>
      </c>
      <c r="R53" s="130">
        <f t="shared" si="10"/>
        <v>24</v>
      </c>
      <c r="S53" s="160">
        <f t="shared" si="11"/>
        <v>2</v>
      </c>
      <c r="T53" s="144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3"/>
      <c r="AW53" s="141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45"/>
      <c r="BU53" s="139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45"/>
      <c r="CU53" s="144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6"/>
      <c r="EX53" s="144">
        <v>1</v>
      </c>
      <c r="EY53" s="142">
        <v>1</v>
      </c>
      <c r="EZ53" s="142">
        <v>1</v>
      </c>
      <c r="FA53" s="142">
        <v>1</v>
      </c>
      <c r="FB53" s="142">
        <v>1</v>
      </c>
      <c r="FC53" s="142">
        <v>1</v>
      </c>
      <c r="FD53" s="142">
        <v>1</v>
      </c>
      <c r="FE53" s="142">
        <v>1</v>
      </c>
      <c r="FF53" s="142">
        <v>1</v>
      </c>
      <c r="FG53" s="142">
        <v>1</v>
      </c>
      <c r="FH53" s="142">
        <v>1</v>
      </c>
      <c r="FI53" s="142">
        <v>1</v>
      </c>
      <c r="FJ53" s="142">
        <v>1</v>
      </c>
      <c r="FK53" s="142">
        <v>1</v>
      </c>
      <c r="FL53" s="142">
        <v>1</v>
      </c>
      <c r="FM53" s="142">
        <v>1</v>
      </c>
      <c r="FN53" s="142">
        <v>1</v>
      </c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3"/>
      <c r="GY53" s="144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6"/>
      <c r="HO53" s="144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3"/>
      <c r="IN53" s="144"/>
      <c r="IO53" s="142"/>
      <c r="IP53" s="142"/>
      <c r="IQ53" s="142"/>
      <c r="IR53" s="142"/>
      <c r="IS53" s="142"/>
      <c r="IT53" s="142"/>
      <c r="IU53" s="142"/>
      <c r="IV53" s="142"/>
      <c r="IW53" s="142"/>
      <c r="IX53" s="142"/>
      <c r="IY53" s="142"/>
      <c r="IZ53" s="142"/>
      <c r="JA53" s="142"/>
      <c r="JB53" s="142"/>
      <c r="JC53" s="142"/>
      <c r="JD53" s="142"/>
      <c r="JE53" s="142"/>
      <c r="JF53" s="142"/>
      <c r="JG53" s="142"/>
      <c r="JH53" s="146"/>
      <c r="JI53" s="146"/>
      <c r="JJ53" s="146"/>
      <c r="JK53" s="146"/>
      <c r="JL53" s="146"/>
      <c r="JM53" s="146"/>
      <c r="JN53" s="146"/>
      <c r="JO53" s="146"/>
      <c r="JP53" s="146"/>
      <c r="JQ53" s="146"/>
      <c r="JR53" s="146"/>
      <c r="JS53" s="146"/>
      <c r="JT53" s="146"/>
      <c r="JU53" s="146"/>
      <c r="JV53" s="146"/>
      <c r="JW53" s="146"/>
      <c r="JX53" s="146"/>
      <c r="JY53" s="146"/>
      <c r="JZ53" s="146"/>
      <c r="KA53" s="146"/>
      <c r="KB53" s="146"/>
      <c r="KC53" s="146"/>
      <c r="KD53" s="146"/>
      <c r="KE53" s="146"/>
      <c r="KF53" s="146"/>
      <c r="KG53" s="146"/>
      <c r="KH53" s="146"/>
      <c r="KI53" s="146"/>
      <c r="KJ53" s="146"/>
      <c r="KK53" s="146"/>
      <c r="KL53" s="146"/>
      <c r="KM53" s="146"/>
      <c r="KN53" s="146"/>
      <c r="KO53" s="146"/>
      <c r="KP53" s="146"/>
      <c r="KQ53" s="146"/>
      <c r="KR53" s="146"/>
      <c r="KS53" s="146"/>
      <c r="KT53" s="146"/>
      <c r="KU53" s="146"/>
      <c r="KV53" s="146"/>
      <c r="KW53" s="146"/>
      <c r="KX53" s="146"/>
      <c r="KY53" s="146"/>
      <c r="KZ53" s="146"/>
      <c r="LA53" s="146"/>
      <c r="LB53" s="146"/>
      <c r="LC53" s="146"/>
      <c r="LD53" s="146"/>
      <c r="LE53" s="146"/>
      <c r="LF53" s="146"/>
      <c r="LG53" s="146"/>
      <c r="LH53" s="146"/>
      <c r="LI53" s="146"/>
      <c r="LJ53" s="146"/>
      <c r="LK53" s="146"/>
      <c r="LL53" s="146"/>
      <c r="LM53" s="146"/>
      <c r="LN53" s="142"/>
      <c r="LO53" s="162"/>
      <c r="LP53" s="144">
        <v>1</v>
      </c>
      <c r="LQ53" s="142">
        <v>1</v>
      </c>
      <c r="LR53" s="142">
        <v>1</v>
      </c>
      <c r="LS53" s="142">
        <v>1</v>
      </c>
      <c r="LT53" s="142">
        <v>1</v>
      </c>
      <c r="LU53" s="142">
        <v>1</v>
      </c>
      <c r="LV53" s="142">
        <v>1</v>
      </c>
      <c r="LW53" s="142"/>
      <c r="LX53" s="142">
        <v>1</v>
      </c>
      <c r="LY53" s="142">
        <v>1</v>
      </c>
      <c r="LZ53" s="142">
        <v>1</v>
      </c>
      <c r="MA53" s="142"/>
      <c r="MB53" s="146">
        <v>1</v>
      </c>
      <c r="MC53" s="146">
        <v>1</v>
      </c>
      <c r="MD53" s="146">
        <v>1</v>
      </c>
      <c r="ME53" s="146">
        <v>1</v>
      </c>
      <c r="MF53" s="146">
        <v>1</v>
      </c>
      <c r="MG53" s="146">
        <v>1</v>
      </c>
      <c r="MH53" s="146">
        <v>1</v>
      </c>
      <c r="MI53" s="146"/>
      <c r="MJ53" s="146"/>
      <c r="MK53" s="146">
        <v>1</v>
      </c>
      <c r="ML53" s="146">
        <v>1</v>
      </c>
      <c r="MM53" s="146">
        <v>1</v>
      </c>
      <c r="MN53" s="146">
        <v>1</v>
      </c>
      <c r="MO53" s="146">
        <v>1</v>
      </c>
      <c r="MP53" s="146">
        <v>1</v>
      </c>
      <c r="MQ53" s="146"/>
      <c r="MR53" s="146"/>
      <c r="MS53" s="146"/>
      <c r="MT53" s="146"/>
      <c r="MU53" s="146"/>
      <c r="MV53" s="146"/>
      <c r="MW53" s="146"/>
      <c r="MX53" s="146"/>
      <c r="MY53" s="146"/>
      <c r="MZ53" s="146"/>
      <c r="NA53" s="146"/>
      <c r="NB53" s="146"/>
      <c r="NC53" s="146">
        <v>1</v>
      </c>
      <c r="ND53" s="146"/>
      <c r="NE53" s="146"/>
      <c r="NF53" s="146"/>
      <c r="NG53" s="146"/>
      <c r="NH53" s="146"/>
      <c r="NI53" s="146"/>
      <c r="NJ53" s="146"/>
      <c r="NK53" s="144">
        <v>1</v>
      </c>
      <c r="NL53" s="142"/>
      <c r="NM53" s="142">
        <v>1</v>
      </c>
      <c r="NN53" s="142"/>
      <c r="NO53" s="142"/>
      <c r="NP53" s="142"/>
      <c r="NQ53" s="143"/>
    </row>
    <row r="54" spans="1:381" ht="31.5" x14ac:dyDescent="0.25">
      <c r="A54" s="159">
        <f>'[1]Pielęgniarstwo I st.'!A54</f>
        <v>34</v>
      </c>
      <c r="B54" s="120" t="str">
        <f>'[1]Pielęgniarstwo I st.'!B54</f>
        <v>D</v>
      </c>
      <c r="C54" s="120" t="str">
        <f>'[1]Pielęgniarstwo I st.'!C54</f>
        <v>2025/2026</v>
      </c>
      <c r="D54" s="120">
        <f>'[1]Pielęgniarstwo I st.'!D54</f>
        <v>0</v>
      </c>
      <c r="E54" s="120">
        <f>'[1]Pielęgniarstwo I st.'!E54</f>
        <v>2</v>
      </c>
      <c r="F54" s="120" t="str">
        <f>'[1]Pielęgniarstwo I st.'!F54</f>
        <v>2026/2027</v>
      </c>
      <c r="G54" s="120" t="str">
        <f>'[1]Pielęgniarstwo I st.'!G54</f>
        <v>RPS</v>
      </c>
      <c r="H54" s="120" t="str">
        <f>'[1]Pielęgniarstwo I st.'!H54</f>
        <v>ze standardu</v>
      </c>
      <c r="I54" s="121" t="str">
        <f>'[1]Pielęgniarstwo I st.'!I54</f>
        <v xml:space="preserve">Geriatria i pielęgniarstwo geriatryczne </v>
      </c>
      <c r="J54" s="122">
        <f>'[1]Pielęgniarstwo I st.'!L54</f>
        <v>135</v>
      </c>
      <c r="K54" s="123">
        <f>'[1]Pielęgniarstwo I st.'!M54</f>
        <v>5</v>
      </c>
      <c r="L54" s="124">
        <f>'[1]Pielęgniarstwo I st.'!N54</f>
        <v>130</v>
      </c>
      <c r="M54" s="125">
        <f>'[1]Pielęgniarstwo I st.'!AA54+'[1]Pielęgniarstwo I st.'!AC54+'[1]Pielęgniarstwo I st.'!AX54+'[1]Pielęgniarstwo I st.'!AZ54</f>
        <v>20</v>
      </c>
      <c r="N54" s="126">
        <f>'[1]Pielęgniarstwo I st.'!O54</f>
        <v>110</v>
      </c>
      <c r="O54" s="127">
        <f>'[1]Pielęgniarstwo I st.'!P54</f>
        <v>4.5</v>
      </c>
      <c r="P54" s="128" t="str">
        <f>'[1]Pielęgniarstwo I st.'!U54</f>
        <v>zal</v>
      </c>
      <c r="Q54" s="129">
        <f t="shared" si="9"/>
        <v>13</v>
      </c>
      <c r="R54" s="130">
        <f t="shared" si="10"/>
        <v>19</v>
      </c>
      <c r="S54" s="160">
        <f t="shared" si="11"/>
        <v>1</v>
      </c>
      <c r="T54" s="144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3"/>
      <c r="AW54" s="141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45"/>
      <c r="BU54" s="139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45"/>
      <c r="CU54" s="144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6"/>
      <c r="EX54" s="144">
        <v>1</v>
      </c>
      <c r="EY54" s="142"/>
      <c r="EZ54" s="142">
        <v>1</v>
      </c>
      <c r="FA54" s="142">
        <v>1</v>
      </c>
      <c r="FB54" s="142">
        <v>1</v>
      </c>
      <c r="FC54" s="142">
        <v>1</v>
      </c>
      <c r="FD54" s="142">
        <v>1</v>
      </c>
      <c r="FE54" s="142">
        <v>1</v>
      </c>
      <c r="FF54" s="142">
        <v>1</v>
      </c>
      <c r="FG54" s="142">
        <v>1</v>
      </c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>
        <v>1</v>
      </c>
      <c r="FU54" s="142">
        <v>1</v>
      </c>
      <c r="FV54" s="142">
        <v>1</v>
      </c>
      <c r="FW54" s="142">
        <v>1</v>
      </c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3"/>
      <c r="GY54" s="144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6"/>
      <c r="HO54" s="144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3"/>
      <c r="IN54" s="144"/>
      <c r="IO54" s="142"/>
      <c r="IP54" s="142"/>
      <c r="IQ54" s="142"/>
      <c r="IR54" s="142"/>
      <c r="IS54" s="142"/>
      <c r="IT54" s="142"/>
      <c r="IU54" s="142"/>
      <c r="IV54" s="142"/>
      <c r="IW54" s="142"/>
      <c r="IX54" s="142"/>
      <c r="IY54" s="142"/>
      <c r="IZ54" s="142"/>
      <c r="JA54" s="142"/>
      <c r="JB54" s="142"/>
      <c r="JC54" s="142"/>
      <c r="JD54" s="142"/>
      <c r="JE54" s="142"/>
      <c r="JF54" s="142"/>
      <c r="JG54" s="142"/>
      <c r="JH54" s="146"/>
      <c r="JI54" s="146"/>
      <c r="JJ54" s="146"/>
      <c r="JK54" s="146"/>
      <c r="JL54" s="146"/>
      <c r="JM54" s="146"/>
      <c r="JN54" s="146"/>
      <c r="JO54" s="146"/>
      <c r="JP54" s="146"/>
      <c r="JQ54" s="146"/>
      <c r="JR54" s="146"/>
      <c r="JS54" s="146"/>
      <c r="JT54" s="146"/>
      <c r="JU54" s="146"/>
      <c r="JV54" s="146"/>
      <c r="JW54" s="146"/>
      <c r="JX54" s="146"/>
      <c r="JY54" s="146"/>
      <c r="JZ54" s="146"/>
      <c r="KA54" s="146"/>
      <c r="KB54" s="146"/>
      <c r="KC54" s="146"/>
      <c r="KD54" s="146"/>
      <c r="KE54" s="146"/>
      <c r="KF54" s="146"/>
      <c r="KG54" s="146"/>
      <c r="KH54" s="146"/>
      <c r="KI54" s="146"/>
      <c r="KJ54" s="146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46"/>
      <c r="KV54" s="146"/>
      <c r="KW54" s="146"/>
      <c r="KX54" s="146"/>
      <c r="KY54" s="146"/>
      <c r="KZ54" s="146"/>
      <c r="LA54" s="146"/>
      <c r="LB54" s="146"/>
      <c r="LC54" s="146"/>
      <c r="LD54" s="146"/>
      <c r="LE54" s="146"/>
      <c r="LF54" s="146"/>
      <c r="LG54" s="146"/>
      <c r="LH54" s="146"/>
      <c r="LI54" s="146"/>
      <c r="LJ54" s="146"/>
      <c r="LK54" s="146"/>
      <c r="LL54" s="146"/>
      <c r="LM54" s="146"/>
      <c r="LN54" s="142"/>
      <c r="LO54" s="162"/>
      <c r="LP54" s="144">
        <v>1</v>
      </c>
      <c r="LQ54" s="142">
        <v>1</v>
      </c>
      <c r="LR54" s="142">
        <v>1</v>
      </c>
      <c r="LS54" s="142">
        <v>1</v>
      </c>
      <c r="LT54" s="142">
        <v>1</v>
      </c>
      <c r="LU54" s="142">
        <v>1</v>
      </c>
      <c r="LV54" s="142">
        <v>1</v>
      </c>
      <c r="LW54" s="142">
        <v>1</v>
      </c>
      <c r="LX54" s="142">
        <v>1</v>
      </c>
      <c r="LY54" s="142">
        <v>1</v>
      </c>
      <c r="LZ54" s="142">
        <v>1</v>
      </c>
      <c r="MA54" s="142"/>
      <c r="MB54" s="146">
        <v>1</v>
      </c>
      <c r="MC54" s="146">
        <v>1</v>
      </c>
      <c r="MD54" s="146">
        <v>1</v>
      </c>
      <c r="ME54" s="146">
        <v>1</v>
      </c>
      <c r="MF54" s="146">
        <v>1</v>
      </c>
      <c r="MG54" s="146"/>
      <c r="MH54" s="146"/>
      <c r="MI54" s="146"/>
      <c r="MJ54" s="146"/>
      <c r="MK54" s="146"/>
      <c r="ML54" s="146"/>
      <c r="MM54" s="146"/>
      <c r="MN54" s="146"/>
      <c r="MO54" s="146"/>
      <c r="MP54" s="146"/>
      <c r="MQ54" s="146"/>
      <c r="MR54" s="146">
        <v>1</v>
      </c>
      <c r="MS54" s="146">
        <v>1</v>
      </c>
      <c r="MT54" s="146"/>
      <c r="MU54" s="146"/>
      <c r="MV54" s="146"/>
      <c r="MW54" s="146"/>
      <c r="MX54" s="146"/>
      <c r="MY54" s="146"/>
      <c r="MZ54" s="146"/>
      <c r="NA54" s="146"/>
      <c r="NB54" s="146"/>
      <c r="NC54" s="146">
        <v>1</v>
      </c>
      <c r="ND54" s="146"/>
      <c r="NE54" s="146"/>
      <c r="NF54" s="146"/>
      <c r="NG54" s="146"/>
      <c r="NH54" s="146"/>
      <c r="NI54" s="146"/>
      <c r="NJ54" s="146"/>
      <c r="NK54" s="144"/>
      <c r="NL54" s="142"/>
      <c r="NM54" s="142">
        <v>1</v>
      </c>
      <c r="NN54" s="142"/>
      <c r="NO54" s="142"/>
      <c r="NP54" s="142"/>
      <c r="NQ54" s="143"/>
    </row>
    <row r="55" spans="1:381" ht="47.25" x14ac:dyDescent="0.25">
      <c r="A55" s="159">
        <f>'[1]Pielęgniarstwo I st.'!A55</f>
        <v>35</v>
      </c>
      <c r="B55" s="120" t="str">
        <f>'[1]Pielęgniarstwo I st.'!B55</f>
        <v>F</v>
      </c>
      <c r="C55" s="120" t="str">
        <f>'[1]Pielęgniarstwo I st.'!C55</f>
        <v>2025/2026</v>
      </c>
      <c r="D55" s="120">
        <f>'[1]Pielęgniarstwo I st.'!D55</f>
        <v>0</v>
      </c>
      <c r="E55" s="120">
        <f>'[1]Pielęgniarstwo I st.'!E55</f>
        <v>2</v>
      </c>
      <c r="F55" s="120" t="str">
        <f>'[1]Pielęgniarstwo I st.'!F55</f>
        <v>2026/2027</v>
      </c>
      <c r="G55" s="120" t="str">
        <f>'[1]Pielęgniarstwo I st.'!G55</f>
        <v>RPS</v>
      </c>
      <c r="H55" s="120" t="str">
        <f>'[1]Pielęgniarstwo I st.'!H55</f>
        <v>ze standardu</v>
      </c>
      <c r="I55" s="121" t="str">
        <f>'[1]Pielęgniarstwo I st.'!I55</f>
        <v>Pediatria i pielęgniarstwo pediatryczne - praktyka zawodowa</v>
      </c>
      <c r="J55" s="122">
        <f>'[1]Pielęgniarstwo I st.'!L55</f>
        <v>140</v>
      </c>
      <c r="K55" s="123">
        <f>'[1]Pielęgniarstwo I st.'!M55</f>
        <v>0</v>
      </c>
      <c r="L55" s="124">
        <f>'[1]Pielęgniarstwo I st.'!N55</f>
        <v>140</v>
      </c>
      <c r="M55" s="125">
        <f>'[1]Pielęgniarstwo I st.'!AA55+'[1]Pielęgniarstwo I st.'!AC55+'[1]Pielęgniarstwo I st.'!AX55+'[1]Pielęgniarstwo I st.'!AZ55</f>
        <v>0</v>
      </c>
      <c r="N55" s="126">
        <f>'[1]Pielęgniarstwo I st.'!O55</f>
        <v>140</v>
      </c>
      <c r="O55" s="127">
        <f>'[1]Pielęgniarstwo I st.'!P55</f>
        <v>5</v>
      </c>
      <c r="P55" s="128" t="str">
        <f>'[1]Pielęgniarstwo I st.'!U55</f>
        <v>zal</v>
      </c>
      <c r="Q55" s="129">
        <f t="shared" si="9"/>
        <v>0</v>
      </c>
      <c r="R55" s="130">
        <f t="shared" si="10"/>
        <v>15</v>
      </c>
      <c r="S55" s="160">
        <f t="shared" si="11"/>
        <v>1</v>
      </c>
      <c r="T55" s="144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3"/>
      <c r="AW55" s="141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45"/>
      <c r="BU55" s="139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45"/>
      <c r="CU55" s="144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6"/>
      <c r="EX55" s="144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3"/>
      <c r="GY55" s="144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6"/>
      <c r="HO55" s="144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3"/>
      <c r="IN55" s="144"/>
      <c r="IO55" s="142"/>
      <c r="IP55" s="142"/>
      <c r="IQ55" s="142"/>
      <c r="IR55" s="142"/>
      <c r="IS55" s="142"/>
      <c r="IT55" s="142"/>
      <c r="IU55" s="142"/>
      <c r="IV55" s="142"/>
      <c r="IW55" s="142"/>
      <c r="IX55" s="142"/>
      <c r="IY55" s="142"/>
      <c r="IZ55" s="142"/>
      <c r="JA55" s="142"/>
      <c r="JB55" s="142"/>
      <c r="JC55" s="142"/>
      <c r="JD55" s="142"/>
      <c r="JE55" s="142"/>
      <c r="JF55" s="142"/>
      <c r="JG55" s="142"/>
      <c r="JH55" s="146"/>
      <c r="JI55" s="146"/>
      <c r="JJ55" s="146"/>
      <c r="JK55" s="146"/>
      <c r="JL55" s="146"/>
      <c r="JM55" s="146"/>
      <c r="JN55" s="146"/>
      <c r="JO55" s="146"/>
      <c r="JP55" s="146"/>
      <c r="JQ55" s="146"/>
      <c r="JR55" s="146"/>
      <c r="JS55" s="146"/>
      <c r="JT55" s="146"/>
      <c r="JU55" s="146"/>
      <c r="JV55" s="146"/>
      <c r="JW55" s="146"/>
      <c r="JX55" s="146"/>
      <c r="JY55" s="146"/>
      <c r="JZ55" s="146"/>
      <c r="KA55" s="146"/>
      <c r="KB55" s="146"/>
      <c r="KC55" s="146"/>
      <c r="KD55" s="146"/>
      <c r="KE55" s="146"/>
      <c r="KF55" s="146"/>
      <c r="KG55" s="146"/>
      <c r="KH55" s="146"/>
      <c r="KI55" s="146"/>
      <c r="KJ55" s="146"/>
      <c r="KK55" s="146"/>
      <c r="KL55" s="146"/>
      <c r="KM55" s="146"/>
      <c r="KN55" s="146"/>
      <c r="KO55" s="146"/>
      <c r="KP55" s="146"/>
      <c r="KQ55" s="146"/>
      <c r="KR55" s="146"/>
      <c r="KS55" s="146"/>
      <c r="KT55" s="146"/>
      <c r="KU55" s="146"/>
      <c r="KV55" s="146"/>
      <c r="KW55" s="146"/>
      <c r="KX55" s="146"/>
      <c r="KY55" s="146"/>
      <c r="KZ55" s="146"/>
      <c r="LA55" s="146"/>
      <c r="LB55" s="146"/>
      <c r="LC55" s="146"/>
      <c r="LD55" s="146"/>
      <c r="LE55" s="146"/>
      <c r="LF55" s="146"/>
      <c r="LG55" s="146"/>
      <c r="LH55" s="146"/>
      <c r="LI55" s="146"/>
      <c r="LJ55" s="146"/>
      <c r="LK55" s="146"/>
      <c r="LL55" s="146"/>
      <c r="LM55" s="146"/>
      <c r="LN55" s="142"/>
      <c r="LO55" s="162"/>
      <c r="LP55" s="144">
        <v>1</v>
      </c>
      <c r="LQ55" s="142">
        <v>1</v>
      </c>
      <c r="LR55" s="142">
        <v>1</v>
      </c>
      <c r="LS55" s="142">
        <v>1</v>
      </c>
      <c r="LT55" s="142"/>
      <c r="LU55" s="142">
        <v>1</v>
      </c>
      <c r="LV55" s="142">
        <v>1</v>
      </c>
      <c r="LW55" s="142"/>
      <c r="LX55" s="142">
        <v>1</v>
      </c>
      <c r="LY55" s="142">
        <v>1</v>
      </c>
      <c r="LZ55" s="142">
        <v>1</v>
      </c>
      <c r="MA55" s="142">
        <v>1</v>
      </c>
      <c r="MB55" s="146"/>
      <c r="MC55" s="146"/>
      <c r="MD55" s="146">
        <v>1</v>
      </c>
      <c r="ME55" s="146">
        <v>1</v>
      </c>
      <c r="MF55" s="146">
        <v>1</v>
      </c>
      <c r="MG55" s="146"/>
      <c r="MH55" s="146">
        <v>1</v>
      </c>
      <c r="MI55" s="146"/>
      <c r="MJ55" s="146"/>
      <c r="MK55" s="146"/>
      <c r="ML55" s="146"/>
      <c r="MM55" s="146"/>
      <c r="MN55" s="146"/>
      <c r="MO55" s="146"/>
      <c r="MP55" s="146"/>
      <c r="MQ55" s="146"/>
      <c r="MR55" s="146"/>
      <c r="MS55" s="146"/>
      <c r="MT55" s="146"/>
      <c r="MU55" s="146"/>
      <c r="MV55" s="146"/>
      <c r="MW55" s="146"/>
      <c r="MX55" s="146"/>
      <c r="MY55" s="146"/>
      <c r="MZ55" s="146"/>
      <c r="NA55" s="146"/>
      <c r="NB55" s="146"/>
      <c r="NC55" s="146">
        <v>1</v>
      </c>
      <c r="ND55" s="146"/>
      <c r="NE55" s="146"/>
      <c r="NF55" s="146"/>
      <c r="NG55" s="146"/>
      <c r="NH55" s="146"/>
      <c r="NI55" s="146"/>
      <c r="NJ55" s="146"/>
      <c r="NK55" s="144">
        <v>1</v>
      </c>
      <c r="NL55" s="142"/>
      <c r="NM55" s="142"/>
      <c r="NN55" s="142"/>
      <c r="NO55" s="142"/>
      <c r="NP55" s="142"/>
      <c r="NQ55" s="143"/>
    </row>
    <row r="56" spans="1:381" ht="47.25" x14ac:dyDescent="0.25">
      <c r="A56" s="159">
        <f>'[1]Pielęgniarstwo I st.'!A56</f>
        <v>36</v>
      </c>
      <c r="B56" s="120" t="str">
        <f>'[1]Pielęgniarstwo I st.'!B56</f>
        <v>F</v>
      </c>
      <c r="C56" s="120" t="str">
        <f>'[1]Pielęgniarstwo I st.'!C56</f>
        <v>2025/2026</v>
      </c>
      <c r="D56" s="120">
        <f>'[1]Pielęgniarstwo I st.'!D56</f>
        <v>0</v>
      </c>
      <c r="E56" s="120">
        <f>'[1]Pielęgniarstwo I st.'!E56</f>
        <v>2</v>
      </c>
      <c r="F56" s="120" t="str">
        <f>'[1]Pielęgniarstwo I st.'!F56</f>
        <v>2026/2027</v>
      </c>
      <c r="G56" s="120" t="str">
        <f>'[1]Pielęgniarstwo I st.'!G56</f>
        <v>RPS</v>
      </c>
      <c r="H56" s="120" t="str">
        <f>'[1]Pielęgniarstwo I st.'!H56</f>
        <v>ze standardu</v>
      </c>
      <c r="I56" s="121" t="str">
        <f>'[1]Pielęgniarstwo I st.'!I56</f>
        <v>Choroby wewnętrzne i pielęgniarstwo internistyczne - praktyka zawodowa</v>
      </c>
      <c r="J56" s="122">
        <f>'[1]Pielęgniarstwo I st.'!L56</f>
        <v>120</v>
      </c>
      <c r="K56" s="123">
        <f>'[1]Pielęgniarstwo I st.'!M56</f>
        <v>0</v>
      </c>
      <c r="L56" s="124">
        <f>'[1]Pielęgniarstwo I st.'!N56</f>
        <v>120</v>
      </c>
      <c r="M56" s="125">
        <f>'[1]Pielęgniarstwo I st.'!AA56+'[1]Pielęgniarstwo I st.'!AC56+'[1]Pielęgniarstwo I st.'!AX56+'[1]Pielęgniarstwo I st.'!AZ56</f>
        <v>0</v>
      </c>
      <c r="N56" s="126">
        <f>'[1]Pielęgniarstwo I st.'!O56</f>
        <v>120</v>
      </c>
      <c r="O56" s="127">
        <f>'[1]Pielęgniarstwo I st.'!P56</f>
        <v>4</v>
      </c>
      <c r="P56" s="128" t="str">
        <f>'[1]Pielęgniarstwo I st.'!U56</f>
        <v>zal</v>
      </c>
      <c r="Q56" s="129">
        <f t="shared" si="9"/>
        <v>0</v>
      </c>
      <c r="R56" s="130">
        <f t="shared" si="10"/>
        <v>22</v>
      </c>
      <c r="S56" s="160">
        <f t="shared" si="11"/>
        <v>1</v>
      </c>
      <c r="T56" s="144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3"/>
      <c r="AW56" s="141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45"/>
      <c r="BU56" s="139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45"/>
      <c r="CU56" s="144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6"/>
      <c r="EX56" s="144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3"/>
      <c r="GY56" s="144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6"/>
      <c r="HO56" s="144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3"/>
      <c r="IN56" s="144"/>
      <c r="IO56" s="142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42"/>
      <c r="JA56" s="142"/>
      <c r="JB56" s="142"/>
      <c r="JC56" s="142"/>
      <c r="JD56" s="142"/>
      <c r="JE56" s="142"/>
      <c r="JF56" s="142"/>
      <c r="JG56" s="142"/>
      <c r="JH56" s="146"/>
      <c r="JI56" s="146"/>
      <c r="JJ56" s="146"/>
      <c r="JK56" s="146"/>
      <c r="JL56" s="146"/>
      <c r="JM56" s="146"/>
      <c r="JN56" s="146"/>
      <c r="JO56" s="146"/>
      <c r="JP56" s="146"/>
      <c r="JQ56" s="146"/>
      <c r="JR56" s="146"/>
      <c r="JS56" s="146"/>
      <c r="JT56" s="146"/>
      <c r="JU56" s="146"/>
      <c r="JV56" s="146"/>
      <c r="JW56" s="146"/>
      <c r="JX56" s="146"/>
      <c r="JY56" s="146"/>
      <c r="JZ56" s="146"/>
      <c r="KA56" s="146"/>
      <c r="KB56" s="146"/>
      <c r="KC56" s="146"/>
      <c r="KD56" s="146"/>
      <c r="KE56" s="146"/>
      <c r="KF56" s="146"/>
      <c r="KG56" s="146"/>
      <c r="KH56" s="146"/>
      <c r="KI56" s="146"/>
      <c r="KJ56" s="146"/>
      <c r="KK56" s="146"/>
      <c r="KL56" s="146"/>
      <c r="KM56" s="146"/>
      <c r="KN56" s="146"/>
      <c r="KO56" s="146"/>
      <c r="KP56" s="146"/>
      <c r="KQ56" s="146"/>
      <c r="KR56" s="146"/>
      <c r="KS56" s="146"/>
      <c r="KT56" s="146"/>
      <c r="KU56" s="146"/>
      <c r="KV56" s="146"/>
      <c r="KW56" s="146"/>
      <c r="KX56" s="146"/>
      <c r="KY56" s="146"/>
      <c r="KZ56" s="146"/>
      <c r="LA56" s="146"/>
      <c r="LB56" s="146"/>
      <c r="LC56" s="146"/>
      <c r="LD56" s="146"/>
      <c r="LE56" s="146"/>
      <c r="LF56" s="146"/>
      <c r="LG56" s="146"/>
      <c r="LH56" s="146"/>
      <c r="LI56" s="146"/>
      <c r="LJ56" s="146"/>
      <c r="LK56" s="146"/>
      <c r="LL56" s="146"/>
      <c r="LM56" s="146"/>
      <c r="LN56" s="142"/>
      <c r="LO56" s="162"/>
      <c r="LP56" s="144">
        <v>1</v>
      </c>
      <c r="LQ56" s="142">
        <v>1</v>
      </c>
      <c r="LR56" s="142">
        <v>1</v>
      </c>
      <c r="LS56" s="142">
        <v>1</v>
      </c>
      <c r="LT56" s="142">
        <v>1</v>
      </c>
      <c r="LU56" s="142">
        <v>1</v>
      </c>
      <c r="LV56" s="142">
        <v>1</v>
      </c>
      <c r="LW56" s="142"/>
      <c r="LX56" s="142">
        <v>1</v>
      </c>
      <c r="LY56" s="142">
        <v>1</v>
      </c>
      <c r="LZ56" s="142">
        <v>1</v>
      </c>
      <c r="MA56" s="142"/>
      <c r="MB56" s="146">
        <v>1</v>
      </c>
      <c r="MC56" s="146">
        <v>1</v>
      </c>
      <c r="MD56" s="146">
        <v>1</v>
      </c>
      <c r="ME56" s="146">
        <v>1</v>
      </c>
      <c r="MF56" s="146">
        <v>1</v>
      </c>
      <c r="MG56" s="146">
        <v>1</v>
      </c>
      <c r="MH56" s="146">
        <v>1</v>
      </c>
      <c r="MI56" s="146">
        <v>1</v>
      </c>
      <c r="MJ56" s="146">
        <v>1</v>
      </c>
      <c r="MK56" s="146"/>
      <c r="ML56" s="146"/>
      <c r="MM56" s="146"/>
      <c r="MN56" s="146"/>
      <c r="MO56" s="146"/>
      <c r="MP56" s="146"/>
      <c r="MQ56" s="146"/>
      <c r="MR56" s="146">
        <v>1</v>
      </c>
      <c r="MS56" s="146">
        <v>1</v>
      </c>
      <c r="MT56" s="146"/>
      <c r="MU56" s="146"/>
      <c r="MV56" s="146"/>
      <c r="MW56" s="146"/>
      <c r="MX56" s="146"/>
      <c r="MY56" s="146"/>
      <c r="MZ56" s="146"/>
      <c r="NA56" s="146"/>
      <c r="NB56" s="146"/>
      <c r="NC56" s="146">
        <v>1</v>
      </c>
      <c r="ND56" s="146"/>
      <c r="NE56" s="146"/>
      <c r="NF56" s="146"/>
      <c r="NG56" s="146"/>
      <c r="NH56" s="146"/>
      <c r="NI56" s="146"/>
      <c r="NJ56" s="146"/>
      <c r="NK56" s="144">
        <v>1</v>
      </c>
      <c r="NL56" s="142"/>
      <c r="NM56" s="142"/>
      <c r="NN56" s="142"/>
      <c r="NO56" s="142"/>
      <c r="NP56" s="142"/>
      <c r="NQ56" s="143"/>
    </row>
    <row r="57" spans="1:381" ht="47.25" x14ac:dyDescent="0.25">
      <c r="A57" s="159">
        <f>'[1]Pielęgniarstwo I st.'!A57</f>
        <v>37</v>
      </c>
      <c r="B57" s="120" t="str">
        <f>'[1]Pielęgniarstwo I st.'!B57</f>
        <v>F</v>
      </c>
      <c r="C57" s="120" t="str">
        <f>'[1]Pielęgniarstwo I st.'!C57</f>
        <v>2025/2026</v>
      </c>
      <c r="D57" s="120">
        <f>'[1]Pielęgniarstwo I st.'!D57</f>
        <v>0</v>
      </c>
      <c r="E57" s="120">
        <f>'[1]Pielęgniarstwo I st.'!E57</f>
        <v>2</v>
      </c>
      <c r="F57" s="120" t="str">
        <f>'[1]Pielęgniarstwo I st.'!F57</f>
        <v>2026/2027</v>
      </c>
      <c r="G57" s="120" t="str">
        <f>'[1]Pielęgniarstwo I st.'!G57</f>
        <v>RPS</v>
      </c>
      <c r="H57" s="120" t="str">
        <f>'[1]Pielęgniarstwo I st.'!H57</f>
        <v>ze standardu</v>
      </c>
      <c r="I57" s="121" t="str">
        <f>'[1]Pielęgniarstwo I st.'!I57</f>
        <v>Chirurgia i pielęgniarstwo chirurgiczne - praktyka zawodowa</v>
      </c>
      <c r="J57" s="122">
        <f>'[1]Pielęgniarstwo I st.'!L57</f>
        <v>120</v>
      </c>
      <c r="K57" s="123">
        <f>'[1]Pielęgniarstwo I st.'!M57</f>
        <v>0</v>
      </c>
      <c r="L57" s="124">
        <f>'[1]Pielęgniarstwo I st.'!N57</f>
        <v>120</v>
      </c>
      <c r="M57" s="125">
        <f>'[1]Pielęgniarstwo I st.'!AA57+'[1]Pielęgniarstwo I st.'!AC57+'[1]Pielęgniarstwo I st.'!AX57+'[1]Pielęgniarstwo I st.'!AZ57</f>
        <v>0</v>
      </c>
      <c r="N57" s="126">
        <f>'[1]Pielęgniarstwo I st.'!O57</f>
        <v>120</v>
      </c>
      <c r="O57" s="127">
        <f>'[1]Pielęgniarstwo I st.'!P57</f>
        <v>6</v>
      </c>
      <c r="P57" s="128" t="str">
        <f>'[1]Pielęgniarstwo I st.'!U57</f>
        <v>zal</v>
      </c>
      <c r="Q57" s="129">
        <f t="shared" si="9"/>
        <v>0</v>
      </c>
      <c r="R57" s="130">
        <f t="shared" si="10"/>
        <v>24</v>
      </c>
      <c r="S57" s="160">
        <f t="shared" si="11"/>
        <v>1</v>
      </c>
      <c r="T57" s="144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3"/>
      <c r="AW57" s="141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45"/>
      <c r="BU57" s="139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45"/>
      <c r="CU57" s="144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6"/>
      <c r="EX57" s="144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3"/>
      <c r="GY57" s="144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6"/>
      <c r="HO57" s="144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3"/>
      <c r="IN57" s="144"/>
      <c r="IO57" s="142"/>
      <c r="IP57" s="142"/>
      <c r="IQ57" s="142"/>
      <c r="IR57" s="142"/>
      <c r="IS57" s="142"/>
      <c r="IT57" s="142"/>
      <c r="IU57" s="142"/>
      <c r="IV57" s="142"/>
      <c r="IW57" s="142"/>
      <c r="IX57" s="142"/>
      <c r="IY57" s="142"/>
      <c r="IZ57" s="142"/>
      <c r="JA57" s="142"/>
      <c r="JB57" s="142"/>
      <c r="JC57" s="142"/>
      <c r="JD57" s="142"/>
      <c r="JE57" s="142"/>
      <c r="JF57" s="142"/>
      <c r="JG57" s="142"/>
      <c r="JH57" s="146"/>
      <c r="JI57" s="146"/>
      <c r="JJ57" s="146"/>
      <c r="JK57" s="146"/>
      <c r="JL57" s="146"/>
      <c r="JM57" s="146"/>
      <c r="JN57" s="146"/>
      <c r="JO57" s="146"/>
      <c r="JP57" s="146"/>
      <c r="JQ57" s="146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146"/>
      <c r="KC57" s="146"/>
      <c r="KD57" s="146"/>
      <c r="KE57" s="146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146"/>
      <c r="KQ57" s="146"/>
      <c r="KR57" s="146"/>
      <c r="KS57" s="146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146"/>
      <c r="LE57" s="146"/>
      <c r="LF57" s="146"/>
      <c r="LG57" s="146"/>
      <c r="LH57" s="146"/>
      <c r="LI57" s="146"/>
      <c r="LJ57" s="146"/>
      <c r="LK57" s="146"/>
      <c r="LL57" s="146"/>
      <c r="LM57" s="146"/>
      <c r="LN57" s="142"/>
      <c r="LO57" s="162"/>
      <c r="LP57" s="144">
        <v>1</v>
      </c>
      <c r="LQ57" s="142">
        <v>1</v>
      </c>
      <c r="LR57" s="142">
        <v>1</v>
      </c>
      <c r="LS57" s="142">
        <v>1</v>
      </c>
      <c r="LT57" s="142">
        <v>1</v>
      </c>
      <c r="LU57" s="142">
        <v>1</v>
      </c>
      <c r="LV57" s="142">
        <v>1</v>
      </c>
      <c r="LW57" s="142"/>
      <c r="LX57" s="142">
        <v>1</v>
      </c>
      <c r="LY57" s="142">
        <v>1</v>
      </c>
      <c r="LZ57" s="142">
        <v>1</v>
      </c>
      <c r="MA57" s="142"/>
      <c r="MB57" s="146">
        <v>1</v>
      </c>
      <c r="MC57" s="146">
        <v>1</v>
      </c>
      <c r="MD57" s="146">
        <v>1</v>
      </c>
      <c r="ME57" s="146">
        <v>1</v>
      </c>
      <c r="MF57" s="146">
        <v>1</v>
      </c>
      <c r="MG57" s="146">
        <v>1</v>
      </c>
      <c r="MH57" s="146">
        <v>1</v>
      </c>
      <c r="MI57" s="146"/>
      <c r="MJ57" s="146"/>
      <c r="MK57" s="146">
        <v>1</v>
      </c>
      <c r="ML57" s="146">
        <v>1</v>
      </c>
      <c r="MM57" s="146">
        <v>1</v>
      </c>
      <c r="MN57" s="146">
        <v>1</v>
      </c>
      <c r="MO57" s="146">
        <v>1</v>
      </c>
      <c r="MP57" s="146">
        <v>1</v>
      </c>
      <c r="MQ57" s="146"/>
      <c r="MR57" s="146"/>
      <c r="MS57" s="146"/>
      <c r="MT57" s="146"/>
      <c r="MU57" s="146"/>
      <c r="MV57" s="146"/>
      <c r="MW57" s="146"/>
      <c r="MX57" s="146"/>
      <c r="MY57" s="146"/>
      <c r="MZ57" s="146"/>
      <c r="NA57" s="146"/>
      <c r="NB57" s="146"/>
      <c r="NC57" s="146">
        <v>1</v>
      </c>
      <c r="ND57" s="146"/>
      <c r="NE57" s="146"/>
      <c r="NF57" s="146"/>
      <c r="NG57" s="146"/>
      <c r="NH57" s="146"/>
      <c r="NI57" s="146"/>
      <c r="NJ57" s="146"/>
      <c r="NK57" s="144">
        <v>1</v>
      </c>
      <c r="NL57" s="142"/>
      <c r="NM57" s="142"/>
      <c r="NN57" s="142"/>
      <c r="NO57" s="142"/>
      <c r="NP57" s="142"/>
      <c r="NQ57" s="143"/>
    </row>
    <row r="58" spans="1:381" ht="47.25" x14ac:dyDescent="0.25">
      <c r="A58" s="159">
        <f>'[1]Pielęgniarstwo I st.'!A58</f>
        <v>38</v>
      </c>
      <c r="B58" s="120" t="str">
        <f>'[1]Pielęgniarstwo I st.'!B58</f>
        <v>F</v>
      </c>
      <c r="C58" s="120" t="str">
        <f>'[1]Pielęgniarstwo I st.'!C58</f>
        <v>2025/2026</v>
      </c>
      <c r="D58" s="120">
        <f>'[1]Pielęgniarstwo I st.'!D58</f>
        <v>0</v>
      </c>
      <c r="E58" s="120">
        <f>'[1]Pielęgniarstwo I st.'!E58</f>
        <v>2</v>
      </c>
      <c r="F58" s="120" t="str">
        <f>'[1]Pielęgniarstwo I st.'!F58</f>
        <v>2026/2027</v>
      </c>
      <c r="G58" s="120" t="str">
        <f>'[1]Pielęgniarstwo I st.'!G58</f>
        <v>RPS</v>
      </c>
      <c r="H58" s="120" t="str">
        <f>'[1]Pielęgniarstwo I st.'!H58</f>
        <v>ze standardu</v>
      </c>
      <c r="I58" s="121" t="str">
        <f>'[1]Pielęgniarstwo I st.'!I58</f>
        <v>Pielęgniarstwo w opiece długoterminowej - praktyka zawodowa</v>
      </c>
      <c r="J58" s="122">
        <f>'[1]Pielęgniarstwo I st.'!L58</f>
        <v>40</v>
      </c>
      <c r="K58" s="123">
        <f>'[1]Pielęgniarstwo I st.'!M58</f>
        <v>0</v>
      </c>
      <c r="L58" s="124">
        <f>'[1]Pielęgniarstwo I st.'!N58</f>
        <v>40</v>
      </c>
      <c r="M58" s="125">
        <f>'[1]Pielęgniarstwo I st.'!AA58+'[1]Pielęgniarstwo I st.'!AC58+'[1]Pielęgniarstwo I st.'!AX58+'[1]Pielęgniarstwo I st.'!AZ58</f>
        <v>0</v>
      </c>
      <c r="N58" s="126">
        <f>'[1]Pielęgniarstwo I st.'!O58</f>
        <v>40</v>
      </c>
      <c r="O58" s="127">
        <f>'[1]Pielęgniarstwo I st.'!P58</f>
        <v>2</v>
      </c>
      <c r="P58" s="128" t="str">
        <f>'[1]Pielęgniarstwo I st.'!U58</f>
        <v>zal</v>
      </c>
      <c r="Q58" s="129">
        <f t="shared" si="9"/>
        <v>0</v>
      </c>
      <c r="R58" s="130">
        <f t="shared" si="10"/>
        <v>15</v>
      </c>
      <c r="S58" s="160">
        <f t="shared" si="11"/>
        <v>1</v>
      </c>
      <c r="T58" s="144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3"/>
      <c r="AW58" s="141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45"/>
      <c r="BU58" s="139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45"/>
      <c r="CU58" s="144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6"/>
      <c r="EX58" s="144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3"/>
      <c r="GY58" s="144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6"/>
      <c r="HO58" s="144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3"/>
      <c r="IN58" s="144"/>
      <c r="IO58" s="142"/>
      <c r="IP58" s="142"/>
      <c r="IQ58" s="142"/>
      <c r="IR58" s="142"/>
      <c r="IS58" s="142"/>
      <c r="IT58" s="142"/>
      <c r="IU58" s="142"/>
      <c r="IV58" s="142"/>
      <c r="IW58" s="142"/>
      <c r="IX58" s="142"/>
      <c r="IY58" s="142"/>
      <c r="IZ58" s="142"/>
      <c r="JA58" s="142"/>
      <c r="JB58" s="142"/>
      <c r="JC58" s="142"/>
      <c r="JD58" s="142"/>
      <c r="JE58" s="142"/>
      <c r="JF58" s="142"/>
      <c r="JG58" s="142"/>
      <c r="JH58" s="146"/>
      <c r="JI58" s="146"/>
      <c r="JJ58" s="146"/>
      <c r="JK58" s="146"/>
      <c r="JL58" s="146"/>
      <c r="JM58" s="146"/>
      <c r="JN58" s="146"/>
      <c r="JO58" s="146"/>
      <c r="JP58" s="146"/>
      <c r="JQ58" s="146"/>
      <c r="JR58" s="146"/>
      <c r="JS58" s="146"/>
      <c r="JT58" s="146"/>
      <c r="JU58" s="146"/>
      <c r="JV58" s="146"/>
      <c r="JW58" s="146"/>
      <c r="JX58" s="146"/>
      <c r="JY58" s="146"/>
      <c r="JZ58" s="146"/>
      <c r="KA58" s="146"/>
      <c r="KB58" s="146"/>
      <c r="KC58" s="146"/>
      <c r="KD58" s="146"/>
      <c r="KE58" s="146"/>
      <c r="KF58" s="146"/>
      <c r="KG58" s="146"/>
      <c r="KH58" s="146"/>
      <c r="KI58" s="146"/>
      <c r="KJ58" s="146"/>
      <c r="KK58" s="146"/>
      <c r="KL58" s="146"/>
      <c r="KM58" s="146"/>
      <c r="KN58" s="146"/>
      <c r="KO58" s="146"/>
      <c r="KP58" s="146"/>
      <c r="KQ58" s="146"/>
      <c r="KR58" s="146"/>
      <c r="KS58" s="146"/>
      <c r="KT58" s="146"/>
      <c r="KU58" s="146"/>
      <c r="KV58" s="146"/>
      <c r="KW58" s="146"/>
      <c r="KX58" s="146"/>
      <c r="KY58" s="146"/>
      <c r="KZ58" s="146"/>
      <c r="LA58" s="146"/>
      <c r="LB58" s="146"/>
      <c r="LC58" s="146"/>
      <c r="LD58" s="146"/>
      <c r="LE58" s="146"/>
      <c r="LF58" s="146"/>
      <c r="LG58" s="146"/>
      <c r="LH58" s="146"/>
      <c r="LI58" s="146"/>
      <c r="LJ58" s="146"/>
      <c r="LK58" s="146"/>
      <c r="LL58" s="146"/>
      <c r="LM58" s="146"/>
      <c r="LN58" s="142"/>
      <c r="LO58" s="162"/>
      <c r="LP58" s="144">
        <v>1</v>
      </c>
      <c r="LQ58" s="142"/>
      <c r="LR58" s="142">
        <v>1</v>
      </c>
      <c r="LS58" s="142">
        <v>1</v>
      </c>
      <c r="LT58" s="142">
        <v>1</v>
      </c>
      <c r="LU58" s="142"/>
      <c r="LV58" s="142">
        <v>1</v>
      </c>
      <c r="LW58" s="142">
        <v>1</v>
      </c>
      <c r="LX58" s="142">
        <v>1</v>
      </c>
      <c r="LY58" s="142"/>
      <c r="LZ58" s="142">
        <v>1</v>
      </c>
      <c r="MA58" s="142"/>
      <c r="MB58" s="146"/>
      <c r="MC58" s="146">
        <v>1</v>
      </c>
      <c r="MD58" s="146">
        <v>1</v>
      </c>
      <c r="ME58" s="146">
        <v>1</v>
      </c>
      <c r="MF58" s="146">
        <v>1</v>
      </c>
      <c r="MG58" s="146"/>
      <c r="MH58" s="146"/>
      <c r="MI58" s="146"/>
      <c r="MJ58" s="146"/>
      <c r="MK58" s="146"/>
      <c r="ML58" s="146"/>
      <c r="MM58" s="146"/>
      <c r="MN58" s="146"/>
      <c r="MO58" s="146"/>
      <c r="MP58" s="146"/>
      <c r="MQ58" s="146"/>
      <c r="MR58" s="146"/>
      <c r="MS58" s="146"/>
      <c r="MT58" s="146"/>
      <c r="MU58" s="146"/>
      <c r="MV58" s="146"/>
      <c r="MW58" s="146"/>
      <c r="MX58" s="146"/>
      <c r="MY58" s="146"/>
      <c r="MZ58" s="146"/>
      <c r="NA58" s="146"/>
      <c r="NB58" s="146"/>
      <c r="NC58" s="146"/>
      <c r="ND58" s="146"/>
      <c r="NE58" s="146"/>
      <c r="NF58" s="146">
        <v>1</v>
      </c>
      <c r="NG58" s="146">
        <v>1</v>
      </c>
      <c r="NH58" s="146">
        <v>1</v>
      </c>
      <c r="NI58" s="146"/>
      <c r="NJ58" s="146"/>
      <c r="NK58" s="144">
        <v>1</v>
      </c>
      <c r="NL58" s="142"/>
      <c r="NM58" s="142"/>
      <c r="NN58" s="142"/>
      <c r="NO58" s="142"/>
      <c r="NP58" s="142"/>
      <c r="NQ58" s="143"/>
    </row>
    <row r="59" spans="1:381" ht="47.25" x14ac:dyDescent="0.25">
      <c r="A59" s="159">
        <f>'[1]Pielęgniarstwo I st.'!A59</f>
        <v>39</v>
      </c>
      <c r="B59" s="120" t="str">
        <f>'[1]Pielęgniarstwo I st.'!B59</f>
        <v>F</v>
      </c>
      <c r="C59" s="120" t="str">
        <f>'[1]Pielęgniarstwo I st.'!C59</f>
        <v>2025/2026</v>
      </c>
      <c r="D59" s="120">
        <f>'[1]Pielęgniarstwo I st.'!D59</f>
        <v>0</v>
      </c>
      <c r="E59" s="120">
        <f>'[1]Pielęgniarstwo I st.'!E59</f>
        <v>2</v>
      </c>
      <c r="F59" s="120" t="str">
        <f>'[1]Pielęgniarstwo I st.'!F59</f>
        <v>2026/2027</v>
      </c>
      <c r="G59" s="120" t="str">
        <f>'[1]Pielęgniarstwo I st.'!G59</f>
        <v>RPS</v>
      </c>
      <c r="H59" s="120" t="str">
        <f>'[1]Pielęgniarstwo I st.'!H59</f>
        <v>ze standardu</v>
      </c>
      <c r="I59" s="121" t="str">
        <f>'[1]Pielęgniarstwo I st.'!I59</f>
        <v>Geriatria i pielęgniarstwo geriatryczne - praktyka zawodowa</v>
      </c>
      <c r="J59" s="122">
        <f>'[1]Pielęgniarstwo I st.'!L59</f>
        <v>80</v>
      </c>
      <c r="K59" s="123">
        <f>'[1]Pielęgniarstwo I st.'!M59</f>
        <v>0</v>
      </c>
      <c r="L59" s="124">
        <f>'[1]Pielęgniarstwo I st.'!N59</f>
        <v>80</v>
      </c>
      <c r="M59" s="125">
        <f>'[1]Pielęgniarstwo I st.'!AA59+'[1]Pielęgniarstwo I st.'!AC59+'[1]Pielęgniarstwo I st.'!AX59+'[1]Pielęgniarstwo I st.'!AZ59</f>
        <v>0</v>
      </c>
      <c r="N59" s="126">
        <f>'[1]Pielęgniarstwo I st.'!O59</f>
        <v>80</v>
      </c>
      <c r="O59" s="127">
        <f>'[1]Pielęgniarstwo I st.'!P59</f>
        <v>3</v>
      </c>
      <c r="P59" s="128" t="str">
        <f>'[1]Pielęgniarstwo I st.'!U59</f>
        <v>zal</v>
      </c>
      <c r="Q59" s="129">
        <f t="shared" si="9"/>
        <v>0</v>
      </c>
      <c r="R59" s="130">
        <f t="shared" si="10"/>
        <v>19</v>
      </c>
      <c r="S59" s="160">
        <f t="shared" si="11"/>
        <v>1</v>
      </c>
      <c r="T59" s="144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3"/>
      <c r="AW59" s="141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45"/>
      <c r="BU59" s="139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45"/>
      <c r="CU59" s="144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6"/>
      <c r="EX59" s="144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3"/>
      <c r="GY59" s="144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6"/>
      <c r="HO59" s="144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3"/>
      <c r="IN59" s="144"/>
      <c r="IO59" s="142"/>
      <c r="IP59" s="142"/>
      <c r="IQ59" s="142"/>
      <c r="IR59" s="142"/>
      <c r="IS59" s="142"/>
      <c r="IT59" s="142"/>
      <c r="IU59" s="142"/>
      <c r="IV59" s="142"/>
      <c r="IW59" s="142"/>
      <c r="IX59" s="142"/>
      <c r="IY59" s="142"/>
      <c r="IZ59" s="142"/>
      <c r="JA59" s="142"/>
      <c r="JB59" s="142"/>
      <c r="JC59" s="142"/>
      <c r="JD59" s="142"/>
      <c r="JE59" s="142"/>
      <c r="JF59" s="142"/>
      <c r="JG59" s="142"/>
      <c r="JH59" s="146"/>
      <c r="JI59" s="146"/>
      <c r="JJ59" s="146"/>
      <c r="JK59" s="146"/>
      <c r="JL59" s="146"/>
      <c r="JM59" s="146"/>
      <c r="JN59" s="146"/>
      <c r="JO59" s="146"/>
      <c r="JP59" s="146"/>
      <c r="JQ59" s="146"/>
      <c r="JR59" s="146"/>
      <c r="JS59" s="146"/>
      <c r="JT59" s="146"/>
      <c r="JU59" s="146"/>
      <c r="JV59" s="146"/>
      <c r="JW59" s="146"/>
      <c r="JX59" s="146"/>
      <c r="JY59" s="146"/>
      <c r="JZ59" s="146"/>
      <c r="KA59" s="146"/>
      <c r="KB59" s="146"/>
      <c r="KC59" s="146"/>
      <c r="KD59" s="146"/>
      <c r="KE59" s="146"/>
      <c r="KF59" s="146"/>
      <c r="KG59" s="146"/>
      <c r="KH59" s="146"/>
      <c r="KI59" s="146"/>
      <c r="KJ59" s="146"/>
      <c r="KK59" s="146"/>
      <c r="KL59" s="146"/>
      <c r="KM59" s="146"/>
      <c r="KN59" s="146"/>
      <c r="KO59" s="146"/>
      <c r="KP59" s="146"/>
      <c r="KQ59" s="146"/>
      <c r="KR59" s="146"/>
      <c r="KS59" s="146"/>
      <c r="KT59" s="146"/>
      <c r="KU59" s="146"/>
      <c r="KV59" s="146"/>
      <c r="KW59" s="146"/>
      <c r="KX59" s="146"/>
      <c r="KY59" s="146"/>
      <c r="KZ59" s="146"/>
      <c r="LA59" s="146"/>
      <c r="LB59" s="146"/>
      <c r="LC59" s="146"/>
      <c r="LD59" s="146"/>
      <c r="LE59" s="146"/>
      <c r="LF59" s="146"/>
      <c r="LG59" s="146"/>
      <c r="LH59" s="146"/>
      <c r="LI59" s="146"/>
      <c r="LJ59" s="146"/>
      <c r="LK59" s="146"/>
      <c r="LL59" s="146"/>
      <c r="LM59" s="146"/>
      <c r="LN59" s="142"/>
      <c r="LO59" s="162"/>
      <c r="LP59" s="144">
        <v>1</v>
      </c>
      <c r="LQ59" s="142">
        <v>1</v>
      </c>
      <c r="LR59" s="142">
        <v>1</v>
      </c>
      <c r="LS59" s="142">
        <v>1</v>
      </c>
      <c r="LT59" s="142">
        <v>1</v>
      </c>
      <c r="LU59" s="142">
        <v>1</v>
      </c>
      <c r="LV59" s="142">
        <v>1</v>
      </c>
      <c r="LW59" s="142">
        <v>1</v>
      </c>
      <c r="LX59" s="142">
        <v>1</v>
      </c>
      <c r="LY59" s="142">
        <v>1</v>
      </c>
      <c r="LZ59" s="142">
        <v>1</v>
      </c>
      <c r="MA59" s="142"/>
      <c r="MB59" s="146">
        <v>1</v>
      </c>
      <c r="MC59" s="146">
        <v>1</v>
      </c>
      <c r="MD59" s="146">
        <v>1</v>
      </c>
      <c r="ME59" s="146">
        <v>1</v>
      </c>
      <c r="MF59" s="146">
        <v>1</v>
      </c>
      <c r="MG59" s="146"/>
      <c r="MH59" s="146"/>
      <c r="MI59" s="146"/>
      <c r="MJ59" s="146"/>
      <c r="MK59" s="146"/>
      <c r="ML59" s="146"/>
      <c r="MM59" s="146"/>
      <c r="MN59" s="146"/>
      <c r="MO59" s="146"/>
      <c r="MP59" s="146"/>
      <c r="MQ59" s="146"/>
      <c r="MR59" s="146">
        <v>1</v>
      </c>
      <c r="MS59" s="146">
        <v>1</v>
      </c>
      <c r="MT59" s="146"/>
      <c r="MU59" s="146"/>
      <c r="MV59" s="146"/>
      <c r="MW59" s="146"/>
      <c r="MX59" s="146"/>
      <c r="MY59" s="146"/>
      <c r="MZ59" s="146"/>
      <c r="NA59" s="146"/>
      <c r="NB59" s="146"/>
      <c r="NC59" s="146">
        <v>1</v>
      </c>
      <c r="ND59" s="146"/>
      <c r="NE59" s="146"/>
      <c r="NF59" s="146"/>
      <c r="NG59" s="146"/>
      <c r="NH59" s="146"/>
      <c r="NI59" s="146"/>
      <c r="NJ59" s="146"/>
      <c r="NK59" s="144">
        <v>1</v>
      </c>
      <c r="NL59" s="142"/>
      <c r="NM59" s="142"/>
      <c r="NN59" s="142"/>
      <c r="NO59" s="142"/>
      <c r="NP59" s="142"/>
      <c r="NQ59" s="143"/>
    </row>
    <row r="60" spans="1:381" ht="16.5" thickBot="1" x14ac:dyDescent="0.3">
      <c r="A60" s="159">
        <f>'[1]Pielęgniarstwo I st.'!A60</f>
        <v>40</v>
      </c>
      <c r="B60" s="120">
        <f>'[1]Pielęgniarstwo I st.'!B60</f>
        <v>0</v>
      </c>
      <c r="C60" s="120" t="str">
        <f>'[1]Pielęgniarstwo I st.'!C60</f>
        <v>2025/2026</v>
      </c>
      <c r="D60" s="120">
        <f>'[1]Pielęgniarstwo I st.'!D60</f>
        <v>0</v>
      </c>
      <c r="E60" s="120">
        <f>'[1]Pielęgniarstwo I st.'!E60</f>
        <v>2</v>
      </c>
      <c r="F60" s="120" t="str">
        <f>'[1]Pielęgniarstwo I st.'!F60</f>
        <v>2026/2027</v>
      </c>
      <c r="G60" s="120" t="str">
        <f>'[1]Pielęgniarstwo I st.'!G60</f>
        <v>RPS</v>
      </c>
      <c r="H60" s="120" t="str">
        <f>'[1]Pielęgniarstwo I st.'!H60</f>
        <v>ze standardu</v>
      </c>
      <c r="I60" s="121" t="str">
        <f>'[1]Pielęgniarstwo I st.'!I60</f>
        <v>Wychowanie fizyczne</v>
      </c>
      <c r="J60" s="122">
        <f>'[1]Pielęgniarstwo I st.'!L60</f>
        <v>30</v>
      </c>
      <c r="K60" s="123">
        <f>'[1]Pielęgniarstwo I st.'!M60</f>
        <v>0</v>
      </c>
      <c r="L60" s="124">
        <f>'[1]Pielęgniarstwo I st.'!N60</f>
        <v>30</v>
      </c>
      <c r="M60" s="125">
        <f>'[1]Pielęgniarstwo I st.'!AA60+'[1]Pielęgniarstwo I st.'!AC60+'[1]Pielęgniarstwo I st.'!AX60+'[1]Pielęgniarstwo I st.'!AZ60</f>
        <v>0</v>
      </c>
      <c r="N60" s="126">
        <f>'[1]Pielęgniarstwo I st.'!O60</f>
        <v>30</v>
      </c>
      <c r="O60" s="127">
        <f>'[1]Pielęgniarstwo I st.'!P60</f>
        <v>0</v>
      </c>
      <c r="P60" s="128" t="str">
        <f>'[1]Pielęgniarstwo I st.'!U60</f>
        <v>zal</v>
      </c>
      <c r="Q60" s="129">
        <f t="shared" si="9"/>
        <v>0</v>
      </c>
      <c r="R60" s="130">
        <f t="shared" si="10"/>
        <v>1</v>
      </c>
      <c r="S60" s="160">
        <f t="shared" si="11"/>
        <v>1</v>
      </c>
      <c r="T60" s="144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3"/>
      <c r="AW60" s="141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45"/>
      <c r="BU60" s="139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45"/>
      <c r="CU60" s="144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6"/>
      <c r="EX60" s="144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3"/>
      <c r="GY60" s="144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6"/>
      <c r="HO60" s="144"/>
      <c r="HP60" s="142"/>
      <c r="HQ60" s="142"/>
      <c r="HR60" s="142"/>
      <c r="HS60" s="142"/>
      <c r="HT60" s="142"/>
      <c r="HU60" s="142">
        <v>1</v>
      </c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3"/>
      <c r="IN60" s="144"/>
      <c r="IO60" s="142"/>
      <c r="IP60" s="142"/>
      <c r="IQ60" s="142"/>
      <c r="IR60" s="142"/>
      <c r="IS60" s="142"/>
      <c r="IT60" s="142"/>
      <c r="IU60" s="142"/>
      <c r="IV60" s="142"/>
      <c r="IW60" s="142"/>
      <c r="IX60" s="142"/>
      <c r="IY60" s="142"/>
      <c r="IZ60" s="142"/>
      <c r="JA60" s="142"/>
      <c r="JB60" s="142"/>
      <c r="JC60" s="142"/>
      <c r="JD60" s="142"/>
      <c r="JE60" s="142"/>
      <c r="JF60" s="142"/>
      <c r="JG60" s="142"/>
      <c r="JH60" s="146"/>
      <c r="JI60" s="146"/>
      <c r="JJ60" s="146"/>
      <c r="JK60" s="146"/>
      <c r="JL60" s="146"/>
      <c r="JM60" s="146"/>
      <c r="JN60" s="146"/>
      <c r="JO60" s="146"/>
      <c r="JP60" s="146"/>
      <c r="JQ60" s="146"/>
      <c r="JR60" s="146"/>
      <c r="JS60" s="146"/>
      <c r="JT60" s="146"/>
      <c r="JU60" s="146"/>
      <c r="JV60" s="146"/>
      <c r="JW60" s="146"/>
      <c r="JX60" s="146"/>
      <c r="JY60" s="146"/>
      <c r="JZ60" s="146"/>
      <c r="KA60" s="146"/>
      <c r="KB60" s="146"/>
      <c r="KC60" s="146"/>
      <c r="KD60" s="146"/>
      <c r="KE60" s="146"/>
      <c r="KF60" s="146"/>
      <c r="KG60" s="146"/>
      <c r="KH60" s="146"/>
      <c r="KI60" s="146"/>
      <c r="KJ60" s="146"/>
      <c r="KK60" s="146"/>
      <c r="KL60" s="146"/>
      <c r="KM60" s="146"/>
      <c r="KN60" s="146"/>
      <c r="KO60" s="146"/>
      <c r="KP60" s="146"/>
      <c r="KQ60" s="146"/>
      <c r="KR60" s="146"/>
      <c r="KS60" s="146"/>
      <c r="KT60" s="146"/>
      <c r="KU60" s="146"/>
      <c r="KV60" s="146"/>
      <c r="KW60" s="146"/>
      <c r="KX60" s="146"/>
      <c r="KY60" s="146"/>
      <c r="KZ60" s="146"/>
      <c r="LA60" s="146"/>
      <c r="LB60" s="146"/>
      <c r="LC60" s="146"/>
      <c r="LD60" s="146"/>
      <c r="LE60" s="146"/>
      <c r="LF60" s="146"/>
      <c r="LG60" s="146"/>
      <c r="LH60" s="146"/>
      <c r="LI60" s="146"/>
      <c r="LJ60" s="146"/>
      <c r="LK60" s="146"/>
      <c r="LL60" s="146"/>
      <c r="LM60" s="146"/>
      <c r="LN60" s="142"/>
      <c r="LO60" s="162"/>
      <c r="LP60" s="144"/>
      <c r="LQ60" s="142"/>
      <c r="LR60" s="142"/>
      <c r="LS60" s="142"/>
      <c r="LT60" s="142"/>
      <c r="LU60" s="142"/>
      <c r="LV60" s="142"/>
      <c r="LW60" s="142"/>
      <c r="LX60" s="142"/>
      <c r="LY60" s="142"/>
      <c r="LZ60" s="142"/>
      <c r="MA60" s="142"/>
      <c r="MB60" s="146"/>
      <c r="MC60" s="146"/>
      <c r="MD60" s="146"/>
      <c r="ME60" s="146"/>
      <c r="MF60" s="146"/>
      <c r="MG60" s="146"/>
      <c r="MH60" s="146"/>
      <c r="MI60" s="146"/>
      <c r="MJ60" s="146"/>
      <c r="MK60" s="146"/>
      <c r="ML60" s="146"/>
      <c r="MM60" s="146"/>
      <c r="MN60" s="146"/>
      <c r="MO60" s="146"/>
      <c r="MP60" s="146"/>
      <c r="MQ60" s="146"/>
      <c r="MR60" s="146"/>
      <c r="MS60" s="146"/>
      <c r="MT60" s="146"/>
      <c r="MU60" s="146"/>
      <c r="MV60" s="146"/>
      <c r="MW60" s="146"/>
      <c r="MX60" s="146"/>
      <c r="MY60" s="146"/>
      <c r="MZ60" s="146"/>
      <c r="NA60" s="146"/>
      <c r="NB60" s="146"/>
      <c r="NC60" s="146"/>
      <c r="ND60" s="146"/>
      <c r="NE60" s="146"/>
      <c r="NF60" s="146"/>
      <c r="NG60" s="146"/>
      <c r="NH60" s="146"/>
      <c r="NI60" s="146"/>
      <c r="NJ60" s="146"/>
      <c r="NK60" s="144"/>
      <c r="NL60" s="142"/>
      <c r="NM60" s="142"/>
      <c r="NN60" s="142"/>
      <c r="NO60" s="142"/>
      <c r="NP60" s="142">
        <v>1</v>
      </c>
      <c r="NQ60" s="143"/>
    </row>
    <row r="61" spans="1:381" s="178" customFormat="1" ht="16.5" thickBot="1" x14ac:dyDescent="0.3">
      <c r="A61" s="163"/>
      <c r="B61" s="164"/>
      <c r="C61" s="164"/>
      <c r="D61" s="164"/>
      <c r="E61" s="164"/>
      <c r="F61" s="164"/>
      <c r="G61" s="164"/>
      <c r="H61" s="165"/>
      <c r="I61" s="166" t="str">
        <f>'[1]Pielęgniarstwo I st.'!I61</f>
        <v>sumy dla 2 roku</v>
      </c>
      <c r="J61" s="167">
        <f>'[1]Pielęgniarstwo I st.'!L61</f>
        <v>1726</v>
      </c>
      <c r="K61" s="167">
        <f>'[1]Pielęgniarstwo I st.'!M61</f>
        <v>76</v>
      </c>
      <c r="L61" s="167">
        <f>'[1]Pielęgniarstwo I st.'!N61</f>
        <v>1650</v>
      </c>
      <c r="M61" s="168">
        <f>'[1]Pielęgniarstwo I st.'!AA61+'[1]Pielęgniarstwo I st.'!AC61+'[1]Pielęgniarstwo I st.'!AX61+'[1]Pielęgniarstwo I st.'!AZ61</f>
        <v>235</v>
      </c>
      <c r="N61" s="167">
        <f>'[1]Pielęgniarstwo I st.'!O61</f>
        <v>1455</v>
      </c>
      <c r="O61" s="167">
        <f>'[1]Pielęgniarstwo I st.'!P61</f>
        <v>60</v>
      </c>
      <c r="P61" s="168">
        <f>'[1]Pielęgniarstwo I st.'!U61</f>
        <v>0</v>
      </c>
      <c r="Q61" s="169">
        <f t="shared" ref="Q61:CB61" si="12">SUM(Q45:Q60)</f>
        <v>83</v>
      </c>
      <c r="R61" s="169">
        <f t="shared" si="12"/>
        <v>213</v>
      </c>
      <c r="S61" s="170">
        <f t="shared" si="12"/>
        <v>22</v>
      </c>
      <c r="T61" s="171">
        <f t="shared" si="12"/>
        <v>0</v>
      </c>
      <c r="U61" s="172">
        <f t="shared" si="12"/>
        <v>0</v>
      </c>
      <c r="V61" s="172">
        <f t="shared" si="12"/>
        <v>0</v>
      </c>
      <c r="W61" s="172">
        <f t="shared" si="12"/>
        <v>0</v>
      </c>
      <c r="X61" s="172">
        <f t="shared" si="12"/>
        <v>0</v>
      </c>
      <c r="Y61" s="172">
        <f t="shared" si="12"/>
        <v>0</v>
      </c>
      <c r="Z61" s="172">
        <f t="shared" si="12"/>
        <v>0</v>
      </c>
      <c r="AA61" s="172">
        <f t="shared" si="12"/>
        <v>0</v>
      </c>
      <c r="AB61" s="172">
        <f t="shared" si="12"/>
        <v>0</v>
      </c>
      <c r="AC61" s="172">
        <f t="shared" si="12"/>
        <v>0</v>
      </c>
      <c r="AD61" s="172">
        <f t="shared" si="12"/>
        <v>0</v>
      </c>
      <c r="AE61" s="172">
        <f t="shared" si="12"/>
        <v>0</v>
      </c>
      <c r="AF61" s="172">
        <f t="shared" si="12"/>
        <v>0</v>
      </c>
      <c r="AG61" s="172">
        <f t="shared" si="12"/>
        <v>0</v>
      </c>
      <c r="AH61" s="172">
        <f t="shared" si="12"/>
        <v>0</v>
      </c>
      <c r="AI61" s="172">
        <f t="shared" si="12"/>
        <v>0</v>
      </c>
      <c r="AJ61" s="172">
        <f t="shared" si="12"/>
        <v>0</v>
      </c>
      <c r="AK61" s="172">
        <f t="shared" si="12"/>
        <v>0</v>
      </c>
      <c r="AL61" s="172">
        <f t="shared" si="12"/>
        <v>0</v>
      </c>
      <c r="AM61" s="172">
        <f t="shared" si="12"/>
        <v>0</v>
      </c>
      <c r="AN61" s="172">
        <f t="shared" si="12"/>
        <v>0</v>
      </c>
      <c r="AO61" s="172">
        <f t="shared" si="12"/>
        <v>0</v>
      </c>
      <c r="AP61" s="172">
        <f t="shared" si="12"/>
        <v>0</v>
      </c>
      <c r="AQ61" s="172">
        <f t="shared" si="12"/>
        <v>0</v>
      </c>
      <c r="AR61" s="172">
        <f t="shared" si="12"/>
        <v>0</v>
      </c>
      <c r="AS61" s="172">
        <f t="shared" si="12"/>
        <v>0</v>
      </c>
      <c r="AT61" s="172">
        <f t="shared" si="12"/>
        <v>0</v>
      </c>
      <c r="AU61" s="172">
        <f t="shared" si="12"/>
        <v>0</v>
      </c>
      <c r="AV61" s="173">
        <f t="shared" si="12"/>
        <v>0</v>
      </c>
      <c r="AW61" s="171">
        <f t="shared" si="12"/>
        <v>0</v>
      </c>
      <c r="AX61" s="172">
        <f t="shared" si="12"/>
        <v>0</v>
      </c>
      <c r="AY61" s="172">
        <f t="shared" si="12"/>
        <v>0</v>
      </c>
      <c r="AZ61" s="172">
        <f t="shared" si="12"/>
        <v>0</v>
      </c>
      <c r="BA61" s="172">
        <f t="shared" si="12"/>
        <v>0</v>
      </c>
      <c r="BB61" s="172">
        <f t="shared" si="12"/>
        <v>0</v>
      </c>
      <c r="BC61" s="172">
        <f t="shared" si="12"/>
        <v>0</v>
      </c>
      <c r="BD61" s="172">
        <f t="shared" si="12"/>
        <v>0</v>
      </c>
      <c r="BE61" s="172">
        <f t="shared" si="12"/>
        <v>0</v>
      </c>
      <c r="BF61" s="172">
        <f t="shared" si="12"/>
        <v>0</v>
      </c>
      <c r="BG61" s="172">
        <f t="shared" si="12"/>
        <v>0</v>
      </c>
      <c r="BH61" s="172">
        <f t="shared" si="12"/>
        <v>0</v>
      </c>
      <c r="BI61" s="172">
        <f t="shared" si="12"/>
        <v>0</v>
      </c>
      <c r="BJ61" s="172">
        <f t="shared" si="12"/>
        <v>0</v>
      </c>
      <c r="BK61" s="172">
        <f t="shared" si="12"/>
        <v>0</v>
      </c>
      <c r="BL61" s="172">
        <f t="shared" si="12"/>
        <v>0</v>
      </c>
      <c r="BM61" s="172">
        <f t="shared" si="12"/>
        <v>0</v>
      </c>
      <c r="BN61" s="172">
        <f t="shared" si="12"/>
        <v>0</v>
      </c>
      <c r="BO61" s="172">
        <f t="shared" si="12"/>
        <v>0</v>
      </c>
      <c r="BP61" s="172">
        <f t="shared" si="12"/>
        <v>0</v>
      </c>
      <c r="BQ61" s="172">
        <f t="shared" si="12"/>
        <v>0</v>
      </c>
      <c r="BR61" s="172">
        <f t="shared" si="12"/>
        <v>0</v>
      </c>
      <c r="BS61" s="172">
        <f t="shared" si="12"/>
        <v>0</v>
      </c>
      <c r="BT61" s="172">
        <f t="shared" si="12"/>
        <v>0</v>
      </c>
      <c r="BU61" s="172">
        <f t="shared" si="12"/>
        <v>0</v>
      </c>
      <c r="BV61" s="172">
        <f t="shared" si="12"/>
        <v>0</v>
      </c>
      <c r="BW61" s="172">
        <f t="shared" si="12"/>
        <v>0</v>
      </c>
      <c r="BX61" s="172">
        <f t="shared" si="12"/>
        <v>0</v>
      </c>
      <c r="BY61" s="172">
        <f t="shared" si="12"/>
        <v>0</v>
      </c>
      <c r="BZ61" s="172">
        <f t="shared" si="12"/>
        <v>0</v>
      </c>
      <c r="CA61" s="172">
        <f t="shared" si="12"/>
        <v>0</v>
      </c>
      <c r="CB61" s="172">
        <f t="shared" si="12"/>
        <v>0</v>
      </c>
      <c r="CC61" s="172">
        <f t="shared" ref="CC61:EN61" si="13">SUM(CC45:CC60)</f>
        <v>0</v>
      </c>
      <c r="CD61" s="172">
        <f t="shared" si="13"/>
        <v>0</v>
      </c>
      <c r="CE61" s="172">
        <f t="shared" si="13"/>
        <v>0</v>
      </c>
      <c r="CF61" s="172">
        <f t="shared" si="13"/>
        <v>0</v>
      </c>
      <c r="CG61" s="172">
        <f t="shared" si="13"/>
        <v>0</v>
      </c>
      <c r="CH61" s="172">
        <f t="shared" si="13"/>
        <v>0</v>
      </c>
      <c r="CI61" s="172">
        <f t="shared" si="13"/>
        <v>0</v>
      </c>
      <c r="CJ61" s="172">
        <f t="shared" si="13"/>
        <v>0</v>
      </c>
      <c r="CK61" s="172">
        <f t="shared" si="13"/>
        <v>0</v>
      </c>
      <c r="CL61" s="172">
        <f t="shared" si="13"/>
        <v>0</v>
      </c>
      <c r="CM61" s="172">
        <f t="shared" si="13"/>
        <v>0</v>
      </c>
      <c r="CN61" s="172">
        <f t="shared" si="13"/>
        <v>0</v>
      </c>
      <c r="CO61" s="172">
        <f t="shared" si="13"/>
        <v>0</v>
      </c>
      <c r="CP61" s="172">
        <f t="shared" si="13"/>
        <v>0</v>
      </c>
      <c r="CQ61" s="172">
        <f t="shared" si="13"/>
        <v>0</v>
      </c>
      <c r="CR61" s="172">
        <f t="shared" si="13"/>
        <v>0</v>
      </c>
      <c r="CS61" s="172">
        <f t="shared" si="13"/>
        <v>0</v>
      </c>
      <c r="CT61" s="173">
        <f t="shared" si="13"/>
        <v>0</v>
      </c>
      <c r="CU61" s="174">
        <f t="shared" si="13"/>
        <v>0</v>
      </c>
      <c r="CV61" s="174">
        <f t="shared" si="13"/>
        <v>0</v>
      </c>
      <c r="CW61" s="174">
        <f t="shared" si="13"/>
        <v>0</v>
      </c>
      <c r="CX61" s="174">
        <f t="shared" si="13"/>
        <v>0</v>
      </c>
      <c r="CY61" s="174">
        <f t="shared" si="13"/>
        <v>0</v>
      </c>
      <c r="CZ61" s="174">
        <f t="shared" si="13"/>
        <v>0</v>
      </c>
      <c r="DA61" s="174">
        <f t="shared" si="13"/>
        <v>0</v>
      </c>
      <c r="DB61" s="174">
        <f t="shared" si="13"/>
        <v>0</v>
      </c>
      <c r="DC61" s="174">
        <f t="shared" si="13"/>
        <v>0</v>
      </c>
      <c r="DD61" s="174">
        <f t="shared" si="13"/>
        <v>0</v>
      </c>
      <c r="DE61" s="174">
        <f t="shared" si="13"/>
        <v>0</v>
      </c>
      <c r="DF61" s="174">
        <f t="shared" si="13"/>
        <v>0</v>
      </c>
      <c r="DG61" s="174">
        <f t="shared" si="13"/>
        <v>0</v>
      </c>
      <c r="DH61" s="174">
        <f t="shared" si="13"/>
        <v>0</v>
      </c>
      <c r="DI61" s="174">
        <f t="shared" si="13"/>
        <v>0</v>
      </c>
      <c r="DJ61" s="174">
        <f t="shared" si="13"/>
        <v>0</v>
      </c>
      <c r="DK61" s="174">
        <f t="shared" si="13"/>
        <v>0</v>
      </c>
      <c r="DL61" s="174">
        <f t="shared" si="13"/>
        <v>0</v>
      </c>
      <c r="DM61" s="174">
        <f t="shared" si="13"/>
        <v>0</v>
      </c>
      <c r="DN61" s="174">
        <f t="shared" si="13"/>
        <v>0</v>
      </c>
      <c r="DO61" s="174">
        <f t="shared" si="13"/>
        <v>0</v>
      </c>
      <c r="DP61" s="174">
        <f t="shared" si="13"/>
        <v>0</v>
      </c>
      <c r="DQ61" s="174">
        <f t="shared" si="13"/>
        <v>0</v>
      </c>
      <c r="DR61" s="174">
        <f t="shared" si="13"/>
        <v>0</v>
      </c>
      <c r="DS61" s="174">
        <f t="shared" si="13"/>
        <v>0</v>
      </c>
      <c r="DT61" s="174">
        <f t="shared" si="13"/>
        <v>0</v>
      </c>
      <c r="DU61" s="174">
        <f t="shared" si="13"/>
        <v>0</v>
      </c>
      <c r="DV61" s="174">
        <f t="shared" si="13"/>
        <v>0</v>
      </c>
      <c r="DW61" s="174">
        <f t="shared" si="13"/>
        <v>1</v>
      </c>
      <c r="DX61" s="174">
        <f t="shared" si="13"/>
        <v>1</v>
      </c>
      <c r="DY61" s="174">
        <f t="shared" si="13"/>
        <v>1</v>
      </c>
      <c r="DZ61" s="174">
        <f t="shared" si="13"/>
        <v>1</v>
      </c>
      <c r="EA61" s="174">
        <f t="shared" si="13"/>
        <v>1</v>
      </c>
      <c r="EB61" s="174">
        <f t="shared" si="13"/>
        <v>1</v>
      </c>
      <c r="EC61" s="174">
        <f t="shared" si="13"/>
        <v>1</v>
      </c>
      <c r="ED61" s="174">
        <f t="shared" si="13"/>
        <v>0</v>
      </c>
      <c r="EE61" s="174">
        <f t="shared" si="13"/>
        <v>0</v>
      </c>
      <c r="EF61" s="174">
        <f t="shared" si="13"/>
        <v>0</v>
      </c>
      <c r="EG61" s="174">
        <f t="shared" si="13"/>
        <v>0</v>
      </c>
      <c r="EH61" s="174">
        <f t="shared" si="13"/>
        <v>0</v>
      </c>
      <c r="EI61" s="174">
        <f t="shared" si="13"/>
        <v>0</v>
      </c>
      <c r="EJ61" s="174">
        <f t="shared" si="13"/>
        <v>0</v>
      </c>
      <c r="EK61" s="174">
        <f t="shared" si="13"/>
        <v>0</v>
      </c>
      <c r="EL61" s="174">
        <f t="shared" si="13"/>
        <v>0</v>
      </c>
      <c r="EM61" s="174">
        <f t="shared" si="13"/>
        <v>0</v>
      </c>
      <c r="EN61" s="174">
        <f t="shared" si="13"/>
        <v>0</v>
      </c>
      <c r="EO61" s="174">
        <f t="shared" ref="EO61:GZ61" si="14">SUM(EO45:EO60)</f>
        <v>0</v>
      </c>
      <c r="EP61" s="174">
        <f t="shared" si="14"/>
        <v>0</v>
      </c>
      <c r="EQ61" s="174">
        <f t="shared" si="14"/>
        <v>1</v>
      </c>
      <c r="ER61" s="174">
        <f t="shared" si="14"/>
        <v>1</v>
      </c>
      <c r="ES61" s="174">
        <f t="shared" si="14"/>
        <v>1</v>
      </c>
      <c r="ET61" s="174">
        <f t="shared" si="14"/>
        <v>1</v>
      </c>
      <c r="EU61" s="174">
        <f t="shared" si="14"/>
        <v>1</v>
      </c>
      <c r="EV61" s="174">
        <f t="shared" si="14"/>
        <v>1</v>
      </c>
      <c r="EW61" s="175">
        <f t="shared" si="14"/>
        <v>1</v>
      </c>
      <c r="EX61" s="176">
        <f t="shared" si="14"/>
        <v>5</v>
      </c>
      <c r="EY61" s="174">
        <f t="shared" si="14"/>
        <v>4</v>
      </c>
      <c r="EZ61" s="174">
        <f t="shared" si="14"/>
        <v>4</v>
      </c>
      <c r="FA61" s="174">
        <f t="shared" si="14"/>
        <v>4</v>
      </c>
      <c r="FB61" s="174">
        <f t="shared" si="14"/>
        <v>5</v>
      </c>
      <c r="FC61" s="174">
        <f t="shared" si="14"/>
        <v>5</v>
      </c>
      <c r="FD61" s="174">
        <f t="shared" si="14"/>
        <v>5</v>
      </c>
      <c r="FE61" s="174">
        <f t="shared" si="14"/>
        <v>6</v>
      </c>
      <c r="FF61" s="174">
        <f t="shared" si="14"/>
        <v>6</v>
      </c>
      <c r="FG61" s="174">
        <f t="shared" si="14"/>
        <v>6</v>
      </c>
      <c r="FH61" s="174">
        <f t="shared" si="14"/>
        <v>1</v>
      </c>
      <c r="FI61" s="174">
        <f t="shared" si="14"/>
        <v>1</v>
      </c>
      <c r="FJ61" s="174">
        <f t="shared" si="14"/>
        <v>1</v>
      </c>
      <c r="FK61" s="174">
        <f t="shared" si="14"/>
        <v>1</v>
      </c>
      <c r="FL61" s="174">
        <f t="shared" si="14"/>
        <v>1</v>
      </c>
      <c r="FM61" s="174">
        <f t="shared" si="14"/>
        <v>1</v>
      </c>
      <c r="FN61" s="174">
        <f t="shared" si="14"/>
        <v>1</v>
      </c>
      <c r="FO61" s="174">
        <f t="shared" si="14"/>
        <v>1</v>
      </c>
      <c r="FP61" s="174">
        <f t="shared" si="14"/>
        <v>1</v>
      </c>
      <c r="FQ61" s="174">
        <f t="shared" si="14"/>
        <v>0</v>
      </c>
      <c r="FR61" s="174">
        <f t="shared" si="14"/>
        <v>0</v>
      </c>
      <c r="FS61" s="174">
        <f t="shared" si="14"/>
        <v>0</v>
      </c>
      <c r="FT61" s="174">
        <f t="shared" si="14"/>
        <v>1</v>
      </c>
      <c r="FU61" s="174">
        <f t="shared" si="14"/>
        <v>1</v>
      </c>
      <c r="FV61" s="174">
        <f t="shared" si="14"/>
        <v>1</v>
      </c>
      <c r="FW61" s="174">
        <f t="shared" si="14"/>
        <v>1</v>
      </c>
      <c r="FX61" s="174">
        <f t="shared" si="14"/>
        <v>0</v>
      </c>
      <c r="FY61" s="174">
        <f t="shared" si="14"/>
        <v>1</v>
      </c>
      <c r="FZ61" s="174">
        <f t="shared" si="14"/>
        <v>0</v>
      </c>
      <c r="GA61" s="174">
        <f t="shared" si="14"/>
        <v>0</v>
      </c>
      <c r="GB61" s="174">
        <f t="shared" si="14"/>
        <v>0</v>
      </c>
      <c r="GC61" s="174">
        <f t="shared" si="14"/>
        <v>0</v>
      </c>
      <c r="GD61" s="174">
        <f t="shared" si="14"/>
        <v>0</v>
      </c>
      <c r="GE61" s="174">
        <f t="shared" si="14"/>
        <v>0</v>
      </c>
      <c r="GF61" s="174">
        <f t="shared" si="14"/>
        <v>0</v>
      </c>
      <c r="GG61" s="174">
        <f t="shared" si="14"/>
        <v>0</v>
      </c>
      <c r="GH61" s="174">
        <f t="shared" si="14"/>
        <v>0</v>
      </c>
      <c r="GI61" s="174">
        <f t="shared" si="14"/>
        <v>0</v>
      </c>
      <c r="GJ61" s="174">
        <f t="shared" si="14"/>
        <v>0</v>
      </c>
      <c r="GK61" s="174">
        <f t="shared" si="14"/>
        <v>0</v>
      </c>
      <c r="GL61" s="174">
        <f t="shared" si="14"/>
        <v>0</v>
      </c>
      <c r="GM61" s="174">
        <f t="shared" si="14"/>
        <v>0</v>
      </c>
      <c r="GN61" s="174">
        <f t="shared" si="14"/>
        <v>1</v>
      </c>
      <c r="GO61" s="174">
        <f t="shared" si="14"/>
        <v>1</v>
      </c>
      <c r="GP61" s="174">
        <f t="shared" si="14"/>
        <v>1</v>
      </c>
      <c r="GQ61" s="174">
        <f t="shared" si="14"/>
        <v>1</v>
      </c>
      <c r="GR61" s="174">
        <f t="shared" si="14"/>
        <v>1</v>
      </c>
      <c r="GS61" s="174">
        <f t="shared" si="14"/>
        <v>0</v>
      </c>
      <c r="GT61" s="174">
        <f t="shared" si="14"/>
        <v>0</v>
      </c>
      <c r="GU61" s="174">
        <f t="shared" si="14"/>
        <v>0</v>
      </c>
      <c r="GV61" s="174">
        <f t="shared" si="14"/>
        <v>0</v>
      </c>
      <c r="GW61" s="174">
        <f t="shared" si="14"/>
        <v>0</v>
      </c>
      <c r="GX61" s="175">
        <f t="shared" si="14"/>
        <v>0</v>
      </c>
      <c r="GY61" s="176">
        <f t="shared" si="14"/>
        <v>0</v>
      </c>
      <c r="GZ61" s="174">
        <f t="shared" si="14"/>
        <v>0</v>
      </c>
      <c r="HA61" s="174">
        <f t="shared" ref="HA61:JL61" si="15">SUM(HA45:HA60)</f>
        <v>0</v>
      </c>
      <c r="HB61" s="174">
        <f t="shared" si="15"/>
        <v>0</v>
      </c>
      <c r="HC61" s="174">
        <f t="shared" si="15"/>
        <v>0</v>
      </c>
      <c r="HD61" s="174">
        <f t="shared" si="15"/>
        <v>0</v>
      </c>
      <c r="HE61" s="174">
        <f t="shared" si="15"/>
        <v>0</v>
      </c>
      <c r="HF61" s="174">
        <f t="shared" si="15"/>
        <v>0</v>
      </c>
      <c r="HG61" s="174">
        <f t="shared" si="15"/>
        <v>0</v>
      </c>
      <c r="HH61" s="174">
        <f t="shared" si="15"/>
        <v>0</v>
      </c>
      <c r="HI61" s="174">
        <f t="shared" si="15"/>
        <v>0</v>
      </c>
      <c r="HJ61" s="174">
        <f t="shared" si="15"/>
        <v>0</v>
      </c>
      <c r="HK61" s="174">
        <f t="shared" si="15"/>
        <v>0</v>
      </c>
      <c r="HL61" s="174">
        <f t="shared" si="15"/>
        <v>0</v>
      </c>
      <c r="HM61" s="174">
        <f t="shared" si="15"/>
        <v>0</v>
      </c>
      <c r="HN61" s="175">
        <f t="shared" si="15"/>
        <v>0</v>
      </c>
      <c r="HO61" s="171">
        <f t="shared" si="15"/>
        <v>0</v>
      </c>
      <c r="HP61" s="172">
        <f t="shared" si="15"/>
        <v>0</v>
      </c>
      <c r="HQ61" s="172">
        <f t="shared" si="15"/>
        <v>0</v>
      </c>
      <c r="HR61" s="172">
        <f t="shared" si="15"/>
        <v>0</v>
      </c>
      <c r="HS61" s="172">
        <f t="shared" si="15"/>
        <v>0</v>
      </c>
      <c r="HT61" s="172">
        <f t="shared" si="15"/>
        <v>0</v>
      </c>
      <c r="HU61" s="172">
        <f t="shared" si="15"/>
        <v>1</v>
      </c>
      <c r="HV61" s="172">
        <f t="shared" si="15"/>
        <v>0</v>
      </c>
      <c r="HW61" s="172">
        <f t="shared" si="15"/>
        <v>0</v>
      </c>
      <c r="HX61" s="172">
        <f t="shared" si="15"/>
        <v>0</v>
      </c>
      <c r="HY61" s="172">
        <f t="shared" si="15"/>
        <v>0</v>
      </c>
      <c r="HZ61" s="172">
        <f t="shared" si="15"/>
        <v>0</v>
      </c>
      <c r="IA61" s="172">
        <f t="shared" si="15"/>
        <v>0</v>
      </c>
      <c r="IB61" s="172">
        <f t="shared" si="15"/>
        <v>0</v>
      </c>
      <c r="IC61" s="172">
        <f t="shared" si="15"/>
        <v>0</v>
      </c>
      <c r="ID61" s="172">
        <f t="shared" si="15"/>
        <v>0</v>
      </c>
      <c r="IE61" s="172">
        <f t="shared" si="15"/>
        <v>0</v>
      </c>
      <c r="IF61" s="172">
        <f t="shared" si="15"/>
        <v>0</v>
      </c>
      <c r="IG61" s="172">
        <f t="shared" si="15"/>
        <v>0</v>
      </c>
      <c r="IH61" s="172">
        <f t="shared" si="15"/>
        <v>0</v>
      </c>
      <c r="II61" s="172">
        <f t="shared" si="15"/>
        <v>0</v>
      </c>
      <c r="IJ61" s="172">
        <f t="shared" si="15"/>
        <v>0</v>
      </c>
      <c r="IK61" s="172">
        <f t="shared" si="15"/>
        <v>0</v>
      </c>
      <c r="IL61" s="172">
        <f t="shared" si="15"/>
        <v>1</v>
      </c>
      <c r="IM61" s="173">
        <f t="shared" si="15"/>
        <v>1</v>
      </c>
      <c r="IN61" s="171">
        <f t="shared" si="15"/>
        <v>0</v>
      </c>
      <c r="IO61" s="172">
        <f t="shared" si="15"/>
        <v>0</v>
      </c>
      <c r="IP61" s="172">
        <f t="shared" si="15"/>
        <v>0</v>
      </c>
      <c r="IQ61" s="172">
        <f t="shared" si="15"/>
        <v>0</v>
      </c>
      <c r="IR61" s="172">
        <f t="shared" si="15"/>
        <v>0</v>
      </c>
      <c r="IS61" s="172">
        <f t="shared" si="15"/>
        <v>0</v>
      </c>
      <c r="IT61" s="172">
        <f t="shared" si="15"/>
        <v>0</v>
      </c>
      <c r="IU61" s="172">
        <f t="shared" si="15"/>
        <v>0</v>
      </c>
      <c r="IV61" s="172">
        <f t="shared" si="15"/>
        <v>0</v>
      </c>
      <c r="IW61" s="172">
        <f t="shared" si="15"/>
        <v>0</v>
      </c>
      <c r="IX61" s="172">
        <f t="shared" si="15"/>
        <v>0</v>
      </c>
      <c r="IY61" s="172">
        <f t="shared" si="15"/>
        <v>0</v>
      </c>
      <c r="IZ61" s="172">
        <f t="shared" si="15"/>
        <v>0</v>
      </c>
      <c r="JA61" s="172">
        <f t="shared" si="15"/>
        <v>0</v>
      </c>
      <c r="JB61" s="172">
        <f t="shared" si="15"/>
        <v>0</v>
      </c>
      <c r="JC61" s="172">
        <f t="shared" si="15"/>
        <v>0</v>
      </c>
      <c r="JD61" s="172">
        <f t="shared" si="15"/>
        <v>0</v>
      </c>
      <c r="JE61" s="172">
        <f t="shared" si="15"/>
        <v>0</v>
      </c>
      <c r="JF61" s="172">
        <f t="shared" si="15"/>
        <v>0</v>
      </c>
      <c r="JG61" s="172">
        <f t="shared" si="15"/>
        <v>0</v>
      </c>
      <c r="JH61" s="172">
        <f t="shared" si="15"/>
        <v>0</v>
      </c>
      <c r="JI61" s="172">
        <f t="shared" si="15"/>
        <v>0</v>
      </c>
      <c r="JJ61" s="172">
        <f t="shared" si="15"/>
        <v>0</v>
      </c>
      <c r="JK61" s="172">
        <f t="shared" si="15"/>
        <v>0</v>
      </c>
      <c r="JL61" s="172">
        <f t="shared" si="15"/>
        <v>0</v>
      </c>
      <c r="JM61" s="172">
        <f t="shared" ref="JM61:LX61" si="16">SUM(JM45:JM60)</f>
        <v>0</v>
      </c>
      <c r="JN61" s="172">
        <f t="shared" si="16"/>
        <v>0</v>
      </c>
      <c r="JO61" s="172">
        <f t="shared" si="16"/>
        <v>0</v>
      </c>
      <c r="JP61" s="172">
        <f t="shared" si="16"/>
        <v>0</v>
      </c>
      <c r="JQ61" s="172">
        <f t="shared" si="16"/>
        <v>0</v>
      </c>
      <c r="JR61" s="172">
        <f t="shared" si="16"/>
        <v>0</v>
      </c>
      <c r="JS61" s="172">
        <f t="shared" si="16"/>
        <v>0</v>
      </c>
      <c r="JT61" s="172">
        <f t="shared" si="16"/>
        <v>0</v>
      </c>
      <c r="JU61" s="172">
        <f t="shared" si="16"/>
        <v>0</v>
      </c>
      <c r="JV61" s="172">
        <f t="shared" si="16"/>
        <v>0</v>
      </c>
      <c r="JW61" s="172">
        <f t="shared" si="16"/>
        <v>0</v>
      </c>
      <c r="JX61" s="172">
        <f t="shared" si="16"/>
        <v>0</v>
      </c>
      <c r="JY61" s="172">
        <f t="shared" si="16"/>
        <v>0</v>
      </c>
      <c r="JZ61" s="172">
        <f t="shared" si="16"/>
        <v>0</v>
      </c>
      <c r="KA61" s="172">
        <f t="shared" si="16"/>
        <v>0</v>
      </c>
      <c r="KB61" s="172">
        <f t="shared" si="16"/>
        <v>0</v>
      </c>
      <c r="KC61" s="172">
        <f t="shared" si="16"/>
        <v>0</v>
      </c>
      <c r="KD61" s="172">
        <f t="shared" si="16"/>
        <v>0</v>
      </c>
      <c r="KE61" s="172">
        <f t="shared" si="16"/>
        <v>0</v>
      </c>
      <c r="KF61" s="172">
        <f t="shared" si="16"/>
        <v>0</v>
      </c>
      <c r="KG61" s="172">
        <f t="shared" si="16"/>
        <v>0</v>
      </c>
      <c r="KH61" s="172">
        <f t="shared" si="16"/>
        <v>0</v>
      </c>
      <c r="KI61" s="172">
        <f t="shared" si="16"/>
        <v>0</v>
      </c>
      <c r="KJ61" s="172">
        <f t="shared" si="16"/>
        <v>0</v>
      </c>
      <c r="KK61" s="172">
        <f t="shared" si="16"/>
        <v>0</v>
      </c>
      <c r="KL61" s="172">
        <f t="shared" si="16"/>
        <v>0</v>
      </c>
      <c r="KM61" s="172">
        <f t="shared" si="16"/>
        <v>0</v>
      </c>
      <c r="KN61" s="172">
        <f t="shared" si="16"/>
        <v>0</v>
      </c>
      <c r="KO61" s="172">
        <f t="shared" si="16"/>
        <v>0</v>
      </c>
      <c r="KP61" s="172">
        <f t="shared" si="16"/>
        <v>0</v>
      </c>
      <c r="KQ61" s="172">
        <f t="shared" si="16"/>
        <v>0</v>
      </c>
      <c r="KR61" s="172">
        <f t="shared" si="16"/>
        <v>0</v>
      </c>
      <c r="KS61" s="172">
        <f t="shared" si="16"/>
        <v>0</v>
      </c>
      <c r="KT61" s="172">
        <f t="shared" si="16"/>
        <v>1</v>
      </c>
      <c r="KU61" s="172">
        <f t="shared" si="16"/>
        <v>1</v>
      </c>
      <c r="KV61" s="172">
        <f t="shared" si="16"/>
        <v>1</v>
      </c>
      <c r="KW61" s="172">
        <f t="shared" si="16"/>
        <v>1</v>
      </c>
      <c r="KX61" s="172">
        <f t="shared" si="16"/>
        <v>1</v>
      </c>
      <c r="KY61" s="172">
        <f t="shared" si="16"/>
        <v>0</v>
      </c>
      <c r="KZ61" s="172">
        <f t="shared" si="16"/>
        <v>0</v>
      </c>
      <c r="LA61" s="172">
        <f t="shared" si="16"/>
        <v>0</v>
      </c>
      <c r="LB61" s="172">
        <f t="shared" si="16"/>
        <v>0</v>
      </c>
      <c r="LC61" s="172">
        <f t="shared" si="16"/>
        <v>0</v>
      </c>
      <c r="LD61" s="172">
        <f t="shared" si="16"/>
        <v>0</v>
      </c>
      <c r="LE61" s="172">
        <f t="shared" si="16"/>
        <v>0</v>
      </c>
      <c r="LF61" s="172">
        <f t="shared" si="16"/>
        <v>0</v>
      </c>
      <c r="LG61" s="172">
        <f t="shared" si="16"/>
        <v>0</v>
      </c>
      <c r="LH61" s="172">
        <f t="shared" si="16"/>
        <v>0</v>
      </c>
      <c r="LI61" s="172">
        <f t="shared" si="16"/>
        <v>0</v>
      </c>
      <c r="LJ61" s="172">
        <f t="shared" si="16"/>
        <v>1</v>
      </c>
      <c r="LK61" s="172">
        <f t="shared" si="16"/>
        <v>1</v>
      </c>
      <c r="LL61" s="172">
        <f t="shared" si="16"/>
        <v>1</v>
      </c>
      <c r="LM61" s="172">
        <f t="shared" si="16"/>
        <v>1</v>
      </c>
      <c r="LN61" s="172">
        <f t="shared" si="16"/>
        <v>1</v>
      </c>
      <c r="LO61" s="177">
        <f t="shared" si="16"/>
        <v>1</v>
      </c>
      <c r="LP61" s="171">
        <f t="shared" si="16"/>
        <v>11</v>
      </c>
      <c r="LQ61" s="172">
        <f t="shared" si="16"/>
        <v>9</v>
      </c>
      <c r="LR61" s="172">
        <f t="shared" si="16"/>
        <v>11</v>
      </c>
      <c r="LS61" s="172">
        <f t="shared" si="16"/>
        <v>10</v>
      </c>
      <c r="LT61" s="172">
        <f t="shared" si="16"/>
        <v>9</v>
      </c>
      <c r="LU61" s="172">
        <f t="shared" si="16"/>
        <v>8</v>
      </c>
      <c r="LV61" s="172">
        <f t="shared" si="16"/>
        <v>10</v>
      </c>
      <c r="LW61" s="172">
        <f t="shared" si="16"/>
        <v>4</v>
      </c>
      <c r="LX61" s="172">
        <f t="shared" si="16"/>
        <v>10</v>
      </c>
      <c r="LY61" s="172">
        <f t="shared" ref="LY61:NQ61" si="17">SUM(LY45:LY60)</f>
        <v>8</v>
      </c>
      <c r="LZ61" s="172">
        <f t="shared" si="17"/>
        <v>10</v>
      </c>
      <c r="MA61" s="172">
        <f t="shared" si="17"/>
        <v>2</v>
      </c>
      <c r="MB61" s="172">
        <f t="shared" si="17"/>
        <v>7</v>
      </c>
      <c r="MC61" s="172">
        <f t="shared" si="17"/>
        <v>9</v>
      </c>
      <c r="MD61" s="172">
        <f t="shared" si="17"/>
        <v>11</v>
      </c>
      <c r="ME61" s="172">
        <f t="shared" si="17"/>
        <v>11</v>
      </c>
      <c r="MF61" s="172">
        <f t="shared" si="17"/>
        <v>11</v>
      </c>
      <c r="MG61" s="172">
        <f t="shared" si="17"/>
        <v>4</v>
      </c>
      <c r="MH61" s="172">
        <f t="shared" si="17"/>
        <v>6</v>
      </c>
      <c r="MI61" s="172">
        <f t="shared" si="17"/>
        <v>2</v>
      </c>
      <c r="MJ61" s="172">
        <f t="shared" si="17"/>
        <v>2</v>
      </c>
      <c r="MK61" s="172">
        <f t="shared" si="17"/>
        <v>2</v>
      </c>
      <c r="ML61" s="172">
        <f t="shared" si="17"/>
        <v>2</v>
      </c>
      <c r="MM61" s="172">
        <f t="shared" si="17"/>
        <v>2</v>
      </c>
      <c r="MN61" s="172">
        <f t="shared" si="17"/>
        <v>2</v>
      </c>
      <c r="MO61" s="172">
        <f t="shared" si="17"/>
        <v>2</v>
      </c>
      <c r="MP61" s="172">
        <f t="shared" si="17"/>
        <v>2</v>
      </c>
      <c r="MQ61" s="172">
        <f t="shared" si="17"/>
        <v>0</v>
      </c>
      <c r="MR61" s="172">
        <f t="shared" si="17"/>
        <v>4</v>
      </c>
      <c r="MS61" s="172">
        <f t="shared" si="17"/>
        <v>4</v>
      </c>
      <c r="MT61" s="172">
        <f t="shared" si="17"/>
        <v>0</v>
      </c>
      <c r="MU61" s="172">
        <f t="shared" si="17"/>
        <v>0</v>
      </c>
      <c r="MV61" s="172">
        <f t="shared" si="17"/>
        <v>0</v>
      </c>
      <c r="MW61" s="172">
        <f t="shared" si="17"/>
        <v>0</v>
      </c>
      <c r="MX61" s="172">
        <f t="shared" si="17"/>
        <v>0</v>
      </c>
      <c r="MY61" s="172">
        <f t="shared" si="17"/>
        <v>0</v>
      </c>
      <c r="MZ61" s="172">
        <f t="shared" si="17"/>
        <v>0</v>
      </c>
      <c r="NA61" s="172">
        <f t="shared" si="17"/>
        <v>0</v>
      </c>
      <c r="NB61" s="172">
        <f t="shared" si="17"/>
        <v>0</v>
      </c>
      <c r="NC61" s="172">
        <f t="shared" si="17"/>
        <v>8</v>
      </c>
      <c r="ND61" s="172">
        <f t="shared" si="17"/>
        <v>0</v>
      </c>
      <c r="NE61" s="172">
        <f t="shared" si="17"/>
        <v>0</v>
      </c>
      <c r="NF61" s="172">
        <f t="shared" si="17"/>
        <v>2</v>
      </c>
      <c r="NG61" s="172">
        <f t="shared" si="17"/>
        <v>2</v>
      </c>
      <c r="NH61" s="172">
        <f t="shared" si="17"/>
        <v>2</v>
      </c>
      <c r="NI61" s="172">
        <f t="shared" si="17"/>
        <v>0</v>
      </c>
      <c r="NJ61" s="177">
        <f t="shared" si="17"/>
        <v>0</v>
      </c>
      <c r="NK61" s="171">
        <f t="shared" si="17"/>
        <v>10</v>
      </c>
      <c r="NL61" s="172">
        <f t="shared" si="17"/>
        <v>2</v>
      </c>
      <c r="NM61" s="172">
        <f t="shared" si="17"/>
        <v>5</v>
      </c>
      <c r="NN61" s="172">
        <f t="shared" si="17"/>
        <v>1</v>
      </c>
      <c r="NO61" s="172">
        <f t="shared" si="17"/>
        <v>1</v>
      </c>
      <c r="NP61" s="172">
        <f t="shared" si="17"/>
        <v>1</v>
      </c>
      <c r="NQ61" s="173">
        <f t="shared" si="17"/>
        <v>2</v>
      </c>
    </row>
    <row r="62" spans="1:381" ht="15.75" x14ac:dyDescent="0.25">
      <c r="A62" s="159">
        <f>'[1]Pielęgniarstwo I st.'!A62</f>
        <v>41</v>
      </c>
      <c r="B62" s="120" t="str">
        <f>'[1]Pielęgniarstwo I st.'!B62</f>
        <v>C</v>
      </c>
      <c r="C62" s="120" t="str">
        <f>'[1]Pielęgniarstwo I st.'!C62</f>
        <v>2025/2026</v>
      </c>
      <c r="D62" s="120">
        <f>'[1]Pielęgniarstwo I st.'!D62</f>
        <v>0</v>
      </c>
      <c r="E62" s="120">
        <f>'[1]Pielęgniarstwo I st.'!E62</f>
        <v>3</v>
      </c>
      <c r="F62" s="120" t="str">
        <f>'[1]Pielęgniarstwo I st.'!F62</f>
        <v>2027/2028</v>
      </c>
      <c r="G62" s="120" t="str">
        <f>'[1]Pielęgniarstwo I st.'!G62</f>
        <v>RPS</v>
      </c>
      <c r="H62" s="120" t="str">
        <f>'[1]Pielęgniarstwo I st.'!H62</f>
        <v>ze standardu</v>
      </c>
      <c r="I62" s="120" t="str">
        <f>'[1]Pielęgniarstwo I st.'!I62</f>
        <v>Pielęgniarstwo w podstawowej opiece zdrowotnej</v>
      </c>
      <c r="J62" s="122">
        <f>'[1]Pielęgniarstwo I st.'!L62</f>
        <v>150</v>
      </c>
      <c r="K62" s="123">
        <f>'[1]Pielęgniarstwo I st.'!M62</f>
        <v>15</v>
      </c>
      <c r="L62" s="124">
        <f>'[1]Pielęgniarstwo I st.'!N62</f>
        <v>135</v>
      </c>
      <c r="M62" s="125">
        <f>'[1]Pielęgniarstwo I st.'!AA62+'[1]Pielęgniarstwo I st.'!AC62+'[1]Pielęgniarstwo I st.'!AX62+'[1]Pielęgniarstwo I st.'!AZ62</f>
        <v>20</v>
      </c>
      <c r="N62" s="126">
        <f>'[1]Pielęgniarstwo I st.'!O62</f>
        <v>100</v>
      </c>
      <c r="O62" s="127">
        <f>'[1]Pielęgniarstwo I st.'!P62</f>
        <v>5</v>
      </c>
      <c r="P62" s="128" t="str">
        <f>'[1]Pielęgniarstwo I st.'!U62</f>
        <v>egz</v>
      </c>
      <c r="Q62" s="179">
        <f t="shared" ref="Q62:Q79" si="18">SUM(T62:GX62)</f>
        <v>7</v>
      </c>
      <c r="R62" s="130">
        <f t="shared" ref="R62:R79" si="19">SUM(GY62:NJ62)</f>
        <v>8</v>
      </c>
      <c r="S62" s="160">
        <f t="shared" ref="S62:S79" si="20">SUM(NK62:NQ62)</f>
        <v>1</v>
      </c>
      <c r="T62" s="132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5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6"/>
      <c r="BU62" s="134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6"/>
      <c r="CU62" s="132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>
        <v>1</v>
      </c>
      <c r="DK62" s="134">
        <v>1</v>
      </c>
      <c r="DL62" s="134">
        <v>1</v>
      </c>
      <c r="DM62" s="134">
        <v>1</v>
      </c>
      <c r="DN62" s="134">
        <v>1</v>
      </c>
      <c r="DO62" s="134">
        <v>1</v>
      </c>
      <c r="DP62" s="134">
        <v>1</v>
      </c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5"/>
      <c r="EX62" s="133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5"/>
      <c r="GY62" s="132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7"/>
      <c r="HO62" s="132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5"/>
      <c r="IN62" s="133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7"/>
      <c r="JI62" s="137"/>
      <c r="JJ62" s="137"/>
      <c r="JK62" s="137"/>
      <c r="JL62" s="137"/>
      <c r="JM62" s="137"/>
      <c r="JN62" s="137"/>
      <c r="JO62" s="137"/>
      <c r="JP62" s="137"/>
      <c r="JQ62" s="137"/>
      <c r="JR62" s="137"/>
      <c r="JS62" s="137"/>
      <c r="JT62" s="137"/>
      <c r="JU62" s="137"/>
      <c r="JV62" s="137"/>
      <c r="JW62" s="137"/>
      <c r="JX62" s="137"/>
      <c r="JY62" s="137"/>
      <c r="JZ62" s="137"/>
      <c r="KA62" s="137"/>
      <c r="KB62" s="137"/>
      <c r="KC62" s="137"/>
      <c r="KD62" s="137"/>
      <c r="KE62" s="137"/>
      <c r="KF62" s="137"/>
      <c r="KG62" s="137">
        <v>1</v>
      </c>
      <c r="KH62" s="137"/>
      <c r="KI62" s="137"/>
      <c r="KJ62" s="137">
        <v>1</v>
      </c>
      <c r="KK62" s="137">
        <v>1</v>
      </c>
      <c r="KL62" s="137">
        <v>1</v>
      </c>
      <c r="KM62" s="137">
        <v>1</v>
      </c>
      <c r="KN62" s="137">
        <v>1</v>
      </c>
      <c r="KO62" s="137">
        <v>1</v>
      </c>
      <c r="KP62" s="137">
        <v>1</v>
      </c>
      <c r="KQ62" s="137"/>
      <c r="KR62" s="137"/>
      <c r="KS62" s="137"/>
      <c r="KT62" s="137"/>
      <c r="KU62" s="137"/>
      <c r="KV62" s="137"/>
      <c r="KW62" s="137"/>
      <c r="KX62" s="137"/>
      <c r="KY62" s="137"/>
      <c r="KZ62" s="137"/>
      <c r="LA62" s="137"/>
      <c r="LB62" s="137"/>
      <c r="LC62" s="137"/>
      <c r="LD62" s="137"/>
      <c r="LE62" s="137"/>
      <c r="LF62" s="137"/>
      <c r="LG62" s="137"/>
      <c r="LH62" s="137"/>
      <c r="LI62" s="137"/>
      <c r="LJ62" s="137"/>
      <c r="LK62" s="137"/>
      <c r="LL62" s="137"/>
      <c r="LM62" s="137"/>
      <c r="LN62" s="137"/>
      <c r="LO62" s="137"/>
      <c r="LP62" s="132"/>
      <c r="LQ62" s="134"/>
      <c r="LR62" s="134"/>
      <c r="LS62" s="134"/>
      <c r="LT62" s="134"/>
      <c r="LU62" s="134"/>
      <c r="LV62" s="134"/>
      <c r="LW62" s="134"/>
      <c r="LX62" s="134"/>
      <c r="LY62" s="134"/>
      <c r="LZ62" s="134"/>
      <c r="MA62" s="134"/>
      <c r="MB62" s="137"/>
      <c r="MC62" s="137"/>
      <c r="MD62" s="137"/>
      <c r="ME62" s="137"/>
      <c r="MF62" s="137"/>
      <c r="MG62" s="137"/>
      <c r="MH62" s="137"/>
      <c r="MI62" s="137"/>
      <c r="MJ62" s="137"/>
      <c r="MK62" s="137"/>
      <c r="ML62" s="137"/>
      <c r="MM62" s="137"/>
      <c r="MN62" s="137"/>
      <c r="MO62" s="137"/>
      <c r="MP62" s="137"/>
      <c r="MQ62" s="137"/>
      <c r="MR62" s="137"/>
      <c r="MS62" s="137"/>
      <c r="MT62" s="137"/>
      <c r="MU62" s="137"/>
      <c r="MV62" s="137"/>
      <c r="MW62" s="137"/>
      <c r="MX62" s="137"/>
      <c r="MY62" s="137"/>
      <c r="MZ62" s="137"/>
      <c r="NA62" s="137"/>
      <c r="NB62" s="137"/>
      <c r="NC62" s="137"/>
      <c r="ND62" s="137"/>
      <c r="NE62" s="137"/>
      <c r="NF62" s="137"/>
      <c r="NG62" s="137"/>
      <c r="NH62" s="137"/>
      <c r="NI62" s="137"/>
      <c r="NJ62" s="135"/>
      <c r="NK62" s="132">
        <v>1</v>
      </c>
      <c r="NL62" s="134"/>
      <c r="NM62" s="134"/>
      <c r="NN62" s="134"/>
      <c r="NO62" s="134"/>
      <c r="NP62" s="134"/>
      <c r="NQ62" s="135"/>
    </row>
    <row r="63" spans="1:381" ht="15.75" x14ac:dyDescent="0.25">
      <c r="A63" s="159">
        <f>'[1]Pielęgniarstwo I st.'!A63</f>
        <v>42</v>
      </c>
      <c r="B63" s="120" t="str">
        <f>'[1]Pielęgniarstwo I st.'!B63</f>
        <v>D</v>
      </c>
      <c r="C63" s="120" t="str">
        <f>'[1]Pielęgniarstwo I st.'!C63</f>
        <v>2025/2026</v>
      </c>
      <c r="D63" s="120">
        <f>'[1]Pielęgniarstwo I st.'!D63</f>
        <v>0</v>
      </c>
      <c r="E63" s="120">
        <f>'[1]Pielęgniarstwo I st.'!E63</f>
        <v>3</v>
      </c>
      <c r="F63" s="120" t="str">
        <f>'[1]Pielęgniarstwo I st.'!F63</f>
        <v>2027/2028</v>
      </c>
      <c r="G63" s="120" t="str">
        <f>'[1]Pielęgniarstwo I st.'!G63</f>
        <v>RPS</v>
      </c>
      <c r="H63" s="120" t="str">
        <f>'[1]Pielęgniarstwo I st.'!H63</f>
        <v>ze standardu</v>
      </c>
      <c r="I63" s="120" t="str">
        <f>'[1]Pielęgniarstwo I st.'!I63</f>
        <v>Opieka paliatywna</v>
      </c>
      <c r="J63" s="122">
        <f>'[1]Pielęgniarstwo I st.'!L63</f>
        <v>90</v>
      </c>
      <c r="K63" s="123">
        <f>'[1]Pielęgniarstwo I st.'!M63</f>
        <v>5</v>
      </c>
      <c r="L63" s="124">
        <f>'[1]Pielęgniarstwo I st.'!N63</f>
        <v>85</v>
      </c>
      <c r="M63" s="125">
        <f>'[1]Pielęgniarstwo I st.'!AA63+'[1]Pielęgniarstwo I st.'!AC63+'[1]Pielęgniarstwo I st.'!AX63+'[1]Pielęgniarstwo I st.'!AZ63</f>
        <v>30</v>
      </c>
      <c r="N63" s="126">
        <f>'[1]Pielęgniarstwo I st.'!O63</f>
        <v>80</v>
      </c>
      <c r="O63" s="127">
        <f>'[1]Pielęgniarstwo I st.'!P63</f>
        <v>3</v>
      </c>
      <c r="P63" s="128" t="str">
        <f>'[1]Pielęgniarstwo I st.'!U63</f>
        <v>egz</v>
      </c>
      <c r="Q63" s="180">
        <f t="shared" si="18"/>
        <v>8</v>
      </c>
      <c r="R63" s="181">
        <f t="shared" si="19"/>
        <v>11</v>
      </c>
      <c r="S63" s="182">
        <f t="shared" si="20"/>
        <v>1</v>
      </c>
      <c r="T63" s="144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3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45"/>
      <c r="BU63" s="139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45"/>
      <c r="CU63" s="144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42"/>
      <c r="ES63" s="142"/>
      <c r="ET63" s="142"/>
      <c r="EU63" s="142"/>
      <c r="EV63" s="142"/>
      <c r="EW63" s="143"/>
      <c r="EX63" s="147"/>
      <c r="EY63" s="142">
        <v>1</v>
      </c>
      <c r="EZ63" s="142"/>
      <c r="FA63" s="142"/>
      <c r="FB63" s="142">
        <v>1</v>
      </c>
      <c r="FC63" s="142">
        <v>1</v>
      </c>
      <c r="FD63" s="142">
        <v>1</v>
      </c>
      <c r="FE63" s="142">
        <v>1</v>
      </c>
      <c r="FF63" s="142">
        <v>1</v>
      </c>
      <c r="FG63" s="142">
        <v>1</v>
      </c>
      <c r="FH63" s="142"/>
      <c r="FI63" s="142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42"/>
      <c r="FU63" s="142"/>
      <c r="FV63" s="142"/>
      <c r="FW63" s="142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42"/>
      <c r="GI63" s="142"/>
      <c r="GJ63" s="142"/>
      <c r="GK63" s="142"/>
      <c r="GL63" s="142"/>
      <c r="GM63" s="142">
        <v>1</v>
      </c>
      <c r="GN63" s="142"/>
      <c r="GO63" s="142"/>
      <c r="GP63" s="142"/>
      <c r="GQ63" s="142"/>
      <c r="GR63" s="142"/>
      <c r="GS63" s="142"/>
      <c r="GT63" s="142"/>
      <c r="GU63" s="142"/>
      <c r="GV63" s="142"/>
      <c r="GW63" s="142"/>
      <c r="GX63" s="143"/>
      <c r="GY63" s="144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42"/>
      <c r="HK63" s="142"/>
      <c r="HL63" s="142"/>
      <c r="HM63" s="142"/>
      <c r="HN63" s="146"/>
      <c r="HO63" s="144"/>
      <c r="HP63" s="142"/>
      <c r="HQ63" s="142"/>
      <c r="HR63" s="142"/>
      <c r="HS63" s="142"/>
      <c r="HT63" s="142"/>
      <c r="HU63" s="142"/>
      <c r="HV63" s="142"/>
      <c r="HW63" s="142"/>
      <c r="HX63" s="142"/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  <c r="IM63" s="143"/>
      <c r="IN63" s="147"/>
      <c r="IO63" s="142"/>
      <c r="IP63" s="142"/>
      <c r="IQ63" s="142"/>
      <c r="IR63" s="142"/>
      <c r="IS63" s="142"/>
      <c r="IT63" s="142"/>
      <c r="IU63" s="142"/>
      <c r="IV63" s="142"/>
      <c r="IW63" s="142"/>
      <c r="IX63" s="142"/>
      <c r="IY63" s="142"/>
      <c r="IZ63" s="142"/>
      <c r="JA63" s="142"/>
      <c r="JB63" s="142"/>
      <c r="JC63" s="142"/>
      <c r="JD63" s="142"/>
      <c r="JE63" s="142"/>
      <c r="JF63" s="142"/>
      <c r="JG63" s="142"/>
      <c r="JH63" s="146"/>
      <c r="JI63" s="146"/>
      <c r="JJ63" s="146"/>
      <c r="JK63" s="146"/>
      <c r="JL63" s="146"/>
      <c r="JM63" s="146"/>
      <c r="JN63" s="146"/>
      <c r="JO63" s="146"/>
      <c r="JP63" s="146"/>
      <c r="JQ63" s="146"/>
      <c r="JR63" s="146"/>
      <c r="JS63" s="146"/>
      <c r="JT63" s="146"/>
      <c r="JU63" s="146"/>
      <c r="JV63" s="146"/>
      <c r="JW63" s="146"/>
      <c r="JX63" s="146"/>
      <c r="JY63" s="146"/>
      <c r="JZ63" s="146"/>
      <c r="KA63" s="146"/>
      <c r="KB63" s="146"/>
      <c r="KC63" s="146"/>
      <c r="KD63" s="146"/>
      <c r="KE63" s="146"/>
      <c r="KF63" s="146"/>
      <c r="KG63" s="146"/>
      <c r="KH63" s="146"/>
      <c r="KI63" s="146"/>
      <c r="KJ63" s="146"/>
      <c r="KK63" s="146"/>
      <c r="KL63" s="146"/>
      <c r="KM63" s="146"/>
      <c r="KN63" s="146"/>
      <c r="KO63" s="146"/>
      <c r="KP63" s="146"/>
      <c r="KQ63" s="146"/>
      <c r="KR63" s="146"/>
      <c r="KS63" s="146"/>
      <c r="KT63" s="146"/>
      <c r="KU63" s="146"/>
      <c r="KV63" s="146"/>
      <c r="KW63" s="146"/>
      <c r="KX63" s="146"/>
      <c r="KY63" s="146"/>
      <c r="KZ63" s="146"/>
      <c r="LA63" s="146"/>
      <c r="LB63" s="146"/>
      <c r="LC63" s="146"/>
      <c r="LD63" s="146"/>
      <c r="LE63" s="146"/>
      <c r="LF63" s="146"/>
      <c r="LG63" s="146"/>
      <c r="LH63" s="146"/>
      <c r="LI63" s="146"/>
      <c r="LJ63" s="146"/>
      <c r="LK63" s="146"/>
      <c r="LL63" s="146"/>
      <c r="LM63" s="146"/>
      <c r="LN63" s="146"/>
      <c r="LO63" s="146"/>
      <c r="LP63" s="144">
        <v>1</v>
      </c>
      <c r="LQ63" s="142"/>
      <c r="LR63" s="142">
        <v>1</v>
      </c>
      <c r="LS63" s="142">
        <v>1</v>
      </c>
      <c r="LT63" s="142">
        <v>1</v>
      </c>
      <c r="LU63" s="142"/>
      <c r="LV63" s="142">
        <v>1</v>
      </c>
      <c r="LW63" s="142"/>
      <c r="LX63" s="142">
        <v>1</v>
      </c>
      <c r="LY63" s="142"/>
      <c r="LZ63" s="142"/>
      <c r="MA63" s="142"/>
      <c r="MB63" s="146"/>
      <c r="MC63" s="146"/>
      <c r="MD63" s="146">
        <v>1</v>
      </c>
      <c r="ME63" s="146">
        <v>1</v>
      </c>
      <c r="MF63" s="146">
        <v>1</v>
      </c>
      <c r="MG63" s="146"/>
      <c r="MH63" s="146"/>
      <c r="MI63" s="146"/>
      <c r="MJ63" s="146"/>
      <c r="MK63" s="146"/>
      <c r="ML63" s="146"/>
      <c r="MM63" s="146"/>
      <c r="MN63" s="146"/>
      <c r="MO63" s="146"/>
      <c r="MP63" s="146"/>
      <c r="MQ63" s="146"/>
      <c r="MR63" s="146"/>
      <c r="MS63" s="146"/>
      <c r="MT63" s="146"/>
      <c r="MU63" s="146"/>
      <c r="MV63" s="146"/>
      <c r="MW63" s="146"/>
      <c r="MX63" s="146"/>
      <c r="MY63" s="146"/>
      <c r="MZ63" s="146"/>
      <c r="NA63" s="146"/>
      <c r="NB63" s="146"/>
      <c r="NC63" s="146"/>
      <c r="ND63" s="146">
        <v>1</v>
      </c>
      <c r="NE63" s="146">
        <v>1</v>
      </c>
      <c r="NF63" s="146"/>
      <c r="NG63" s="146"/>
      <c r="NH63" s="146"/>
      <c r="NI63" s="146"/>
      <c r="NJ63" s="143"/>
      <c r="NK63" s="144">
        <v>1</v>
      </c>
      <c r="NL63" s="142"/>
      <c r="NM63" s="142"/>
      <c r="NN63" s="142"/>
      <c r="NO63" s="142"/>
      <c r="NP63" s="142"/>
      <c r="NQ63" s="143"/>
    </row>
    <row r="64" spans="1:381" ht="15.75" x14ac:dyDescent="0.25">
      <c r="A64" s="159">
        <f>'[1]Pielęgniarstwo I st.'!A64</f>
        <v>43</v>
      </c>
      <c r="B64" s="120" t="str">
        <f>'[1]Pielęgniarstwo I st.'!B64</f>
        <v>D</v>
      </c>
      <c r="C64" s="120" t="str">
        <f>'[1]Pielęgniarstwo I st.'!C64</f>
        <v>2025/2026</v>
      </c>
      <c r="D64" s="120">
        <f>'[1]Pielęgniarstwo I st.'!D64</f>
        <v>0</v>
      </c>
      <c r="E64" s="120">
        <f>'[1]Pielęgniarstwo I st.'!E64</f>
        <v>3</v>
      </c>
      <c r="F64" s="120" t="str">
        <f>'[1]Pielęgniarstwo I st.'!F64</f>
        <v>2027/2028</v>
      </c>
      <c r="G64" s="120" t="str">
        <f>'[1]Pielęgniarstwo I st.'!G64</f>
        <v>RPS</v>
      </c>
      <c r="H64" s="120" t="str">
        <f>'[1]Pielęgniarstwo I st.'!H64</f>
        <v>ze standardu</v>
      </c>
      <c r="I64" s="120" t="str">
        <f>'[1]Pielęgniarstwo I st.'!I64</f>
        <v>Psychiatria i pielęgniarstwo psychiatryczne</v>
      </c>
      <c r="J64" s="122">
        <f>'[1]Pielęgniarstwo I st.'!L64</f>
        <v>150</v>
      </c>
      <c r="K64" s="123">
        <f>'[1]Pielęgniarstwo I st.'!M64</f>
        <v>5</v>
      </c>
      <c r="L64" s="124">
        <f>'[1]Pielęgniarstwo I st.'!N64</f>
        <v>145</v>
      </c>
      <c r="M64" s="125">
        <f>'[1]Pielęgniarstwo I st.'!AA64+'[1]Pielęgniarstwo I st.'!AC64+'[1]Pielęgniarstwo I st.'!AX64+'[1]Pielęgniarstwo I st.'!AZ64</f>
        <v>40</v>
      </c>
      <c r="N64" s="126">
        <f>'[1]Pielęgniarstwo I st.'!O64</f>
        <v>130</v>
      </c>
      <c r="O64" s="127">
        <f>'[1]Pielęgniarstwo I st.'!P64</f>
        <v>5</v>
      </c>
      <c r="P64" s="128" t="str">
        <f>'[1]Pielęgniarstwo I st.'!U64</f>
        <v>egz</v>
      </c>
      <c r="Q64" s="180">
        <f t="shared" si="18"/>
        <v>12</v>
      </c>
      <c r="R64" s="181">
        <f t="shared" si="19"/>
        <v>11</v>
      </c>
      <c r="S64" s="182">
        <f t="shared" si="20"/>
        <v>2</v>
      </c>
      <c r="T64" s="144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3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45"/>
      <c r="BU64" s="139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45"/>
      <c r="CU64" s="144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143"/>
      <c r="EX64" s="147">
        <v>1</v>
      </c>
      <c r="EY64" s="142"/>
      <c r="EZ64" s="142">
        <v>1</v>
      </c>
      <c r="FA64" s="142">
        <v>1</v>
      </c>
      <c r="FB64" s="142">
        <v>1</v>
      </c>
      <c r="FC64" s="142">
        <v>1</v>
      </c>
      <c r="FD64" s="142">
        <v>1</v>
      </c>
      <c r="FE64" s="142">
        <v>1</v>
      </c>
      <c r="FF64" s="142">
        <v>1</v>
      </c>
      <c r="FG64" s="142">
        <v>1</v>
      </c>
      <c r="FH64" s="142"/>
      <c r="FI64" s="142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42"/>
      <c r="FU64" s="142"/>
      <c r="FV64" s="142"/>
      <c r="FW64" s="142"/>
      <c r="FX64" s="142"/>
      <c r="FY64" s="142">
        <v>1</v>
      </c>
      <c r="FZ64" s="142">
        <v>1</v>
      </c>
      <c r="GA64" s="142">
        <v>1</v>
      </c>
      <c r="GB64" s="142"/>
      <c r="GC64" s="142"/>
      <c r="GD64" s="142"/>
      <c r="GE64" s="142"/>
      <c r="GF64" s="142"/>
      <c r="GG64" s="142"/>
      <c r="GH64" s="142"/>
      <c r="GI64" s="142"/>
      <c r="GJ64" s="142"/>
      <c r="GK64" s="142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42"/>
      <c r="GW64" s="142"/>
      <c r="GX64" s="143"/>
      <c r="GY64" s="144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42"/>
      <c r="HK64" s="142"/>
      <c r="HL64" s="142"/>
      <c r="HM64" s="142"/>
      <c r="HN64" s="146"/>
      <c r="HO64" s="144"/>
      <c r="HP64" s="142"/>
      <c r="HQ64" s="142"/>
      <c r="HR64" s="142"/>
      <c r="HS64" s="142"/>
      <c r="HT64" s="142"/>
      <c r="HU64" s="142"/>
      <c r="HV64" s="142"/>
      <c r="HW64" s="142"/>
      <c r="HX64" s="142"/>
      <c r="HY64" s="142"/>
      <c r="HZ64" s="142"/>
      <c r="IA64" s="142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42"/>
      <c r="IM64" s="143"/>
      <c r="IN64" s="147"/>
      <c r="IO64" s="142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42"/>
      <c r="JA64" s="142"/>
      <c r="JB64" s="142"/>
      <c r="JC64" s="142"/>
      <c r="JD64" s="142"/>
      <c r="JE64" s="142"/>
      <c r="JF64" s="142"/>
      <c r="JG64" s="142"/>
      <c r="JH64" s="146"/>
      <c r="JI64" s="146"/>
      <c r="JJ64" s="146"/>
      <c r="JK64" s="146"/>
      <c r="JL64" s="146"/>
      <c r="JM64" s="146"/>
      <c r="JN64" s="146"/>
      <c r="JO64" s="146"/>
      <c r="JP64" s="146"/>
      <c r="JQ64" s="146"/>
      <c r="JR64" s="146"/>
      <c r="JS64" s="146"/>
      <c r="JT64" s="146"/>
      <c r="JU64" s="146"/>
      <c r="JV64" s="146"/>
      <c r="JW64" s="146"/>
      <c r="JX64" s="146"/>
      <c r="JY64" s="146"/>
      <c r="JZ64" s="146"/>
      <c r="KA64" s="146"/>
      <c r="KB64" s="146"/>
      <c r="KC64" s="146"/>
      <c r="KD64" s="146"/>
      <c r="KE64" s="146"/>
      <c r="KF64" s="146"/>
      <c r="KG64" s="146"/>
      <c r="KH64" s="146"/>
      <c r="KI64" s="146"/>
      <c r="KJ64" s="146"/>
      <c r="KK64" s="146"/>
      <c r="KL64" s="146"/>
      <c r="KM64" s="146"/>
      <c r="KN64" s="146"/>
      <c r="KO64" s="146"/>
      <c r="KP64" s="146"/>
      <c r="KQ64" s="146"/>
      <c r="KR64" s="146"/>
      <c r="KS64" s="146"/>
      <c r="KT64" s="146"/>
      <c r="KU64" s="146"/>
      <c r="KV64" s="146"/>
      <c r="KW64" s="146"/>
      <c r="KX64" s="146"/>
      <c r="KY64" s="146"/>
      <c r="KZ64" s="146"/>
      <c r="LA64" s="146"/>
      <c r="LB64" s="146"/>
      <c r="LC64" s="146"/>
      <c r="LD64" s="146"/>
      <c r="LE64" s="146"/>
      <c r="LF64" s="146"/>
      <c r="LG64" s="146"/>
      <c r="LH64" s="146"/>
      <c r="LI64" s="146"/>
      <c r="LJ64" s="146"/>
      <c r="LK64" s="146"/>
      <c r="LL64" s="146"/>
      <c r="LM64" s="146"/>
      <c r="LN64" s="146"/>
      <c r="LO64" s="146"/>
      <c r="LP64" s="144">
        <v>1</v>
      </c>
      <c r="LQ64" s="142">
        <v>1</v>
      </c>
      <c r="LR64" s="142">
        <v>1</v>
      </c>
      <c r="LS64" s="142">
        <v>1</v>
      </c>
      <c r="LT64" s="142"/>
      <c r="LU64" s="142"/>
      <c r="LV64" s="142">
        <v>1</v>
      </c>
      <c r="LW64" s="142"/>
      <c r="LX64" s="142">
        <v>1</v>
      </c>
      <c r="LY64" s="142"/>
      <c r="LZ64" s="142">
        <v>1</v>
      </c>
      <c r="MA64" s="142">
        <v>1</v>
      </c>
      <c r="MB64" s="146"/>
      <c r="MC64" s="146"/>
      <c r="MD64" s="146">
        <v>1</v>
      </c>
      <c r="ME64" s="146">
        <v>1</v>
      </c>
      <c r="MF64" s="146">
        <v>1</v>
      </c>
      <c r="MG64" s="146"/>
      <c r="MH64" s="146"/>
      <c r="MI64" s="146"/>
      <c r="MJ64" s="146"/>
      <c r="MK64" s="146"/>
      <c r="ML64" s="146"/>
      <c r="MM64" s="146"/>
      <c r="MN64" s="146"/>
      <c r="MO64" s="146"/>
      <c r="MP64" s="146"/>
      <c r="MQ64" s="146"/>
      <c r="MR64" s="146"/>
      <c r="MS64" s="146"/>
      <c r="MT64" s="146"/>
      <c r="MU64" s="146"/>
      <c r="MV64" s="146"/>
      <c r="MW64" s="146"/>
      <c r="MX64" s="146"/>
      <c r="MY64" s="146"/>
      <c r="MZ64" s="146"/>
      <c r="NA64" s="146"/>
      <c r="NB64" s="146"/>
      <c r="NC64" s="146"/>
      <c r="ND64" s="146"/>
      <c r="NE64" s="146"/>
      <c r="NF64" s="146"/>
      <c r="NG64" s="146"/>
      <c r="NH64" s="146"/>
      <c r="NI64" s="146"/>
      <c r="NJ64" s="143"/>
      <c r="NK64" s="144">
        <v>1</v>
      </c>
      <c r="NL64" s="142"/>
      <c r="NM64" s="142">
        <v>1</v>
      </c>
      <c r="NN64" s="142"/>
      <c r="NO64" s="142"/>
      <c r="NP64" s="142"/>
      <c r="NQ64" s="143"/>
    </row>
    <row r="65" spans="1:381" ht="15.75" x14ac:dyDescent="0.25">
      <c r="A65" s="159">
        <f>'[1]Pielęgniarstwo I st.'!A65</f>
        <v>44</v>
      </c>
      <c r="B65" s="120" t="str">
        <f>'[1]Pielęgniarstwo I st.'!B65</f>
        <v>D</v>
      </c>
      <c r="C65" s="120" t="str">
        <f>'[1]Pielęgniarstwo I st.'!C65</f>
        <v>2025/2026</v>
      </c>
      <c r="D65" s="120">
        <f>'[1]Pielęgniarstwo I st.'!D65</f>
        <v>0</v>
      </c>
      <c r="E65" s="120">
        <f>'[1]Pielęgniarstwo I st.'!E65</f>
        <v>3</v>
      </c>
      <c r="F65" s="120" t="str">
        <f>'[1]Pielęgniarstwo I st.'!F65</f>
        <v>2027/2028</v>
      </c>
      <c r="G65" s="120" t="str">
        <f>'[1]Pielęgniarstwo I st.'!G65</f>
        <v>RPS</v>
      </c>
      <c r="H65" s="120" t="str">
        <f>'[1]Pielęgniarstwo I st.'!H65</f>
        <v>ze standardu</v>
      </c>
      <c r="I65" s="120" t="str">
        <f>'[1]Pielęgniarstwo I st.'!I65</f>
        <v>Anestezjologia i pielęgniarstwo w intensywnej opiece</v>
      </c>
      <c r="J65" s="122">
        <f>'[1]Pielęgniarstwo I st.'!L65</f>
        <v>165</v>
      </c>
      <c r="K65" s="123">
        <f>'[1]Pielęgniarstwo I st.'!M65</f>
        <v>5</v>
      </c>
      <c r="L65" s="124">
        <f>'[1]Pielęgniarstwo I st.'!N65</f>
        <v>160</v>
      </c>
      <c r="M65" s="125">
        <f>'[1]Pielęgniarstwo I st.'!AA65+'[1]Pielęgniarstwo I st.'!AC65+'[1]Pielęgniarstwo I st.'!AX65+'[1]Pielęgniarstwo I st.'!AZ65</f>
        <v>30</v>
      </c>
      <c r="N65" s="126">
        <f>'[1]Pielęgniarstwo I st.'!O65</f>
        <v>140</v>
      </c>
      <c r="O65" s="127">
        <f>'[1]Pielęgniarstwo I st.'!P65</f>
        <v>5.5</v>
      </c>
      <c r="P65" s="128" t="str">
        <f>'[1]Pielęgniarstwo I st.'!U65</f>
        <v>egz</v>
      </c>
      <c r="Q65" s="180">
        <f t="shared" si="18"/>
        <v>15</v>
      </c>
      <c r="R65" s="181">
        <f t="shared" si="19"/>
        <v>16</v>
      </c>
      <c r="S65" s="182">
        <f t="shared" si="20"/>
        <v>2</v>
      </c>
      <c r="T65" s="144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3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45"/>
      <c r="BU65" s="139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45"/>
      <c r="CU65" s="144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143"/>
      <c r="EX65" s="147">
        <v>1</v>
      </c>
      <c r="EY65" s="142">
        <v>1</v>
      </c>
      <c r="EZ65" s="142">
        <v>1</v>
      </c>
      <c r="FA65" s="142">
        <v>1</v>
      </c>
      <c r="FB65" s="142">
        <v>1</v>
      </c>
      <c r="FC65" s="142">
        <v>1</v>
      </c>
      <c r="FD65" s="142">
        <v>1</v>
      </c>
      <c r="FE65" s="142">
        <v>1</v>
      </c>
      <c r="FF65" s="142">
        <v>1</v>
      </c>
      <c r="FG65" s="142">
        <v>1</v>
      </c>
      <c r="FH65" s="142"/>
      <c r="FI65" s="142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42"/>
      <c r="FU65" s="142"/>
      <c r="FV65" s="142"/>
      <c r="FW65" s="142"/>
      <c r="FX65" s="142">
        <v>1</v>
      </c>
      <c r="FY65" s="142"/>
      <c r="FZ65" s="142"/>
      <c r="GA65" s="142"/>
      <c r="GB65" s="142"/>
      <c r="GC65" s="142"/>
      <c r="GD65" s="142"/>
      <c r="GE65" s="142"/>
      <c r="GF65" s="142"/>
      <c r="GG65" s="142"/>
      <c r="GH65" s="142"/>
      <c r="GI65" s="142">
        <v>1</v>
      </c>
      <c r="GJ65" s="142">
        <v>1</v>
      </c>
      <c r="GK65" s="142">
        <v>1</v>
      </c>
      <c r="GL65" s="142">
        <v>1</v>
      </c>
      <c r="GM65" s="142"/>
      <c r="GN65" s="142"/>
      <c r="GO65" s="142"/>
      <c r="GP65" s="142"/>
      <c r="GQ65" s="142"/>
      <c r="GR65" s="142"/>
      <c r="GS65" s="142"/>
      <c r="GT65" s="142"/>
      <c r="GU65" s="142"/>
      <c r="GV65" s="142"/>
      <c r="GW65" s="142"/>
      <c r="GX65" s="143"/>
      <c r="GY65" s="144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42"/>
      <c r="HK65" s="142"/>
      <c r="HL65" s="142"/>
      <c r="HM65" s="142"/>
      <c r="HN65" s="146"/>
      <c r="HO65" s="144"/>
      <c r="HP65" s="142"/>
      <c r="HQ65" s="142"/>
      <c r="HR65" s="142"/>
      <c r="HS65" s="142"/>
      <c r="HT65" s="142"/>
      <c r="HU65" s="142"/>
      <c r="HV65" s="142"/>
      <c r="HW65" s="142"/>
      <c r="HX65" s="142"/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  <c r="IM65" s="143"/>
      <c r="IN65" s="147"/>
      <c r="IO65" s="142"/>
      <c r="IP65" s="142"/>
      <c r="IQ65" s="142"/>
      <c r="IR65" s="142"/>
      <c r="IS65" s="142"/>
      <c r="IT65" s="142"/>
      <c r="IU65" s="142"/>
      <c r="IV65" s="142"/>
      <c r="IW65" s="142"/>
      <c r="IX65" s="142"/>
      <c r="IY65" s="142"/>
      <c r="IZ65" s="142"/>
      <c r="JA65" s="142"/>
      <c r="JB65" s="142"/>
      <c r="JC65" s="142"/>
      <c r="JD65" s="142"/>
      <c r="JE65" s="142"/>
      <c r="JF65" s="142"/>
      <c r="JG65" s="142"/>
      <c r="JH65" s="146"/>
      <c r="JI65" s="146"/>
      <c r="JJ65" s="146"/>
      <c r="JK65" s="146"/>
      <c r="JL65" s="146"/>
      <c r="JM65" s="146"/>
      <c r="JN65" s="146"/>
      <c r="JO65" s="146"/>
      <c r="JP65" s="146"/>
      <c r="JQ65" s="146"/>
      <c r="JR65" s="146"/>
      <c r="JS65" s="146"/>
      <c r="JT65" s="146"/>
      <c r="JU65" s="146"/>
      <c r="JV65" s="146"/>
      <c r="JW65" s="146"/>
      <c r="JX65" s="146"/>
      <c r="JY65" s="146"/>
      <c r="JZ65" s="146"/>
      <c r="KA65" s="146"/>
      <c r="KB65" s="146"/>
      <c r="KC65" s="146"/>
      <c r="KD65" s="146"/>
      <c r="KE65" s="146"/>
      <c r="KF65" s="146"/>
      <c r="KG65" s="146"/>
      <c r="KH65" s="146"/>
      <c r="KI65" s="146"/>
      <c r="KJ65" s="146"/>
      <c r="KK65" s="146"/>
      <c r="KL65" s="146"/>
      <c r="KM65" s="146"/>
      <c r="KN65" s="146"/>
      <c r="KO65" s="146"/>
      <c r="KP65" s="146"/>
      <c r="KQ65" s="146"/>
      <c r="KR65" s="146"/>
      <c r="KS65" s="146"/>
      <c r="KT65" s="146"/>
      <c r="KU65" s="146"/>
      <c r="KV65" s="146"/>
      <c r="KW65" s="146"/>
      <c r="KX65" s="146"/>
      <c r="KY65" s="146"/>
      <c r="KZ65" s="146"/>
      <c r="LA65" s="146"/>
      <c r="LB65" s="146"/>
      <c r="LC65" s="146"/>
      <c r="LD65" s="146"/>
      <c r="LE65" s="146"/>
      <c r="LF65" s="146"/>
      <c r="LG65" s="146"/>
      <c r="LH65" s="146"/>
      <c r="LI65" s="146"/>
      <c r="LJ65" s="146"/>
      <c r="LK65" s="146"/>
      <c r="LL65" s="146"/>
      <c r="LM65" s="146"/>
      <c r="LN65" s="146"/>
      <c r="LO65" s="146"/>
      <c r="LP65" s="144">
        <v>1</v>
      </c>
      <c r="LQ65" s="142"/>
      <c r="LR65" s="142">
        <v>1</v>
      </c>
      <c r="LS65" s="142">
        <v>1</v>
      </c>
      <c r="LT65" s="142">
        <v>1</v>
      </c>
      <c r="LU65" s="142">
        <v>1</v>
      </c>
      <c r="LV65" s="142">
        <v>1</v>
      </c>
      <c r="LW65" s="142"/>
      <c r="LX65" s="142">
        <v>1</v>
      </c>
      <c r="LY65" s="142">
        <v>1</v>
      </c>
      <c r="LZ65" s="142">
        <v>1</v>
      </c>
      <c r="MA65" s="142"/>
      <c r="MB65" s="146"/>
      <c r="MC65" s="146"/>
      <c r="MD65" s="146">
        <v>1</v>
      </c>
      <c r="ME65" s="146">
        <v>1</v>
      </c>
      <c r="MF65" s="146">
        <v>1</v>
      </c>
      <c r="MG65" s="146"/>
      <c r="MH65" s="146">
        <v>1</v>
      </c>
      <c r="MI65" s="146"/>
      <c r="MJ65" s="146"/>
      <c r="MK65" s="146"/>
      <c r="ML65" s="146"/>
      <c r="MM65" s="146"/>
      <c r="MN65" s="146"/>
      <c r="MO65" s="146"/>
      <c r="MP65" s="146"/>
      <c r="MQ65" s="146"/>
      <c r="MR65" s="146"/>
      <c r="MS65" s="146"/>
      <c r="MT65" s="146"/>
      <c r="MU65" s="146"/>
      <c r="MV65" s="146"/>
      <c r="MW65" s="146"/>
      <c r="MX65" s="146"/>
      <c r="MY65" s="146"/>
      <c r="MZ65" s="146"/>
      <c r="NA65" s="146">
        <v>1</v>
      </c>
      <c r="NB65" s="146">
        <v>1</v>
      </c>
      <c r="NC65" s="146">
        <v>1</v>
      </c>
      <c r="ND65" s="146"/>
      <c r="NE65" s="146"/>
      <c r="NF65" s="146"/>
      <c r="NG65" s="146"/>
      <c r="NH65" s="146"/>
      <c r="NI65" s="146"/>
      <c r="NJ65" s="143"/>
      <c r="NK65" s="144">
        <v>1</v>
      </c>
      <c r="NL65" s="142"/>
      <c r="NM65" s="142">
        <v>1</v>
      </c>
      <c r="NN65" s="142"/>
      <c r="NO65" s="142"/>
      <c r="NP65" s="142"/>
      <c r="NQ65" s="143"/>
    </row>
    <row r="66" spans="1:381" ht="15.75" x14ac:dyDescent="0.25">
      <c r="A66" s="159">
        <f>'[1]Pielęgniarstwo I st.'!A66</f>
        <v>45</v>
      </c>
      <c r="B66" s="120" t="str">
        <f>'[1]Pielęgniarstwo I st.'!B66</f>
        <v>D</v>
      </c>
      <c r="C66" s="120" t="str">
        <f>'[1]Pielęgniarstwo I st.'!C66</f>
        <v>2025/2026</v>
      </c>
      <c r="D66" s="120">
        <f>'[1]Pielęgniarstwo I st.'!D66</f>
        <v>0</v>
      </c>
      <c r="E66" s="120">
        <f>'[1]Pielęgniarstwo I st.'!E66</f>
        <v>3</v>
      </c>
      <c r="F66" s="120" t="str">
        <f>'[1]Pielęgniarstwo I st.'!F66</f>
        <v>2027/2028</v>
      </c>
      <c r="G66" s="120" t="str">
        <f>'[1]Pielęgniarstwo I st.'!G66</f>
        <v>RPS</v>
      </c>
      <c r="H66" s="120" t="str">
        <f>'[1]Pielęgniarstwo I st.'!H66</f>
        <v>ze standardu</v>
      </c>
      <c r="I66" s="120" t="str">
        <f>'[1]Pielęgniarstwo I st.'!I66</f>
        <v xml:space="preserve">Położnictwo, ginekologia i pielęgniarstwo położniczo-ginekologiczne </v>
      </c>
      <c r="J66" s="122">
        <f>'[1]Pielęgniarstwo I st.'!L66</f>
        <v>120</v>
      </c>
      <c r="K66" s="123">
        <f>'[1]Pielęgniarstwo I st.'!M66</f>
        <v>5</v>
      </c>
      <c r="L66" s="124">
        <f>'[1]Pielęgniarstwo I st.'!N66</f>
        <v>115</v>
      </c>
      <c r="M66" s="125">
        <f>'[1]Pielęgniarstwo I st.'!AA66+'[1]Pielęgniarstwo I st.'!AC66+'[1]Pielęgniarstwo I st.'!AX66+'[1]Pielęgniarstwo I st.'!AZ66</f>
        <v>20</v>
      </c>
      <c r="N66" s="126">
        <f>'[1]Pielęgniarstwo I st.'!O66</f>
        <v>90</v>
      </c>
      <c r="O66" s="127">
        <f>'[1]Pielęgniarstwo I st.'!P66</f>
        <v>4</v>
      </c>
      <c r="P66" s="128" t="str">
        <f>'[1]Pielęgniarstwo I st.'!U66</f>
        <v>zal</v>
      </c>
      <c r="Q66" s="180">
        <f t="shared" si="18"/>
        <v>10</v>
      </c>
      <c r="R66" s="181">
        <f t="shared" si="19"/>
        <v>10</v>
      </c>
      <c r="S66" s="182">
        <f t="shared" si="20"/>
        <v>3</v>
      </c>
      <c r="T66" s="144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3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45"/>
      <c r="BU66" s="139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45"/>
      <c r="CU66" s="144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3"/>
      <c r="EX66" s="147"/>
      <c r="EY66" s="142">
        <v>1</v>
      </c>
      <c r="EZ66" s="142"/>
      <c r="FA66" s="142">
        <v>1</v>
      </c>
      <c r="FB66" s="142">
        <v>1</v>
      </c>
      <c r="FC66" s="142">
        <v>1</v>
      </c>
      <c r="FD66" s="142"/>
      <c r="FE66" s="142">
        <v>1</v>
      </c>
      <c r="FF66" s="142">
        <v>1</v>
      </c>
      <c r="FG66" s="142">
        <v>1</v>
      </c>
      <c r="FH66" s="142"/>
      <c r="FI66" s="142"/>
      <c r="FJ66" s="142"/>
      <c r="FK66" s="142"/>
      <c r="FL66" s="142"/>
      <c r="FM66" s="142"/>
      <c r="FN66" s="142"/>
      <c r="FO66" s="142"/>
      <c r="FP66" s="142"/>
      <c r="FQ66" s="142">
        <v>1</v>
      </c>
      <c r="FR66" s="142">
        <v>1</v>
      </c>
      <c r="FS66" s="142">
        <v>1</v>
      </c>
      <c r="FT66" s="142"/>
      <c r="FU66" s="142"/>
      <c r="FV66" s="142"/>
      <c r="FW66" s="142"/>
      <c r="FX66" s="142"/>
      <c r="FY66" s="142"/>
      <c r="FZ66" s="142"/>
      <c r="GA66" s="142"/>
      <c r="GB66" s="142"/>
      <c r="GC66" s="142"/>
      <c r="GD66" s="142"/>
      <c r="GE66" s="142"/>
      <c r="GF66" s="142"/>
      <c r="GG66" s="142"/>
      <c r="GH66" s="142"/>
      <c r="GI66" s="142"/>
      <c r="GJ66" s="142"/>
      <c r="GK66" s="142"/>
      <c r="GL66" s="142"/>
      <c r="GM66" s="142"/>
      <c r="GN66" s="142"/>
      <c r="GO66" s="142"/>
      <c r="GP66" s="142"/>
      <c r="GQ66" s="142"/>
      <c r="GR66" s="142"/>
      <c r="GS66" s="142"/>
      <c r="GT66" s="142"/>
      <c r="GU66" s="142"/>
      <c r="GV66" s="142"/>
      <c r="GW66" s="142"/>
      <c r="GX66" s="143"/>
      <c r="GY66" s="144"/>
      <c r="GZ66" s="142"/>
      <c r="HA66" s="142"/>
      <c r="HB66" s="142"/>
      <c r="HC66" s="142"/>
      <c r="HD66" s="142"/>
      <c r="HE66" s="142"/>
      <c r="HF66" s="142"/>
      <c r="HG66" s="142"/>
      <c r="HH66" s="142"/>
      <c r="HI66" s="142"/>
      <c r="HJ66" s="142"/>
      <c r="HK66" s="142"/>
      <c r="HL66" s="142"/>
      <c r="HM66" s="142"/>
      <c r="HN66" s="146"/>
      <c r="HO66" s="144"/>
      <c r="HP66" s="142"/>
      <c r="HQ66" s="142"/>
      <c r="HR66" s="142"/>
      <c r="HS66" s="142"/>
      <c r="HT66" s="142"/>
      <c r="HU66" s="142"/>
      <c r="HV66" s="142"/>
      <c r="HW66" s="142"/>
      <c r="HX66" s="142"/>
      <c r="HY66" s="142"/>
      <c r="HZ66" s="142"/>
      <c r="IA66" s="142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42"/>
      <c r="IM66" s="143"/>
      <c r="IN66" s="147"/>
      <c r="IO66" s="142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42"/>
      <c r="JA66" s="142"/>
      <c r="JB66" s="142"/>
      <c r="JC66" s="142"/>
      <c r="JD66" s="142"/>
      <c r="JE66" s="142"/>
      <c r="JF66" s="142"/>
      <c r="JG66" s="142"/>
      <c r="JH66" s="146"/>
      <c r="JI66" s="146"/>
      <c r="JJ66" s="146"/>
      <c r="JK66" s="146"/>
      <c r="JL66" s="146"/>
      <c r="JM66" s="146"/>
      <c r="JN66" s="146"/>
      <c r="JO66" s="146"/>
      <c r="JP66" s="146"/>
      <c r="JQ66" s="146"/>
      <c r="JR66" s="146"/>
      <c r="JS66" s="146"/>
      <c r="JT66" s="146"/>
      <c r="JU66" s="146"/>
      <c r="JV66" s="146"/>
      <c r="JW66" s="146"/>
      <c r="JX66" s="146"/>
      <c r="JY66" s="146"/>
      <c r="JZ66" s="146"/>
      <c r="KA66" s="146"/>
      <c r="KB66" s="146"/>
      <c r="KC66" s="146"/>
      <c r="KD66" s="146"/>
      <c r="KE66" s="146"/>
      <c r="KF66" s="146"/>
      <c r="KG66" s="146"/>
      <c r="KH66" s="146"/>
      <c r="KI66" s="146"/>
      <c r="KJ66" s="146"/>
      <c r="KK66" s="146"/>
      <c r="KL66" s="146"/>
      <c r="KM66" s="146"/>
      <c r="KN66" s="146"/>
      <c r="KO66" s="146"/>
      <c r="KP66" s="146"/>
      <c r="KQ66" s="146"/>
      <c r="KR66" s="146"/>
      <c r="KS66" s="146"/>
      <c r="KT66" s="146"/>
      <c r="KU66" s="146"/>
      <c r="KV66" s="146"/>
      <c r="KW66" s="146"/>
      <c r="KX66" s="146"/>
      <c r="KY66" s="146"/>
      <c r="KZ66" s="146"/>
      <c r="LA66" s="146"/>
      <c r="LB66" s="146"/>
      <c r="LC66" s="146"/>
      <c r="LD66" s="146"/>
      <c r="LE66" s="146"/>
      <c r="LF66" s="146"/>
      <c r="LG66" s="146"/>
      <c r="LH66" s="146"/>
      <c r="LI66" s="146"/>
      <c r="LJ66" s="146"/>
      <c r="LK66" s="146"/>
      <c r="LL66" s="146"/>
      <c r="LM66" s="146"/>
      <c r="LN66" s="146"/>
      <c r="LO66" s="146"/>
      <c r="LP66" s="144">
        <v>1</v>
      </c>
      <c r="LQ66" s="142"/>
      <c r="LR66" s="142">
        <v>1</v>
      </c>
      <c r="LS66" s="142">
        <v>1</v>
      </c>
      <c r="LT66" s="142">
        <v>1</v>
      </c>
      <c r="LU66" s="142"/>
      <c r="LV66" s="142">
        <v>1</v>
      </c>
      <c r="LW66" s="142"/>
      <c r="LX66" s="142">
        <v>1</v>
      </c>
      <c r="LY66" s="142"/>
      <c r="LZ66" s="142">
        <v>1</v>
      </c>
      <c r="MA66" s="142"/>
      <c r="MB66" s="146"/>
      <c r="MC66" s="146"/>
      <c r="MD66" s="146">
        <v>1</v>
      </c>
      <c r="ME66" s="146"/>
      <c r="MF66" s="146">
        <v>1</v>
      </c>
      <c r="MG66" s="146"/>
      <c r="MH66" s="146"/>
      <c r="MI66" s="146"/>
      <c r="MJ66" s="146"/>
      <c r="MK66" s="146"/>
      <c r="ML66" s="146"/>
      <c r="MM66" s="146"/>
      <c r="MN66" s="146"/>
      <c r="MO66" s="146"/>
      <c r="MP66" s="146"/>
      <c r="MQ66" s="146">
        <v>1</v>
      </c>
      <c r="MR66" s="146"/>
      <c r="MS66" s="146"/>
      <c r="MT66" s="146"/>
      <c r="MU66" s="146"/>
      <c r="MV66" s="146"/>
      <c r="MW66" s="146"/>
      <c r="MX66" s="146"/>
      <c r="MY66" s="146"/>
      <c r="MZ66" s="146"/>
      <c r="NA66" s="146"/>
      <c r="NB66" s="146"/>
      <c r="NC66" s="146"/>
      <c r="ND66" s="146"/>
      <c r="NE66" s="146"/>
      <c r="NF66" s="146"/>
      <c r="NG66" s="146"/>
      <c r="NH66" s="146"/>
      <c r="NI66" s="146"/>
      <c r="NJ66" s="143"/>
      <c r="NK66" s="144">
        <v>1</v>
      </c>
      <c r="NL66" s="142">
        <v>1</v>
      </c>
      <c r="NM66" s="142">
        <v>1</v>
      </c>
      <c r="NN66" s="142"/>
      <c r="NO66" s="142"/>
      <c r="NP66" s="142"/>
      <c r="NQ66" s="143"/>
    </row>
    <row r="67" spans="1:381" ht="15.75" x14ac:dyDescent="0.25">
      <c r="A67" s="159">
        <f>'[1]Pielęgniarstwo I st.'!A67</f>
        <v>46</v>
      </c>
      <c r="B67" s="120" t="str">
        <f>'[1]Pielęgniarstwo I st.'!B67</f>
        <v>D</v>
      </c>
      <c r="C67" s="120" t="str">
        <f>'[1]Pielęgniarstwo I st.'!C67</f>
        <v>2025/2026</v>
      </c>
      <c r="D67" s="120">
        <f>'[1]Pielęgniarstwo I st.'!D67</f>
        <v>0</v>
      </c>
      <c r="E67" s="120">
        <f>'[1]Pielęgniarstwo I st.'!E67</f>
        <v>3</v>
      </c>
      <c r="F67" s="120" t="str">
        <f>'[1]Pielęgniarstwo I st.'!F67</f>
        <v>2027/2028</v>
      </c>
      <c r="G67" s="120" t="str">
        <f>'[1]Pielęgniarstwo I st.'!G67</f>
        <v>RPS</v>
      </c>
      <c r="H67" s="120" t="str">
        <f>'[1]Pielęgniarstwo I st.'!H67</f>
        <v>ze standardu</v>
      </c>
      <c r="I67" s="120" t="str">
        <f>'[1]Pielęgniarstwo I st.'!I67</f>
        <v xml:space="preserve">Neurologia i pielęgniarstwo neurologiczne </v>
      </c>
      <c r="J67" s="122">
        <f>'[1]Pielęgniarstwo I st.'!L67</f>
        <v>160</v>
      </c>
      <c r="K67" s="123">
        <f>'[1]Pielęgniarstwo I st.'!M67</f>
        <v>5</v>
      </c>
      <c r="L67" s="124">
        <f>'[1]Pielęgniarstwo I st.'!N67</f>
        <v>155</v>
      </c>
      <c r="M67" s="125">
        <f>'[1]Pielęgniarstwo I st.'!AA67+'[1]Pielęgniarstwo I st.'!AC67+'[1]Pielęgniarstwo I st.'!AX67+'[1]Pielęgniarstwo I st.'!AZ67</f>
        <v>45</v>
      </c>
      <c r="N67" s="126">
        <f>'[1]Pielęgniarstwo I st.'!O67</f>
        <v>135</v>
      </c>
      <c r="O67" s="127">
        <f>'[1]Pielęgniarstwo I st.'!P67</f>
        <v>5.5</v>
      </c>
      <c r="P67" s="128" t="str">
        <f>'[1]Pielęgniarstwo I st.'!U67</f>
        <v>egz</v>
      </c>
      <c r="Q67" s="180">
        <f t="shared" si="18"/>
        <v>11</v>
      </c>
      <c r="R67" s="181">
        <f t="shared" si="19"/>
        <v>16</v>
      </c>
      <c r="S67" s="182">
        <f t="shared" si="20"/>
        <v>2</v>
      </c>
      <c r="T67" s="144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3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45"/>
      <c r="BU67" s="139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45"/>
      <c r="CU67" s="144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3"/>
      <c r="EX67" s="147">
        <v>1</v>
      </c>
      <c r="EY67" s="142">
        <v>1</v>
      </c>
      <c r="EZ67" s="142">
        <v>1</v>
      </c>
      <c r="FA67" s="142">
        <v>1</v>
      </c>
      <c r="FB67" s="142">
        <v>1</v>
      </c>
      <c r="FC67" s="142">
        <v>1</v>
      </c>
      <c r="FD67" s="142">
        <v>1</v>
      </c>
      <c r="FE67" s="142">
        <v>1</v>
      </c>
      <c r="FF67" s="142">
        <v>1</v>
      </c>
      <c r="FG67" s="142">
        <v>1</v>
      </c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>
        <v>1</v>
      </c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3"/>
      <c r="GY67" s="144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6"/>
      <c r="HO67" s="144"/>
      <c r="HP67" s="142"/>
      <c r="HQ67" s="142"/>
      <c r="HR67" s="142"/>
      <c r="HS67" s="142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3"/>
      <c r="IN67" s="147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6"/>
      <c r="JI67" s="146"/>
      <c r="JJ67" s="146"/>
      <c r="JK67" s="146"/>
      <c r="JL67" s="146"/>
      <c r="JM67" s="146"/>
      <c r="JN67" s="146"/>
      <c r="JO67" s="146"/>
      <c r="JP67" s="146"/>
      <c r="JQ67" s="146"/>
      <c r="JR67" s="146"/>
      <c r="JS67" s="146"/>
      <c r="JT67" s="146"/>
      <c r="JU67" s="146"/>
      <c r="JV67" s="146"/>
      <c r="JW67" s="146"/>
      <c r="JX67" s="146"/>
      <c r="JY67" s="146"/>
      <c r="JZ67" s="146"/>
      <c r="KA67" s="146"/>
      <c r="KB67" s="146"/>
      <c r="KC67" s="146"/>
      <c r="KD67" s="146"/>
      <c r="KE67" s="146"/>
      <c r="KF67" s="146"/>
      <c r="KG67" s="146"/>
      <c r="KH67" s="146"/>
      <c r="KI67" s="146"/>
      <c r="KJ67" s="146"/>
      <c r="KK67" s="146"/>
      <c r="KL67" s="146"/>
      <c r="KM67" s="146"/>
      <c r="KN67" s="146"/>
      <c r="KO67" s="146"/>
      <c r="KP67" s="146"/>
      <c r="KQ67" s="146"/>
      <c r="KR67" s="146"/>
      <c r="KS67" s="146"/>
      <c r="KT67" s="146"/>
      <c r="KU67" s="146"/>
      <c r="KV67" s="146"/>
      <c r="KW67" s="146"/>
      <c r="KX67" s="146"/>
      <c r="KY67" s="146"/>
      <c r="KZ67" s="146"/>
      <c r="LA67" s="146"/>
      <c r="LB67" s="146"/>
      <c r="LC67" s="146"/>
      <c r="LD67" s="146"/>
      <c r="LE67" s="146"/>
      <c r="LF67" s="146"/>
      <c r="LG67" s="146"/>
      <c r="LH67" s="146"/>
      <c r="LI67" s="146"/>
      <c r="LJ67" s="146"/>
      <c r="LK67" s="146"/>
      <c r="LL67" s="146"/>
      <c r="LM67" s="146"/>
      <c r="LN67" s="146"/>
      <c r="LO67" s="146"/>
      <c r="LP67" s="144">
        <v>1</v>
      </c>
      <c r="LQ67" s="142">
        <v>1</v>
      </c>
      <c r="LR67" s="142">
        <v>1</v>
      </c>
      <c r="LS67" s="142">
        <v>1</v>
      </c>
      <c r="LT67" s="142">
        <v>1</v>
      </c>
      <c r="LU67" s="142">
        <v>1</v>
      </c>
      <c r="LV67" s="142">
        <v>1</v>
      </c>
      <c r="LW67" s="142"/>
      <c r="LX67" s="142">
        <v>1</v>
      </c>
      <c r="LY67" s="142">
        <v>1</v>
      </c>
      <c r="LZ67" s="142">
        <v>1</v>
      </c>
      <c r="MA67" s="142"/>
      <c r="MB67" s="146">
        <v>1</v>
      </c>
      <c r="MC67" s="146">
        <v>1</v>
      </c>
      <c r="MD67" s="146">
        <v>1</v>
      </c>
      <c r="ME67" s="146">
        <v>1</v>
      </c>
      <c r="MF67" s="146">
        <v>1</v>
      </c>
      <c r="MG67" s="146"/>
      <c r="MH67" s="146"/>
      <c r="MI67" s="146"/>
      <c r="MJ67" s="146"/>
      <c r="MK67" s="146"/>
      <c r="ML67" s="146"/>
      <c r="MM67" s="146"/>
      <c r="MN67" s="146"/>
      <c r="MO67" s="146"/>
      <c r="MP67" s="146"/>
      <c r="MQ67" s="146"/>
      <c r="MR67" s="146"/>
      <c r="MS67" s="146"/>
      <c r="MT67" s="146"/>
      <c r="MU67" s="146"/>
      <c r="MV67" s="146"/>
      <c r="MW67" s="146"/>
      <c r="MX67" s="146"/>
      <c r="MY67" s="146"/>
      <c r="MZ67" s="146"/>
      <c r="NA67" s="146"/>
      <c r="NB67" s="146"/>
      <c r="NC67" s="146">
        <v>1</v>
      </c>
      <c r="ND67" s="146"/>
      <c r="NE67" s="146"/>
      <c r="NF67" s="146"/>
      <c r="NG67" s="146"/>
      <c r="NH67" s="146"/>
      <c r="NI67" s="146"/>
      <c r="NJ67" s="143"/>
      <c r="NK67" s="144">
        <v>1</v>
      </c>
      <c r="NL67" s="142"/>
      <c r="NM67" s="142">
        <v>1</v>
      </c>
      <c r="NN67" s="142"/>
      <c r="NO67" s="142"/>
      <c r="NP67" s="142"/>
      <c r="NQ67" s="143"/>
    </row>
    <row r="68" spans="1:381" ht="15.75" x14ac:dyDescent="0.25">
      <c r="A68" s="159">
        <f>'[1]Pielęgniarstwo I st.'!A68</f>
        <v>47</v>
      </c>
      <c r="B68" s="120" t="str">
        <f>'[1]Pielęgniarstwo I st.'!B68</f>
        <v>D</v>
      </c>
      <c r="C68" s="120" t="str">
        <f>'[1]Pielęgniarstwo I st.'!C68</f>
        <v>2025/2026</v>
      </c>
      <c r="D68" s="120">
        <f>'[1]Pielęgniarstwo I st.'!D68</f>
        <v>0</v>
      </c>
      <c r="E68" s="120">
        <f>'[1]Pielęgniarstwo I st.'!E68</f>
        <v>3</v>
      </c>
      <c r="F68" s="120" t="str">
        <f>'[1]Pielęgniarstwo I st.'!F68</f>
        <v>2027/2028</v>
      </c>
      <c r="G68" s="120" t="str">
        <f>'[1]Pielęgniarstwo I st.'!G68</f>
        <v>RPS</v>
      </c>
      <c r="H68" s="120" t="str">
        <f>'[1]Pielęgniarstwo I st.'!H68</f>
        <v>ze standardu</v>
      </c>
      <c r="I68" s="120" t="str">
        <f>'[1]Pielęgniarstwo I st.'!I68</f>
        <v>Medycyna ratunkowa i pielęgniarstwo ratunkowe</v>
      </c>
      <c r="J68" s="122">
        <f>'[1]Pielęgniarstwo I st.'!L68</f>
        <v>90</v>
      </c>
      <c r="K68" s="123">
        <f>'[1]Pielęgniarstwo I st.'!M68</f>
        <v>5</v>
      </c>
      <c r="L68" s="124">
        <f>'[1]Pielęgniarstwo I st.'!N68</f>
        <v>85</v>
      </c>
      <c r="M68" s="125">
        <f>'[1]Pielęgniarstwo I st.'!AA68+'[1]Pielęgniarstwo I st.'!AC68+'[1]Pielęgniarstwo I st.'!AX68+'[1]Pielęgniarstwo I st.'!AZ68</f>
        <v>10</v>
      </c>
      <c r="N68" s="126">
        <f>'[1]Pielęgniarstwo I st.'!O68</f>
        <v>70</v>
      </c>
      <c r="O68" s="127">
        <f>'[1]Pielęgniarstwo I st.'!P68</f>
        <v>3</v>
      </c>
      <c r="P68" s="128" t="str">
        <f>'[1]Pielęgniarstwo I st.'!U68</f>
        <v>zal</v>
      </c>
      <c r="Q68" s="180">
        <f t="shared" si="18"/>
        <v>14</v>
      </c>
      <c r="R68" s="181">
        <f t="shared" si="19"/>
        <v>15</v>
      </c>
      <c r="S68" s="182">
        <f t="shared" si="20"/>
        <v>3</v>
      </c>
      <c r="T68" s="144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3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45"/>
      <c r="BU68" s="139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45"/>
      <c r="CU68" s="144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3"/>
      <c r="EX68" s="147"/>
      <c r="EY68" s="142"/>
      <c r="EZ68" s="142"/>
      <c r="FA68" s="142"/>
      <c r="FB68" s="142">
        <v>1</v>
      </c>
      <c r="FC68" s="142">
        <v>1</v>
      </c>
      <c r="FD68" s="142">
        <v>1</v>
      </c>
      <c r="FE68" s="142">
        <v>1</v>
      </c>
      <c r="FF68" s="142">
        <v>1</v>
      </c>
      <c r="FG68" s="142">
        <v>1</v>
      </c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>
        <v>1</v>
      </c>
      <c r="FY68" s="142"/>
      <c r="FZ68" s="142"/>
      <c r="GA68" s="142"/>
      <c r="GB68" s="142">
        <v>1</v>
      </c>
      <c r="GC68" s="142">
        <v>1</v>
      </c>
      <c r="GD68" s="142">
        <v>1</v>
      </c>
      <c r="GE68" s="142">
        <v>1</v>
      </c>
      <c r="GF68" s="142">
        <v>1</v>
      </c>
      <c r="GG68" s="142">
        <v>1</v>
      </c>
      <c r="GH68" s="142">
        <v>1</v>
      </c>
      <c r="GI68" s="142"/>
      <c r="GJ68" s="142"/>
      <c r="GK68" s="142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42"/>
      <c r="GW68" s="142"/>
      <c r="GX68" s="143"/>
      <c r="GY68" s="144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42"/>
      <c r="HK68" s="142"/>
      <c r="HL68" s="142"/>
      <c r="HM68" s="142"/>
      <c r="HN68" s="146"/>
      <c r="HO68" s="144"/>
      <c r="HP68" s="142"/>
      <c r="HQ68" s="142"/>
      <c r="HR68" s="142"/>
      <c r="HS68" s="142"/>
      <c r="HT68" s="142"/>
      <c r="HU68" s="142"/>
      <c r="HV68" s="142"/>
      <c r="HW68" s="142"/>
      <c r="HX68" s="142"/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  <c r="IM68" s="143"/>
      <c r="IN68" s="147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6"/>
      <c r="JI68" s="146"/>
      <c r="JJ68" s="146"/>
      <c r="JK68" s="146"/>
      <c r="JL68" s="146"/>
      <c r="JM68" s="146"/>
      <c r="JN68" s="146"/>
      <c r="JO68" s="146"/>
      <c r="JP68" s="146"/>
      <c r="JQ68" s="146"/>
      <c r="JR68" s="146"/>
      <c r="JS68" s="146"/>
      <c r="JT68" s="146"/>
      <c r="JU68" s="146"/>
      <c r="JV68" s="146"/>
      <c r="JW68" s="146"/>
      <c r="JX68" s="146"/>
      <c r="JY68" s="146"/>
      <c r="JZ68" s="146"/>
      <c r="KA68" s="146"/>
      <c r="KB68" s="146"/>
      <c r="KC68" s="146"/>
      <c r="KD68" s="146"/>
      <c r="KE68" s="146"/>
      <c r="KF68" s="146"/>
      <c r="KG68" s="146"/>
      <c r="KH68" s="146"/>
      <c r="KI68" s="146"/>
      <c r="KJ68" s="146"/>
      <c r="KK68" s="146"/>
      <c r="KL68" s="146"/>
      <c r="KM68" s="146"/>
      <c r="KN68" s="146"/>
      <c r="KO68" s="146"/>
      <c r="KP68" s="146"/>
      <c r="KQ68" s="146"/>
      <c r="KR68" s="146"/>
      <c r="KS68" s="146"/>
      <c r="KT68" s="146"/>
      <c r="KU68" s="146"/>
      <c r="KV68" s="146"/>
      <c r="KW68" s="146"/>
      <c r="KX68" s="146"/>
      <c r="KY68" s="146"/>
      <c r="KZ68" s="146"/>
      <c r="LA68" s="146"/>
      <c r="LB68" s="146"/>
      <c r="LC68" s="146"/>
      <c r="LD68" s="146"/>
      <c r="LE68" s="146"/>
      <c r="LF68" s="146"/>
      <c r="LG68" s="146"/>
      <c r="LH68" s="146"/>
      <c r="LI68" s="146"/>
      <c r="LJ68" s="146"/>
      <c r="LK68" s="146"/>
      <c r="LL68" s="146"/>
      <c r="LM68" s="146"/>
      <c r="LN68" s="146"/>
      <c r="LO68" s="146"/>
      <c r="LP68" s="144">
        <v>1</v>
      </c>
      <c r="LQ68" s="142"/>
      <c r="LR68" s="142">
        <v>1</v>
      </c>
      <c r="LS68" s="142">
        <v>1</v>
      </c>
      <c r="LT68" s="142"/>
      <c r="LU68" s="142"/>
      <c r="LV68" s="142">
        <v>1</v>
      </c>
      <c r="LW68" s="142"/>
      <c r="LX68" s="142">
        <v>1</v>
      </c>
      <c r="LY68" s="142"/>
      <c r="LZ68" s="142"/>
      <c r="MA68" s="142"/>
      <c r="MB68" s="146"/>
      <c r="MC68" s="146"/>
      <c r="MD68" s="146"/>
      <c r="ME68" s="146"/>
      <c r="MF68" s="146">
        <v>1</v>
      </c>
      <c r="MG68" s="146"/>
      <c r="MH68" s="146">
        <v>1</v>
      </c>
      <c r="MI68" s="146">
        <v>1</v>
      </c>
      <c r="MJ68" s="146"/>
      <c r="MK68" s="146"/>
      <c r="ML68" s="146"/>
      <c r="MM68" s="146"/>
      <c r="MN68" s="146"/>
      <c r="MO68" s="146"/>
      <c r="MP68" s="146"/>
      <c r="MQ68" s="146"/>
      <c r="MR68" s="146"/>
      <c r="MS68" s="146"/>
      <c r="MT68" s="146">
        <v>1</v>
      </c>
      <c r="MU68" s="146">
        <v>1</v>
      </c>
      <c r="MV68" s="146">
        <v>1</v>
      </c>
      <c r="MW68" s="146">
        <v>1</v>
      </c>
      <c r="MX68" s="146">
        <v>1</v>
      </c>
      <c r="MY68" s="146">
        <v>1</v>
      </c>
      <c r="MZ68" s="146">
        <v>1</v>
      </c>
      <c r="NA68" s="146"/>
      <c r="NB68" s="146"/>
      <c r="NC68" s="146"/>
      <c r="ND68" s="146"/>
      <c r="NE68" s="146"/>
      <c r="NF68" s="146"/>
      <c r="NG68" s="146"/>
      <c r="NH68" s="146"/>
      <c r="NI68" s="146"/>
      <c r="NJ68" s="143"/>
      <c r="NK68" s="144">
        <v>1</v>
      </c>
      <c r="NL68" s="142"/>
      <c r="NM68" s="142">
        <v>1</v>
      </c>
      <c r="NN68" s="142">
        <v>1</v>
      </c>
      <c r="NO68" s="142"/>
      <c r="NP68" s="142"/>
      <c r="NQ68" s="143"/>
    </row>
    <row r="69" spans="1:381" ht="15.75" x14ac:dyDescent="0.25">
      <c r="A69" s="159">
        <f>'[1]Pielęgniarstwo I st.'!A69</f>
        <v>48</v>
      </c>
      <c r="B69" s="120" t="str">
        <f>'[1]Pielęgniarstwo I st.'!B69</f>
        <v>D</v>
      </c>
      <c r="C69" s="120" t="str">
        <f>'[1]Pielęgniarstwo I st.'!C69</f>
        <v>2025/2026</v>
      </c>
      <c r="D69" s="120">
        <f>'[1]Pielęgniarstwo I st.'!D69</f>
        <v>0</v>
      </c>
      <c r="E69" s="120">
        <f>'[1]Pielęgniarstwo I st.'!E69</f>
        <v>3</v>
      </c>
      <c r="F69" s="120" t="str">
        <f>'[1]Pielęgniarstwo I st.'!F69</f>
        <v>2027/2028</v>
      </c>
      <c r="G69" s="120" t="str">
        <f>'[1]Pielęgniarstwo I st.'!G69</f>
        <v>RPS</v>
      </c>
      <c r="H69" s="120" t="str">
        <f>'[1]Pielęgniarstwo I st.'!H69</f>
        <v>ze standardu</v>
      </c>
      <c r="I69" s="120" t="str">
        <f>'[1]Pielęgniarstwo I st.'!I69</f>
        <v>Badania naukowe w pielęgniarstwie</v>
      </c>
      <c r="J69" s="122">
        <f>'[1]Pielęgniarstwo I st.'!L69</f>
        <v>60</v>
      </c>
      <c r="K69" s="123">
        <f>'[1]Pielęgniarstwo I st.'!M69</f>
        <v>5</v>
      </c>
      <c r="L69" s="124">
        <f>'[1]Pielęgniarstwo I st.'!N69</f>
        <v>55</v>
      </c>
      <c r="M69" s="125">
        <f>'[1]Pielęgniarstwo I st.'!AA69+'[1]Pielęgniarstwo I st.'!AC69+'[1]Pielęgniarstwo I st.'!AX69+'[1]Pielęgniarstwo I st.'!AZ69</f>
        <v>20</v>
      </c>
      <c r="N69" s="126">
        <f>'[1]Pielęgniarstwo I st.'!O69</f>
        <v>40</v>
      </c>
      <c r="O69" s="127">
        <f>'[1]Pielęgniarstwo I st.'!P69</f>
        <v>2</v>
      </c>
      <c r="P69" s="128" t="str">
        <f>'[1]Pielęgniarstwo I st.'!U69</f>
        <v>zal</v>
      </c>
      <c r="Q69" s="180">
        <f t="shared" si="18"/>
        <v>6</v>
      </c>
      <c r="R69" s="181">
        <f t="shared" si="19"/>
        <v>2</v>
      </c>
      <c r="S69" s="182">
        <f t="shared" si="20"/>
        <v>1</v>
      </c>
      <c r="T69" s="144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3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45"/>
      <c r="BU69" s="139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45"/>
      <c r="CU69" s="144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3"/>
      <c r="EX69" s="147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142"/>
      <c r="GB69" s="142"/>
      <c r="GC69" s="142"/>
      <c r="GD69" s="142"/>
      <c r="GE69" s="142"/>
      <c r="GF69" s="142"/>
      <c r="GG69" s="142"/>
      <c r="GH69" s="142"/>
      <c r="GI69" s="142"/>
      <c r="GJ69" s="142"/>
      <c r="GK69" s="142"/>
      <c r="GL69" s="142"/>
      <c r="GM69" s="142"/>
      <c r="GN69" s="142"/>
      <c r="GO69" s="142"/>
      <c r="GP69" s="142"/>
      <c r="GQ69" s="142"/>
      <c r="GR69" s="142"/>
      <c r="GS69" s="142">
        <v>1</v>
      </c>
      <c r="GT69" s="142">
        <v>1</v>
      </c>
      <c r="GU69" s="142">
        <v>1</v>
      </c>
      <c r="GV69" s="142">
        <v>1</v>
      </c>
      <c r="GW69" s="142">
        <v>1</v>
      </c>
      <c r="GX69" s="143">
        <v>1</v>
      </c>
      <c r="GY69" s="144"/>
      <c r="GZ69" s="142"/>
      <c r="HA69" s="142"/>
      <c r="HB69" s="142"/>
      <c r="HC69" s="142"/>
      <c r="HD69" s="142"/>
      <c r="HE69" s="142"/>
      <c r="HF69" s="142"/>
      <c r="HG69" s="142"/>
      <c r="HH69" s="142"/>
      <c r="HI69" s="142"/>
      <c r="HJ69" s="142"/>
      <c r="HK69" s="142"/>
      <c r="HL69" s="142"/>
      <c r="HM69" s="142"/>
      <c r="HN69" s="146"/>
      <c r="HO69" s="144"/>
      <c r="HP69" s="142"/>
      <c r="HQ69" s="142"/>
      <c r="HR69" s="142"/>
      <c r="HS69" s="142"/>
      <c r="HT69" s="142"/>
      <c r="HU69" s="142"/>
      <c r="HV69" s="142"/>
      <c r="HW69" s="142"/>
      <c r="HX69" s="142"/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  <c r="IM69" s="143"/>
      <c r="IN69" s="147"/>
      <c r="IO69" s="142"/>
      <c r="IP69" s="142"/>
      <c r="IQ69" s="142"/>
      <c r="IR69" s="142"/>
      <c r="IS69" s="142"/>
      <c r="IT69" s="142"/>
      <c r="IU69" s="142"/>
      <c r="IV69" s="142"/>
      <c r="IW69" s="142"/>
      <c r="IX69" s="142"/>
      <c r="IY69" s="142"/>
      <c r="IZ69" s="142"/>
      <c r="JA69" s="142"/>
      <c r="JB69" s="142"/>
      <c r="JC69" s="142"/>
      <c r="JD69" s="142"/>
      <c r="JE69" s="142"/>
      <c r="JF69" s="142"/>
      <c r="JG69" s="142"/>
      <c r="JH69" s="146"/>
      <c r="JI69" s="146"/>
      <c r="JJ69" s="146"/>
      <c r="JK69" s="146"/>
      <c r="JL69" s="146"/>
      <c r="JM69" s="146"/>
      <c r="JN69" s="146"/>
      <c r="JO69" s="146"/>
      <c r="JP69" s="146"/>
      <c r="JQ69" s="146"/>
      <c r="JR69" s="146"/>
      <c r="JS69" s="146"/>
      <c r="JT69" s="146"/>
      <c r="JU69" s="146"/>
      <c r="JV69" s="146"/>
      <c r="JW69" s="146"/>
      <c r="JX69" s="146"/>
      <c r="JY69" s="146"/>
      <c r="JZ69" s="146"/>
      <c r="KA69" s="146"/>
      <c r="KB69" s="146"/>
      <c r="KC69" s="146"/>
      <c r="KD69" s="146"/>
      <c r="KE69" s="146"/>
      <c r="KF69" s="146"/>
      <c r="KG69" s="146"/>
      <c r="KH69" s="146"/>
      <c r="KI69" s="146"/>
      <c r="KJ69" s="146"/>
      <c r="KK69" s="146"/>
      <c r="KL69" s="146"/>
      <c r="KM69" s="146"/>
      <c r="KN69" s="146"/>
      <c r="KO69" s="146"/>
      <c r="KP69" s="146"/>
      <c r="KQ69" s="146"/>
      <c r="KR69" s="146"/>
      <c r="KS69" s="146"/>
      <c r="KT69" s="146"/>
      <c r="KU69" s="146"/>
      <c r="KV69" s="146"/>
      <c r="KW69" s="146"/>
      <c r="KX69" s="146"/>
      <c r="KY69" s="146"/>
      <c r="KZ69" s="146"/>
      <c r="LA69" s="146"/>
      <c r="LB69" s="146"/>
      <c r="LC69" s="146"/>
      <c r="LD69" s="146"/>
      <c r="LE69" s="146"/>
      <c r="LF69" s="146"/>
      <c r="LG69" s="146"/>
      <c r="LH69" s="146"/>
      <c r="LI69" s="146"/>
      <c r="LJ69" s="146"/>
      <c r="LK69" s="146"/>
      <c r="LL69" s="146"/>
      <c r="LM69" s="146"/>
      <c r="LN69" s="146"/>
      <c r="LO69" s="146"/>
      <c r="LP69" s="144"/>
      <c r="LQ69" s="142"/>
      <c r="LR69" s="142"/>
      <c r="LS69" s="142"/>
      <c r="LT69" s="142"/>
      <c r="LU69" s="142"/>
      <c r="LV69" s="142"/>
      <c r="LW69" s="142"/>
      <c r="LX69" s="142"/>
      <c r="LY69" s="142"/>
      <c r="LZ69" s="142"/>
      <c r="MA69" s="142"/>
      <c r="MB69" s="146"/>
      <c r="MC69" s="146"/>
      <c r="MD69" s="146"/>
      <c r="ME69" s="146"/>
      <c r="MF69" s="146"/>
      <c r="MG69" s="146"/>
      <c r="MH69" s="146"/>
      <c r="MI69" s="146"/>
      <c r="MJ69" s="146"/>
      <c r="MK69" s="146"/>
      <c r="ML69" s="146"/>
      <c r="MM69" s="146"/>
      <c r="MN69" s="146"/>
      <c r="MO69" s="146"/>
      <c r="MP69" s="146"/>
      <c r="MQ69" s="146"/>
      <c r="MR69" s="146"/>
      <c r="MS69" s="146"/>
      <c r="MT69" s="146"/>
      <c r="MU69" s="146"/>
      <c r="MV69" s="146"/>
      <c r="MW69" s="146"/>
      <c r="MX69" s="146"/>
      <c r="MY69" s="146"/>
      <c r="MZ69" s="146"/>
      <c r="NA69" s="146"/>
      <c r="NB69" s="146"/>
      <c r="NC69" s="146"/>
      <c r="ND69" s="146"/>
      <c r="NE69" s="146"/>
      <c r="NF69" s="146"/>
      <c r="NG69" s="146"/>
      <c r="NH69" s="146"/>
      <c r="NI69" s="146">
        <v>1</v>
      </c>
      <c r="NJ69" s="143">
        <v>1</v>
      </c>
      <c r="NK69" s="144"/>
      <c r="NL69" s="142"/>
      <c r="NM69" s="142"/>
      <c r="NN69" s="142"/>
      <c r="NO69" s="142"/>
      <c r="NP69" s="142"/>
      <c r="NQ69" s="143">
        <v>1</v>
      </c>
    </row>
    <row r="70" spans="1:381" ht="15.75" x14ac:dyDescent="0.25">
      <c r="A70" s="159">
        <f>'[1]Pielęgniarstwo I st.'!A70</f>
        <v>49</v>
      </c>
      <c r="B70" s="120" t="str">
        <f>'[1]Pielęgniarstwo I st.'!B70</f>
        <v>D</v>
      </c>
      <c r="C70" s="120" t="str">
        <f>'[1]Pielęgniarstwo I st.'!C70</f>
        <v>2025/2026</v>
      </c>
      <c r="D70" s="120">
        <f>'[1]Pielęgniarstwo I st.'!D70</f>
        <v>0</v>
      </c>
      <c r="E70" s="120">
        <f>'[1]Pielęgniarstwo I st.'!E70</f>
        <v>3</v>
      </c>
      <c r="F70" s="120" t="str">
        <f>'[1]Pielęgniarstwo I st.'!F70</f>
        <v>2027/2028</v>
      </c>
      <c r="G70" s="120" t="str">
        <f>'[1]Pielęgniarstwo I st.'!G70</f>
        <v>RPS</v>
      </c>
      <c r="H70" s="120" t="str">
        <f>'[1]Pielęgniarstwo I st.'!H70</f>
        <v>ze standardu</v>
      </c>
      <c r="I70" s="120" t="str">
        <f>'[1]Pielęgniarstwo I st.'!I70</f>
        <v>Przygotowanie do egzaminu dyplomowego</v>
      </c>
      <c r="J70" s="122">
        <f>'[1]Pielęgniarstwo I st.'!L70</f>
        <v>125</v>
      </c>
      <c r="K70" s="123">
        <f>'[1]Pielęgniarstwo I st.'!M70</f>
        <v>125</v>
      </c>
      <c r="L70" s="124">
        <f>'[1]Pielęgniarstwo I st.'!N70</f>
        <v>0</v>
      </c>
      <c r="M70" s="125">
        <f>'[1]Pielęgniarstwo I st.'!AA70+'[1]Pielęgniarstwo I st.'!AC70+'[1]Pielęgniarstwo I st.'!AX70+'[1]Pielęgniarstwo I st.'!AZ70</f>
        <v>0</v>
      </c>
      <c r="N70" s="126">
        <f>'[1]Pielęgniarstwo I st.'!O70</f>
        <v>0</v>
      </c>
      <c r="O70" s="127">
        <f>'[1]Pielęgniarstwo I st.'!P70</f>
        <v>5</v>
      </c>
      <c r="P70" s="128" t="str">
        <f>'[1]Pielęgniarstwo I st.'!U70</f>
        <v>zal</v>
      </c>
      <c r="Q70" s="180">
        <f t="shared" si="18"/>
        <v>0</v>
      </c>
      <c r="R70" s="181">
        <f t="shared" si="19"/>
        <v>0</v>
      </c>
      <c r="S70" s="182">
        <f t="shared" si="20"/>
        <v>1</v>
      </c>
      <c r="T70" s="144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3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45"/>
      <c r="BU70" s="139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45"/>
      <c r="CU70" s="144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3"/>
      <c r="EX70" s="147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142"/>
      <c r="GB70" s="142"/>
      <c r="GC70" s="142"/>
      <c r="GD70" s="142"/>
      <c r="GE70" s="142"/>
      <c r="GF70" s="142"/>
      <c r="GG70" s="142"/>
      <c r="GH70" s="142"/>
      <c r="GI70" s="142"/>
      <c r="GJ70" s="142"/>
      <c r="GK70" s="142"/>
      <c r="GL70" s="142"/>
      <c r="GM70" s="142"/>
      <c r="GN70" s="142"/>
      <c r="GO70" s="142"/>
      <c r="GP70" s="142"/>
      <c r="GQ70" s="142"/>
      <c r="GR70" s="142"/>
      <c r="GS70" s="142"/>
      <c r="GT70" s="142"/>
      <c r="GU70" s="142"/>
      <c r="GV70" s="142"/>
      <c r="GW70" s="142"/>
      <c r="GX70" s="143"/>
      <c r="GY70" s="144"/>
      <c r="GZ70" s="142"/>
      <c r="HA70" s="142"/>
      <c r="HB70" s="142"/>
      <c r="HC70" s="142"/>
      <c r="HD70" s="142"/>
      <c r="HE70" s="142"/>
      <c r="HF70" s="142"/>
      <c r="HG70" s="142"/>
      <c r="HH70" s="142"/>
      <c r="HI70" s="142"/>
      <c r="HJ70" s="142"/>
      <c r="HK70" s="142"/>
      <c r="HL70" s="142"/>
      <c r="HM70" s="142"/>
      <c r="HN70" s="146"/>
      <c r="HO70" s="144"/>
      <c r="HP70" s="142"/>
      <c r="HQ70" s="142"/>
      <c r="HR70" s="142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3"/>
      <c r="IN70" s="147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6"/>
      <c r="JI70" s="146"/>
      <c r="JJ70" s="146"/>
      <c r="JK70" s="146"/>
      <c r="JL70" s="146"/>
      <c r="JM70" s="146"/>
      <c r="JN70" s="146"/>
      <c r="JO70" s="146"/>
      <c r="JP70" s="146"/>
      <c r="JQ70" s="146"/>
      <c r="JR70" s="146"/>
      <c r="JS70" s="146"/>
      <c r="JT70" s="146"/>
      <c r="JU70" s="146"/>
      <c r="JV70" s="146"/>
      <c r="JW70" s="146"/>
      <c r="JX70" s="146"/>
      <c r="JY70" s="146"/>
      <c r="JZ70" s="146"/>
      <c r="KA70" s="146"/>
      <c r="KB70" s="146"/>
      <c r="KC70" s="146"/>
      <c r="KD70" s="146"/>
      <c r="KE70" s="146"/>
      <c r="KF70" s="146"/>
      <c r="KG70" s="146"/>
      <c r="KH70" s="146"/>
      <c r="KI70" s="146"/>
      <c r="KJ70" s="146"/>
      <c r="KK70" s="146"/>
      <c r="KL70" s="146"/>
      <c r="KM70" s="146"/>
      <c r="KN70" s="146"/>
      <c r="KO70" s="146"/>
      <c r="KP70" s="146"/>
      <c r="KQ70" s="146"/>
      <c r="KR70" s="146"/>
      <c r="KS70" s="146"/>
      <c r="KT70" s="146"/>
      <c r="KU70" s="146"/>
      <c r="KV70" s="146"/>
      <c r="KW70" s="146"/>
      <c r="KX70" s="146"/>
      <c r="KY70" s="146"/>
      <c r="KZ70" s="146"/>
      <c r="LA70" s="146"/>
      <c r="LB70" s="146"/>
      <c r="LC70" s="146"/>
      <c r="LD70" s="146"/>
      <c r="LE70" s="146"/>
      <c r="LF70" s="146"/>
      <c r="LG70" s="146"/>
      <c r="LH70" s="146"/>
      <c r="LI70" s="146"/>
      <c r="LJ70" s="146"/>
      <c r="LK70" s="146"/>
      <c r="LL70" s="146"/>
      <c r="LM70" s="146"/>
      <c r="LN70" s="146"/>
      <c r="LO70" s="146"/>
      <c r="LP70" s="144"/>
      <c r="LQ70" s="142"/>
      <c r="LR70" s="142"/>
      <c r="LS70" s="142"/>
      <c r="LT70" s="142"/>
      <c r="LU70" s="142"/>
      <c r="LV70" s="142"/>
      <c r="LW70" s="142"/>
      <c r="LX70" s="142"/>
      <c r="LY70" s="142"/>
      <c r="LZ70" s="142"/>
      <c r="MA70" s="142"/>
      <c r="MB70" s="146"/>
      <c r="MC70" s="146"/>
      <c r="MD70" s="146"/>
      <c r="ME70" s="146"/>
      <c r="MF70" s="146"/>
      <c r="MG70" s="146"/>
      <c r="MH70" s="146"/>
      <c r="MI70" s="146"/>
      <c r="MJ70" s="146"/>
      <c r="MK70" s="146"/>
      <c r="ML70" s="146"/>
      <c r="MM70" s="146"/>
      <c r="MN70" s="146"/>
      <c r="MO70" s="146"/>
      <c r="MP70" s="146"/>
      <c r="MQ70" s="146"/>
      <c r="MR70" s="146"/>
      <c r="MS70" s="146"/>
      <c r="MT70" s="146"/>
      <c r="MU70" s="146"/>
      <c r="MV70" s="146"/>
      <c r="MW70" s="146"/>
      <c r="MX70" s="146"/>
      <c r="MY70" s="146"/>
      <c r="MZ70" s="146"/>
      <c r="NA70" s="146"/>
      <c r="NB70" s="146"/>
      <c r="NC70" s="146"/>
      <c r="ND70" s="146"/>
      <c r="NE70" s="146"/>
      <c r="NF70" s="146"/>
      <c r="NG70" s="146"/>
      <c r="NH70" s="146"/>
      <c r="NI70" s="146"/>
      <c r="NJ70" s="143"/>
      <c r="NK70" s="144">
        <v>1</v>
      </c>
      <c r="NL70" s="142"/>
      <c r="NM70" s="142"/>
      <c r="NN70" s="142"/>
      <c r="NO70" s="142"/>
      <c r="NP70" s="142"/>
      <c r="NQ70" s="143"/>
    </row>
    <row r="71" spans="1:381" ht="15.75" x14ac:dyDescent="0.25">
      <c r="A71" s="159">
        <f>'[1]Pielęgniarstwo I st.'!A71</f>
        <v>50</v>
      </c>
      <c r="B71" s="120" t="str">
        <f>'[1]Pielęgniarstwo I st.'!B71</f>
        <v>F</v>
      </c>
      <c r="C71" s="120" t="str">
        <f>'[1]Pielęgniarstwo I st.'!C71</f>
        <v>2025/2026</v>
      </c>
      <c r="D71" s="120">
        <f>'[1]Pielęgniarstwo I st.'!D71</f>
        <v>0</v>
      </c>
      <c r="E71" s="120">
        <f>'[1]Pielęgniarstwo I st.'!E71</f>
        <v>3</v>
      </c>
      <c r="F71" s="120" t="str">
        <f>'[1]Pielęgniarstwo I st.'!F71</f>
        <v>2027/2028</v>
      </c>
      <c r="G71" s="120" t="str">
        <f>'[1]Pielęgniarstwo I st.'!G71</f>
        <v>RPS</v>
      </c>
      <c r="H71" s="120" t="str">
        <f>'[1]Pielęgniarstwo I st.'!H71</f>
        <v>ze standardu</v>
      </c>
      <c r="I71" s="120" t="str">
        <f>'[1]Pielęgniarstwo I st.'!I71</f>
        <v>Pielęgniarstwo w podstawowej opiece zdrowotnej - praktyka zawodowa</v>
      </c>
      <c r="J71" s="122">
        <f>'[1]Pielęgniarstwo I st.'!L71</f>
        <v>120</v>
      </c>
      <c r="K71" s="123">
        <f>'[1]Pielęgniarstwo I st.'!M71</f>
        <v>0</v>
      </c>
      <c r="L71" s="124">
        <f>'[1]Pielęgniarstwo I st.'!N71</f>
        <v>120</v>
      </c>
      <c r="M71" s="125">
        <f>'[1]Pielęgniarstwo I st.'!AA71+'[1]Pielęgniarstwo I st.'!AC71+'[1]Pielęgniarstwo I st.'!AX71+'[1]Pielęgniarstwo I st.'!AZ71</f>
        <v>0</v>
      </c>
      <c r="N71" s="126">
        <f>'[1]Pielęgniarstwo I st.'!O71</f>
        <v>120</v>
      </c>
      <c r="O71" s="127">
        <f>'[1]Pielęgniarstwo I st.'!P71</f>
        <v>4</v>
      </c>
      <c r="P71" s="128" t="str">
        <f>'[1]Pielęgniarstwo I st.'!U71</f>
        <v>zal</v>
      </c>
      <c r="Q71" s="180">
        <f t="shared" si="18"/>
        <v>0</v>
      </c>
      <c r="R71" s="181">
        <f t="shared" si="19"/>
        <v>8</v>
      </c>
      <c r="S71" s="182">
        <f t="shared" si="20"/>
        <v>1</v>
      </c>
      <c r="T71" s="144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3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45"/>
      <c r="BU71" s="139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45"/>
      <c r="CU71" s="144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142"/>
      <c r="EB71" s="142"/>
      <c r="EC71" s="142"/>
      <c r="ED71" s="142"/>
      <c r="EE71" s="142"/>
      <c r="EF71" s="142"/>
      <c r="EG71" s="142"/>
      <c r="EH71" s="142"/>
      <c r="EI71" s="142"/>
      <c r="EJ71" s="142"/>
      <c r="EK71" s="142"/>
      <c r="EL71" s="142"/>
      <c r="EM71" s="142"/>
      <c r="EN71" s="142"/>
      <c r="EO71" s="142"/>
      <c r="EP71" s="142"/>
      <c r="EQ71" s="142"/>
      <c r="ER71" s="142"/>
      <c r="ES71" s="142"/>
      <c r="ET71" s="142"/>
      <c r="EU71" s="142"/>
      <c r="EV71" s="142"/>
      <c r="EW71" s="143"/>
      <c r="EX71" s="147"/>
      <c r="EY71" s="142"/>
      <c r="EZ71" s="142"/>
      <c r="FA71" s="142"/>
      <c r="FB71" s="142"/>
      <c r="FC71" s="142"/>
      <c r="FD71" s="142"/>
      <c r="FE71" s="142"/>
      <c r="FF71" s="142"/>
      <c r="FG71" s="142"/>
      <c r="FH71" s="142"/>
      <c r="FI71" s="142"/>
      <c r="FJ71" s="142"/>
      <c r="FK71" s="142"/>
      <c r="FL71" s="142"/>
      <c r="FM71" s="142"/>
      <c r="FN71" s="142"/>
      <c r="FO71" s="142"/>
      <c r="FP71" s="142"/>
      <c r="FQ71" s="142"/>
      <c r="FR71" s="142"/>
      <c r="FS71" s="142"/>
      <c r="FT71" s="142"/>
      <c r="FU71" s="142"/>
      <c r="FV71" s="142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  <c r="GL71" s="142"/>
      <c r="GM71" s="142"/>
      <c r="GN71" s="142"/>
      <c r="GO71" s="142"/>
      <c r="GP71" s="142"/>
      <c r="GQ71" s="142"/>
      <c r="GR71" s="142"/>
      <c r="GS71" s="142"/>
      <c r="GT71" s="142"/>
      <c r="GU71" s="142"/>
      <c r="GV71" s="142"/>
      <c r="GW71" s="142"/>
      <c r="GX71" s="143"/>
      <c r="GY71" s="144"/>
      <c r="GZ71" s="142"/>
      <c r="HA71" s="142"/>
      <c r="HB71" s="142"/>
      <c r="HC71" s="142"/>
      <c r="HD71" s="142"/>
      <c r="HE71" s="142"/>
      <c r="HF71" s="142"/>
      <c r="HG71" s="142"/>
      <c r="HH71" s="142"/>
      <c r="HI71" s="142"/>
      <c r="HJ71" s="142"/>
      <c r="HK71" s="142"/>
      <c r="HL71" s="142"/>
      <c r="HM71" s="142"/>
      <c r="HN71" s="146"/>
      <c r="HO71" s="144"/>
      <c r="HP71" s="142"/>
      <c r="HQ71" s="142"/>
      <c r="HR71" s="142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3"/>
      <c r="IN71" s="147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6"/>
      <c r="JI71" s="146"/>
      <c r="JJ71" s="146"/>
      <c r="JK71" s="146"/>
      <c r="JL71" s="146"/>
      <c r="JM71" s="146"/>
      <c r="JN71" s="146"/>
      <c r="JO71" s="146"/>
      <c r="JP71" s="146"/>
      <c r="JQ71" s="146"/>
      <c r="JR71" s="146"/>
      <c r="JS71" s="146"/>
      <c r="JT71" s="146"/>
      <c r="JU71" s="146"/>
      <c r="JV71" s="146"/>
      <c r="JW71" s="146"/>
      <c r="JX71" s="146"/>
      <c r="JY71" s="146"/>
      <c r="JZ71" s="146"/>
      <c r="KA71" s="146"/>
      <c r="KB71" s="146"/>
      <c r="KC71" s="146"/>
      <c r="KD71" s="146"/>
      <c r="KE71" s="146"/>
      <c r="KF71" s="146"/>
      <c r="KG71" s="146">
        <v>1</v>
      </c>
      <c r="KH71" s="146"/>
      <c r="KI71" s="146"/>
      <c r="KJ71" s="146">
        <v>1</v>
      </c>
      <c r="KK71" s="146">
        <v>1</v>
      </c>
      <c r="KL71" s="146">
        <v>1</v>
      </c>
      <c r="KM71" s="146">
        <v>1</v>
      </c>
      <c r="KN71" s="146">
        <v>1</v>
      </c>
      <c r="KO71" s="146">
        <v>1</v>
      </c>
      <c r="KP71" s="146">
        <v>1</v>
      </c>
      <c r="KQ71" s="146"/>
      <c r="KR71" s="146"/>
      <c r="KS71" s="146"/>
      <c r="KT71" s="146"/>
      <c r="KU71" s="146"/>
      <c r="KV71" s="146"/>
      <c r="KW71" s="146"/>
      <c r="KX71" s="146"/>
      <c r="KY71" s="146"/>
      <c r="KZ71" s="146"/>
      <c r="LA71" s="146"/>
      <c r="LB71" s="146"/>
      <c r="LC71" s="146"/>
      <c r="LD71" s="146"/>
      <c r="LE71" s="146"/>
      <c r="LF71" s="146"/>
      <c r="LG71" s="146"/>
      <c r="LH71" s="146"/>
      <c r="LI71" s="146"/>
      <c r="LJ71" s="146"/>
      <c r="LK71" s="146"/>
      <c r="LL71" s="146"/>
      <c r="LM71" s="146"/>
      <c r="LN71" s="146"/>
      <c r="LO71" s="146"/>
      <c r="LP71" s="144"/>
      <c r="LQ71" s="142"/>
      <c r="LR71" s="142"/>
      <c r="LS71" s="142"/>
      <c r="LT71" s="142"/>
      <c r="LU71" s="142"/>
      <c r="LV71" s="142"/>
      <c r="LW71" s="142"/>
      <c r="LX71" s="142"/>
      <c r="LY71" s="142"/>
      <c r="LZ71" s="142"/>
      <c r="MA71" s="142"/>
      <c r="MB71" s="146"/>
      <c r="MC71" s="146"/>
      <c r="MD71" s="146"/>
      <c r="ME71" s="146"/>
      <c r="MF71" s="146"/>
      <c r="MG71" s="146"/>
      <c r="MH71" s="146"/>
      <c r="MI71" s="146"/>
      <c r="MJ71" s="146"/>
      <c r="MK71" s="146"/>
      <c r="ML71" s="146"/>
      <c r="MM71" s="146"/>
      <c r="MN71" s="146"/>
      <c r="MO71" s="146"/>
      <c r="MP71" s="146"/>
      <c r="MQ71" s="146"/>
      <c r="MR71" s="146"/>
      <c r="MS71" s="146"/>
      <c r="MT71" s="146"/>
      <c r="MU71" s="146"/>
      <c r="MV71" s="146"/>
      <c r="MW71" s="146"/>
      <c r="MX71" s="146"/>
      <c r="MY71" s="146"/>
      <c r="MZ71" s="146"/>
      <c r="NA71" s="146"/>
      <c r="NB71" s="146"/>
      <c r="NC71" s="146"/>
      <c r="ND71" s="146"/>
      <c r="NE71" s="146"/>
      <c r="NF71" s="146"/>
      <c r="NG71" s="146"/>
      <c r="NH71" s="146"/>
      <c r="NI71" s="146"/>
      <c r="NJ71" s="143"/>
      <c r="NK71" s="144">
        <v>1</v>
      </c>
      <c r="NL71" s="142"/>
      <c r="NM71" s="142"/>
      <c r="NN71" s="142"/>
      <c r="NO71" s="142"/>
      <c r="NP71" s="142"/>
      <c r="NQ71" s="143"/>
    </row>
    <row r="72" spans="1:381" ht="15.75" x14ac:dyDescent="0.25">
      <c r="A72" s="159">
        <f>'[1]Pielęgniarstwo I st.'!A72</f>
        <v>51</v>
      </c>
      <c r="B72" s="120" t="str">
        <f>'[1]Pielęgniarstwo I st.'!B72</f>
        <v>F</v>
      </c>
      <c r="C72" s="120" t="str">
        <f>'[1]Pielęgniarstwo I st.'!C72</f>
        <v>2025/2026</v>
      </c>
      <c r="D72" s="120">
        <f>'[1]Pielęgniarstwo I st.'!D72</f>
        <v>0</v>
      </c>
      <c r="E72" s="120">
        <f>'[1]Pielęgniarstwo I st.'!E72</f>
        <v>3</v>
      </c>
      <c r="F72" s="120" t="str">
        <f>'[1]Pielęgniarstwo I st.'!F72</f>
        <v>2027/2028</v>
      </c>
      <c r="G72" s="120" t="str">
        <f>'[1]Pielęgniarstwo I st.'!G72</f>
        <v>RPS</v>
      </c>
      <c r="H72" s="120" t="str">
        <f>'[1]Pielęgniarstwo I st.'!H72</f>
        <v>ze standardu</v>
      </c>
      <c r="I72" s="120" t="str">
        <f>'[1]Pielęgniarstwo I st.'!I72</f>
        <v>Położnictwo, ginekologia i pielęgniarstwo położniczo-ginekologiczne - praktyka zawodowa</v>
      </c>
      <c r="J72" s="122">
        <f>'[1]Pielęgniarstwo I st.'!L72</f>
        <v>60</v>
      </c>
      <c r="K72" s="123">
        <f>'[1]Pielęgniarstwo I st.'!M72</f>
        <v>0</v>
      </c>
      <c r="L72" s="124">
        <f>'[1]Pielęgniarstwo I st.'!N72</f>
        <v>60</v>
      </c>
      <c r="M72" s="125">
        <f>'[1]Pielęgniarstwo I st.'!AA72+'[1]Pielęgniarstwo I st.'!AC72+'[1]Pielęgniarstwo I st.'!AX72+'[1]Pielęgniarstwo I st.'!AZ72</f>
        <v>0</v>
      </c>
      <c r="N72" s="126">
        <f>'[1]Pielęgniarstwo I st.'!O72</f>
        <v>60</v>
      </c>
      <c r="O72" s="127">
        <f>'[1]Pielęgniarstwo I st.'!P72</f>
        <v>2</v>
      </c>
      <c r="P72" s="128" t="str">
        <f>'[1]Pielęgniarstwo I st.'!U72</f>
        <v>zal</v>
      </c>
      <c r="Q72" s="180">
        <f t="shared" si="18"/>
        <v>0</v>
      </c>
      <c r="R72" s="181">
        <f t="shared" si="19"/>
        <v>10</v>
      </c>
      <c r="S72" s="182">
        <f t="shared" si="20"/>
        <v>1</v>
      </c>
      <c r="T72" s="144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3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45"/>
      <c r="BU72" s="139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45"/>
      <c r="CU72" s="144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2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3"/>
      <c r="EX72" s="147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3"/>
      <c r="GY72" s="144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6"/>
      <c r="HO72" s="144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3"/>
      <c r="IN72" s="147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2"/>
      <c r="JC72" s="142"/>
      <c r="JD72" s="142"/>
      <c r="JE72" s="142"/>
      <c r="JF72" s="142"/>
      <c r="JG72" s="142"/>
      <c r="JH72" s="146"/>
      <c r="JI72" s="146"/>
      <c r="JJ72" s="146"/>
      <c r="JK72" s="146"/>
      <c r="JL72" s="146"/>
      <c r="JM72" s="146"/>
      <c r="JN72" s="146"/>
      <c r="JO72" s="146"/>
      <c r="JP72" s="146"/>
      <c r="JQ72" s="146"/>
      <c r="JR72" s="146"/>
      <c r="JS72" s="146"/>
      <c r="JT72" s="146"/>
      <c r="JU72" s="146"/>
      <c r="JV72" s="146"/>
      <c r="JW72" s="146"/>
      <c r="JX72" s="146"/>
      <c r="JY72" s="146"/>
      <c r="JZ72" s="146"/>
      <c r="KA72" s="146"/>
      <c r="KB72" s="146"/>
      <c r="KC72" s="146"/>
      <c r="KD72" s="146"/>
      <c r="KE72" s="146"/>
      <c r="KF72" s="146"/>
      <c r="KG72" s="146"/>
      <c r="KH72" s="146"/>
      <c r="KI72" s="146"/>
      <c r="KJ72" s="146"/>
      <c r="KK72" s="146"/>
      <c r="KL72" s="146"/>
      <c r="KM72" s="146"/>
      <c r="KN72" s="146"/>
      <c r="KO72" s="146"/>
      <c r="KP72" s="146"/>
      <c r="KQ72" s="146"/>
      <c r="KR72" s="146"/>
      <c r="KS72" s="146"/>
      <c r="KT72" s="146"/>
      <c r="KU72" s="146"/>
      <c r="KV72" s="146"/>
      <c r="KW72" s="146"/>
      <c r="KX72" s="146"/>
      <c r="KY72" s="146"/>
      <c r="KZ72" s="146"/>
      <c r="LA72" s="146"/>
      <c r="LB72" s="146"/>
      <c r="LC72" s="146"/>
      <c r="LD72" s="146"/>
      <c r="LE72" s="146"/>
      <c r="LF72" s="146"/>
      <c r="LG72" s="146"/>
      <c r="LH72" s="146"/>
      <c r="LI72" s="146"/>
      <c r="LJ72" s="146"/>
      <c r="LK72" s="146"/>
      <c r="LL72" s="146"/>
      <c r="LM72" s="146"/>
      <c r="LN72" s="146"/>
      <c r="LO72" s="146"/>
      <c r="LP72" s="144">
        <v>1</v>
      </c>
      <c r="LQ72" s="142"/>
      <c r="LR72" s="142">
        <v>1</v>
      </c>
      <c r="LS72" s="142">
        <v>1</v>
      </c>
      <c r="LT72" s="142">
        <v>1</v>
      </c>
      <c r="LU72" s="142"/>
      <c r="LV72" s="142">
        <v>1</v>
      </c>
      <c r="LW72" s="142"/>
      <c r="LX72" s="142">
        <v>1</v>
      </c>
      <c r="LY72" s="142"/>
      <c r="LZ72" s="142">
        <v>1</v>
      </c>
      <c r="MA72" s="142"/>
      <c r="MB72" s="146"/>
      <c r="MC72" s="146"/>
      <c r="MD72" s="146">
        <v>1</v>
      </c>
      <c r="ME72" s="146"/>
      <c r="MF72" s="146">
        <v>1</v>
      </c>
      <c r="MG72" s="146"/>
      <c r="MH72" s="146"/>
      <c r="MI72" s="146"/>
      <c r="MJ72" s="146"/>
      <c r="MK72" s="146"/>
      <c r="ML72" s="146"/>
      <c r="MM72" s="146"/>
      <c r="MN72" s="146"/>
      <c r="MO72" s="146"/>
      <c r="MP72" s="146"/>
      <c r="MQ72" s="146">
        <v>1</v>
      </c>
      <c r="MR72" s="146"/>
      <c r="MS72" s="146"/>
      <c r="MT72" s="146"/>
      <c r="MU72" s="146"/>
      <c r="MV72" s="146"/>
      <c r="MW72" s="146"/>
      <c r="MX72" s="146"/>
      <c r="MY72" s="146"/>
      <c r="MZ72" s="146"/>
      <c r="NA72" s="146"/>
      <c r="NB72" s="146"/>
      <c r="NC72" s="146"/>
      <c r="ND72" s="146"/>
      <c r="NE72" s="146"/>
      <c r="NF72" s="146"/>
      <c r="NG72" s="146"/>
      <c r="NH72" s="146"/>
      <c r="NI72" s="146"/>
      <c r="NJ72" s="143"/>
      <c r="NK72" s="144">
        <v>1</v>
      </c>
      <c r="NL72" s="142"/>
      <c r="NM72" s="142"/>
      <c r="NN72" s="142"/>
      <c r="NO72" s="142"/>
      <c r="NP72" s="142"/>
      <c r="NQ72" s="143"/>
    </row>
    <row r="73" spans="1:381" ht="15.75" x14ac:dyDescent="0.25">
      <c r="A73" s="159">
        <f>'[1]Pielęgniarstwo I st.'!A73</f>
        <v>52</v>
      </c>
      <c r="B73" s="120" t="str">
        <f>'[1]Pielęgniarstwo I st.'!B73</f>
        <v>F</v>
      </c>
      <c r="C73" s="120" t="str">
        <f>'[1]Pielęgniarstwo I st.'!C73</f>
        <v>2025/2026</v>
      </c>
      <c r="D73" s="120">
        <f>'[1]Pielęgniarstwo I st.'!D73</f>
        <v>0</v>
      </c>
      <c r="E73" s="120">
        <f>'[1]Pielęgniarstwo I st.'!E73</f>
        <v>3</v>
      </c>
      <c r="F73" s="120" t="str">
        <f>'[1]Pielęgniarstwo I st.'!F73</f>
        <v>2027/2028</v>
      </c>
      <c r="G73" s="120" t="str">
        <f>'[1]Pielęgniarstwo I st.'!G73</f>
        <v>RPS</v>
      </c>
      <c r="H73" s="120" t="str">
        <f>'[1]Pielęgniarstwo I st.'!H73</f>
        <v>ze standardu</v>
      </c>
      <c r="I73" s="120" t="str">
        <f>'[1]Pielęgniarstwo I st.'!I73</f>
        <v>Anestezjologia i pielęgniarstwo w intensywnej opiece - praktyka zawodowa</v>
      </c>
      <c r="J73" s="122">
        <f>'[1]Pielęgniarstwo I st.'!L73</f>
        <v>80</v>
      </c>
      <c r="K73" s="123">
        <f>'[1]Pielęgniarstwo I st.'!M73</f>
        <v>0</v>
      </c>
      <c r="L73" s="124">
        <f>'[1]Pielęgniarstwo I st.'!N73</f>
        <v>80</v>
      </c>
      <c r="M73" s="125">
        <f>'[1]Pielęgniarstwo I st.'!AA73+'[1]Pielęgniarstwo I st.'!AC73+'[1]Pielęgniarstwo I st.'!AX73+'[1]Pielęgniarstwo I st.'!AZ73</f>
        <v>0</v>
      </c>
      <c r="N73" s="126">
        <f>'[1]Pielęgniarstwo I st.'!O73</f>
        <v>80</v>
      </c>
      <c r="O73" s="127">
        <f>'[1]Pielęgniarstwo I st.'!P73</f>
        <v>3</v>
      </c>
      <c r="P73" s="128" t="str">
        <f>'[1]Pielęgniarstwo I st.'!U73</f>
        <v>zal</v>
      </c>
      <c r="Q73" s="180">
        <f t="shared" si="18"/>
        <v>0</v>
      </c>
      <c r="R73" s="181">
        <f t="shared" si="19"/>
        <v>16</v>
      </c>
      <c r="S73" s="182">
        <f t="shared" si="20"/>
        <v>2</v>
      </c>
      <c r="T73" s="144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3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45"/>
      <c r="BU73" s="139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45"/>
      <c r="CU73" s="144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142"/>
      <c r="EB73" s="142"/>
      <c r="EC73" s="142"/>
      <c r="ED73" s="142"/>
      <c r="EE73" s="142"/>
      <c r="EF73" s="142"/>
      <c r="EG73" s="142"/>
      <c r="EH73" s="142"/>
      <c r="EI73" s="142"/>
      <c r="EJ73" s="142"/>
      <c r="EK73" s="142"/>
      <c r="EL73" s="142"/>
      <c r="EM73" s="142"/>
      <c r="EN73" s="142"/>
      <c r="EO73" s="142"/>
      <c r="EP73" s="142"/>
      <c r="EQ73" s="142"/>
      <c r="ER73" s="142"/>
      <c r="ES73" s="142"/>
      <c r="ET73" s="142"/>
      <c r="EU73" s="142"/>
      <c r="EV73" s="142"/>
      <c r="EW73" s="143"/>
      <c r="EX73" s="147"/>
      <c r="EY73" s="142"/>
      <c r="EZ73" s="142"/>
      <c r="FA73" s="142"/>
      <c r="FB73" s="142"/>
      <c r="FC73" s="142"/>
      <c r="FD73" s="142"/>
      <c r="FE73" s="142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2"/>
      <c r="FX73" s="142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  <c r="GL73" s="142"/>
      <c r="GM73" s="142"/>
      <c r="GN73" s="142"/>
      <c r="GO73" s="142"/>
      <c r="GP73" s="142"/>
      <c r="GQ73" s="142"/>
      <c r="GR73" s="142"/>
      <c r="GS73" s="142"/>
      <c r="GT73" s="142"/>
      <c r="GU73" s="142"/>
      <c r="GV73" s="142"/>
      <c r="GW73" s="142"/>
      <c r="GX73" s="143"/>
      <c r="GY73" s="144"/>
      <c r="GZ73" s="142"/>
      <c r="HA73" s="142"/>
      <c r="HB73" s="142"/>
      <c r="HC73" s="142"/>
      <c r="HD73" s="142"/>
      <c r="HE73" s="142"/>
      <c r="HF73" s="142"/>
      <c r="HG73" s="142"/>
      <c r="HH73" s="142"/>
      <c r="HI73" s="142"/>
      <c r="HJ73" s="142"/>
      <c r="HK73" s="142"/>
      <c r="HL73" s="142"/>
      <c r="HM73" s="142"/>
      <c r="HN73" s="146"/>
      <c r="HO73" s="144"/>
      <c r="HP73" s="142"/>
      <c r="HQ73" s="142"/>
      <c r="HR73" s="142"/>
      <c r="HS73" s="142"/>
      <c r="HT73" s="142"/>
      <c r="HU73" s="142"/>
      <c r="HV73" s="142"/>
      <c r="HW73" s="142"/>
      <c r="HX73" s="142"/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3"/>
      <c r="IN73" s="147"/>
      <c r="IO73" s="142"/>
      <c r="IP73" s="142"/>
      <c r="IQ73" s="142"/>
      <c r="IR73" s="142"/>
      <c r="IS73" s="142"/>
      <c r="IT73" s="142"/>
      <c r="IU73" s="142"/>
      <c r="IV73" s="142"/>
      <c r="IW73" s="142"/>
      <c r="IX73" s="142"/>
      <c r="IY73" s="142"/>
      <c r="IZ73" s="142"/>
      <c r="JA73" s="142"/>
      <c r="JB73" s="142"/>
      <c r="JC73" s="142"/>
      <c r="JD73" s="142"/>
      <c r="JE73" s="142"/>
      <c r="JF73" s="142"/>
      <c r="JG73" s="142"/>
      <c r="JH73" s="146"/>
      <c r="JI73" s="146"/>
      <c r="JJ73" s="146"/>
      <c r="JK73" s="146"/>
      <c r="JL73" s="146"/>
      <c r="JM73" s="146"/>
      <c r="JN73" s="146"/>
      <c r="JO73" s="146"/>
      <c r="JP73" s="146"/>
      <c r="JQ73" s="146"/>
      <c r="JR73" s="146"/>
      <c r="JS73" s="146"/>
      <c r="JT73" s="146"/>
      <c r="JU73" s="146"/>
      <c r="JV73" s="146"/>
      <c r="JW73" s="146"/>
      <c r="JX73" s="146"/>
      <c r="JY73" s="146"/>
      <c r="JZ73" s="146"/>
      <c r="KA73" s="146"/>
      <c r="KB73" s="146"/>
      <c r="KC73" s="146"/>
      <c r="KD73" s="146"/>
      <c r="KE73" s="146"/>
      <c r="KF73" s="146"/>
      <c r="KG73" s="146"/>
      <c r="KH73" s="146"/>
      <c r="KI73" s="146"/>
      <c r="KJ73" s="146"/>
      <c r="KK73" s="146"/>
      <c r="KL73" s="146"/>
      <c r="KM73" s="146"/>
      <c r="KN73" s="146"/>
      <c r="KO73" s="146"/>
      <c r="KP73" s="146"/>
      <c r="KQ73" s="146"/>
      <c r="KR73" s="146"/>
      <c r="KS73" s="146"/>
      <c r="KT73" s="146"/>
      <c r="KU73" s="146"/>
      <c r="KV73" s="146"/>
      <c r="KW73" s="146"/>
      <c r="KX73" s="146"/>
      <c r="KY73" s="146"/>
      <c r="KZ73" s="146"/>
      <c r="LA73" s="146"/>
      <c r="LB73" s="146"/>
      <c r="LC73" s="146"/>
      <c r="LD73" s="146"/>
      <c r="LE73" s="146"/>
      <c r="LF73" s="146"/>
      <c r="LG73" s="146"/>
      <c r="LH73" s="146"/>
      <c r="LI73" s="146"/>
      <c r="LJ73" s="146"/>
      <c r="LK73" s="146"/>
      <c r="LL73" s="146"/>
      <c r="LM73" s="146"/>
      <c r="LN73" s="146"/>
      <c r="LO73" s="146"/>
      <c r="LP73" s="144">
        <v>1</v>
      </c>
      <c r="LQ73" s="142"/>
      <c r="LR73" s="142">
        <v>1</v>
      </c>
      <c r="LS73" s="142">
        <v>1</v>
      </c>
      <c r="LT73" s="142">
        <v>1</v>
      </c>
      <c r="LU73" s="142">
        <v>1</v>
      </c>
      <c r="LV73" s="142">
        <v>1</v>
      </c>
      <c r="LW73" s="142"/>
      <c r="LX73" s="142">
        <v>1</v>
      </c>
      <c r="LY73" s="142">
        <v>1</v>
      </c>
      <c r="LZ73" s="142">
        <v>1</v>
      </c>
      <c r="MA73" s="142"/>
      <c r="MB73" s="146"/>
      <c r="MC73" s="146"/>
      <c r="MD73" s="146">
        <v>1</v>
      </c>
      <c r="ME73" s="146">
        <v>1</v>
      </c>
      <c r="MF73" s="146">
        <v>1</v>
      </c>
      <c r="MG73" s="146"/>
      <c r="MH73" s="146">
        <v>1</v>
      </c>
      <c r="MI73" s="146"/>
      <c r="MJ73" s="146"/>
      <c r="MK73" s="146"/>
      <c r="ML73" s="146"/>
      <c r="MM73" s="146"/>
      <c r="MN73" s="146"/>
      <c r="MO73" s="146"/>
      <c r="MP73" s="146"/>
      <c r="MQ73" s="146"/>
      <c r="MR73" s="146"/>
      <c r="MS73" s="146"/>
      <c r="MT73" s="146"/>
      <c r="MU73" s="146"/>
      <c r="MV73" s="146"/>
      <c r="MW73" s="146"/>
      <c r="MX73" s="146"/>
      <c r="MY73" s="146"/>
      <c r="MZ73" s="146"/>
      <c r="NA73" s="146">
        <v>1</v>
      </c>
      <c r="NB73" s="146">
        <v>1</v>
      </c>
      <c r="NC73" s="146">
        <v>1</v>
      </c>
      <c r="ND73" s="146"/>
      <c r="NE73" s="146"/>
      <c r="NF73" s="146"/>
      <c r="NG73" s="146"/>
      <c r="NH73" s="146"/>
      <c r="NI73" s="146"/>
      <c r="NJ73" s="143"/>
      <c r="NK73" s="144">
        <v>1</v>
      </c>
      <c r="NL73" s="142"/>
      <c r="NM73" s="142">
        <v>1</v>
      </c>
      <c r="NN73" s="142"/>
      <c r="NO73" s="142"/>
      <c r="NP73" s="142"/>
      <c r="NQ73" s="143"/>
    </row>
    <row r="74" spans="1:381" ht="15.75" x14ac:dyDescent="0.25">
      <c r="A74" s="159">
        <f>'[1]Pielęgniarstwo I st.'!A74</f>
        <v>53</v>
      </c>
      <c r="B74" s="120" t="str">
        <f>'[1]Pielęgniarstwo I st.'!B74</f>
        <v>F</v>
      </c>
      <c r="C74" s="120" t="str">
        <f>'[1]Pielęgniarstwo I st.'!C74</f>
        <v>2025/2026</v>
      </c>
      <c r="D74" s="120">
        <f>'[1]Pielęgniarstwo I st.'!D74</f>
        <v>0</v>
      </c>
      <c r="E74" s="120">
        <f>'[1]Pielęgniarstwo I st.'!E74</f>
        <v>3</v>
      </c>
      <c r="F74" s="120" t="str">
        <f>'[1]Pielęgniarstwo I st.'!F74</f>
        <v>2027/2028</v>
      </c>
      <c r="G74" s="120" t="str">
        <f>'[1]Pielęgniarstwo I st.'!G74</f>
        <v>RPS</v>
      </c>
      <c r="H74" s="120" t="str">
        <f>'[1]Pielęgniarstwo I st.'!H74</f>
        <v>ze standardu</v>
      </c>
      <c r="I74" s="120" t="str">
        <f>'[1]Pielęgniarstwo I st.'!I74</f>
        <v>Neurologia i pielęgniarstwo neurologiczne - praktyka zawodowa</v>
      </c>
      <c r="J74" s="122">
        <f>'[1]Pielęgniarstwo I st.'!L74</f>
        <v>80</v>
      </c>
      <c r="K74" s="123">
        <f>'[1]Pielęgniarstwo I st.'!M74</f>
        <v>0</v>
      </c>
      <c r="L74" s="124">
        <f>'[1]Pielęgniarstwo I st.'!N74</f>
        <v>80</v>
      </c>
      <c r="M74" s="125">
        <f>'[1]Pielęgniarstwo I st.'!AA74+'[1]Pielęgniarstwo I st.'!AC74+'[1]Pielęgniarstwo I st.'!AX74+'[1]Pielęgniarstwo I st.'!AZ74</f>
        <v>0</v>
      </c>
      <c r="N74" s="126">
        <f>'[1]Pielęgniarstwo I st.'!O74</f>
        <v>80</v>
      </c>
      <c r="O74" s="127">
        <f>'[1]Pielęgniarstwo I st.'!P74</f>
        <v>3</v>
      </c>
      <c r="P74" s="128" t="str">
        <f>'[1]Pielęgniarstwo I st.'!U74</f>
        <v>zal</v>
      </c>
      <c r="Q74" s="180">
        <f t="shared" si="18"/>
        <v>0</v>
      </c>
      <c r="R74" s="181">
        <f t="shared" si="19"/>
        <v>16</v>
      </c>
      <c r="S74" s="182">
        <f t="shared" si="20"/>
        <v>1</v>
      </c>
      <c r="T74" s="144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3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45"/>
      <c r="BU74" s="139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45"/>
      <c r="CU74" s="144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2"/>
      <c r="EI74" s="142"/>
      <c r="EJ74" s="142"/>
      <c r="EK74" s="142"/>
      <c r="EL74" s="142"/>
      <c r="EM74" s="142"/>
      <c r="EN74" s="142"/>
      <c r="EO74" s="142"/>
      <c r="EP74" s="142"/>
      <c r="EQ74" s="142"/>
      <c r="ER74" s="142"/>
      <c r="ES74" s="142"/>
      <c r="ET74" s="142"/>
      <c r="EU74" s="142"/>
      <c r="EV74" s="142"/>
      <c r="EW74" s="143"/>
      <c r="EX74" s="147"/>
      <c r="EY74" s="142"/>
      <c r="EZ74" s="142"/>
      <c r="FA74" s="142"/>
      <c r="FB74" s="142"/>
      <c r="FC74" s="142"/>
      <c r="FD74" s="142"/>
      <c r="FE74" s="142"/>
      <c r="FF74" s="142"/>
      <c r="FG74" s="142"/>
      <c r="FH74" s="142"/>
      <c r="FI74" s="142"/>
      <c r="FJ74" s="142"/>
      <c r="FK74" s="142"/>
      <c r="FL74" s="142"/>
      <c r="FM74" s="142"/>
      <c r="FN74" s="142"/>
      <c r="FO74" s="142"/>
      <c r="FP74" s="142"/>
      <c r="FQ74" s="142"/>
      <c r="FR74" s="142"/>
      <c r="FS74" s="142"/>
      <c r="FT74" s="142"/>
      <c r="FU74" s="142"/>
      <c r="FV74" s="142"/>
      <c r="FW74" s="142"/>
      <c r="FX74" s="142"/>
      <c r="FY74" s="142"/>
      <c r="FZ74" s="142"/>
      <c r="GA74" s="142"/>
      <c r="GB74" s="142"/>
      <c r="GC74" s="142"/>
      <c r="GD74" s="142"/>
      <c r="GE74" s="142"/>
      <c r="GF74" s="142"/>
      <c r="GG74" s="142"/>
      <c r="GH74" s="142"/>
      <c r="GI74" s="142"/>
      <c r="GJ74" s="142"/>
      <c r="GK74" s="142"/>
      <c r="GL74" s="142"/>
      <c r="GM74" s="142"/>
      <c r="GN74" s="142"/>
      <c r="GO74" s="142"/>
      <c r="GP74" s="142"/>
      <c r="GQ74" s="142"/>
      <c r="GR74" s="142"/>
      <c r="GS74" s="142"/>
      <c r="GT74" s="142"/>
      <c r="GU74" s="142"/>
      <c r="GV74" s="142"/>
      <c r="GW74" s="142"/>
      <c r="GX74" s="143"/>
      <c r="GY74" s="144"/>
      <c r="GZ74" s="142"/>
      <c r="HA74" s="142"/>
      <c r="HB74" s="142"/>
      <c r="HC74" s="142"/>
      <c r="HD74" s="142"/>
      <c r="HE74" s="142"/>
      <c r="HF74" s="142"/>
      <c r="HG74" s="142"/>
      <c r="HH74" s="142"/>
      <c r="HI74" s="142"/>
      <c r="HJ74" s="142"/>
      <c r="HK74" s="142"/>
      <c r="HL74" s="142"/>
      <c r="HM74" s="142"/>
      <c r="HN74" s="146"/>
      <c r="HO74" s="144"/>
      <c r="HP74" s="142"/>
      <c r="HQ74" s="142"/>
      <c r="HR74" s="142"/>
      <c r="HS74" s="142"/>
      <c r="HT74" s="142"/>
      <c r="HU74" s="142"/>
      <c r="HV74" s="142"/>
      <c r="HW74" s="142"/>
      <c r="HX74" s="142"/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  <c r="IM74" s="143"/>
      <c r="IN74" s="147"/>
      <c r="IO74" s="142"/>
      <c r="IP74" s="142"/>
      <c r="IQ74" s="142"/>
      <c r="IR74" s="142"/>
      <c r="IS74" s="142"/>
      <c r="IT74" s="142"/>
      <c r="IU74" s="142"/>
      <c r="IV74" s="142"/>
      <c r="IW74" s="142"/>
      <c r="IX74" s="142"/>
      <c r="IY74" s="142"/>
      <c r="IZ74" s="142"/>
      <c r="JA74" s="142"/>
      <c r="JB74" s="142"/>
      <c r="JC74" s="142"/>
      <c r="JD74" s="142"/>
      <c r="JE74" s="142"/>
      <c r="JF74" s="142"/>
      <c r="JG74" s="142"/>
      <c r="JH74" s="146"/>
      <c r="JI74" s="146"/>
      <c r="JJ74" s="146"/>
      <c r="JK74" s="146"/>
      <c r="JL74" s="146"/>
      <c r="JM74" s="146"/>
      <c r="JN74" s="146"/>
      <c r="JO74" s="146"/>
      <c r="JP74" s="146"/>
      <c r="JQ74" s="146"/>
      <c r="JR74" s="146"/>
      <c r="JS74" s="146"/>
      <c r="JT74" s="146"/>
      <c r="JU74" s="146"/>
      <c r="JV74" s="146"/>
      <c r="JW74" s="146"/>
      <c r="JX74" s="146"/>
      <c r="JY74" s="146"/>
      <c r="JZ74" s="146"/>
      <c r="KA74" s="146"/>
      <c r="KB74" s="146"/>
      <c r="KC74" s="146"/>
      <c r="KD74" s="146"/>
      <c r="KE74" s="146"/>
      <c r="KF74" s="146"/>
      <c r="KG74" s="146"/>
      <c r="KH74" s="146"/>
      <c r="KI74" s="146"/>
      <c r="KJ74" s="146"/>
      <c r="KK74" s="146"/>
      <c r="KL74" s="146"/>
      <c r="KM74" s="146"/>
      <c r="KN74" s="146"/>
      <c r="KO74" s="146"/>
      <c r="KP74" s="146"/>
      <c r="KQ74" s="146"/>
      <c r="KR74" s="146"/>
      <c r="KS74" s="146"/>
      <c r="KT74" s="146"/>
      <c r="KU74" s="146"/>
      <c r="KV74" s="146"/>
      <c r="KW74" s="146"/>
      <c r="KX74" s="146"/>
      <c r="KY74" s="146"/>
      <c r="KZ74" s="146"/>
      <c r="LA74" s="146"/>
      <c r="LB74" s="146"/>
      <c r="LC74" s="146"/>
      <c r="LD74" s="146"/>
      <c r="LE74" s="146"/>
      <c r="LF74" s="146"/>
      <c r="LG74" s="146"/>
      <c r="LH74" s="146"/>
      <c r="LI74" s="146"/>
      <c r="LJ74" s="146"/>
      <c r="LK74" s="146"/>
      <c r="LL74" s="146"/>
      <c r="LM74" s="146"/>
      <c r="LN74" s="146"/>
      <c r="LO74" s="146"/>
      <c r="LP74" s="144">
        <v>1</v>
      </c>
      <c r="LQ74" s="142">
        <v>1</v>
      </c>
      <c r="LR74" s="142">
        <v>1</v>
      </c>
      <c r="LS74" s="142">
        <v>1</v>
      </c>
      <c r="LT74" s="142">
        <v>1</v>
      </c>
      <c r="LU74" s="142">
        <v>1</v>
      </c>
      <c r="LV74" s="142">
        <v>1</v>
      </c>
      <c r="LW74" s="142"/>
      <c r="LX74" s="142">
        <v>1</v>
      </c>
      <c r="LY74" s="142">
        <v>1</v>
      </c>
      <c r="LZ74" s="142">
        <v>1</v>
      </c>
      <c r="MA74" s="142"/>
      <c r="MB74" s="146">
        <v>1</v>
      </c>
      <c r="MC74" s="146">
        <v>1</v>
      </c>
      <c r="MD74" s="146">
        <v>1</v>
      </c>
      <c r="ME74" s="146">
        <v>1</v>
      </c>
      <c r="MF74" s="146">
        <v>1</v>
      </c>
      <c r="MG74" s="146"/>
      <c r="MH74" s="146"/>
      <c r="MI74" s="146"/>
      <c r="MJ74" s="146"/>
      <c r="MK74" s="146"/>
      <c r="ML74" s="146"/>
      <c r="MM74" s="146"/>
      <c r="MN74" s="146"/>
      <c r="MO74" s="146"/>
      <c r="MP74" s="146"/>
      <c r="MQ74" s="146"/>
      <c r="MR74" s="146"/>
      <c r="MS74" s="146"/>
      <c r="MT74" s="146"/>
      <c r="MU74" s="146"/>
      <c r="MV74" s="146"/>
      <c r="MW74" s="146"/>
      <c r="MX74" s="146"/>
      <c r="MY74" s="146"/>
      <c r="MZ74" s="146"/>
      <c r="NA74" s="146"/>
      <c r="NB74" s="146"/>
      <c r="NC74" s="146">
        <v>1</v>
      </c>
      <c r="ND74" s="146"/>
      <c r="NE74" s="146"/>
      <c r="NF74" s="146"/>
      <c r="NG74" s="146"/>
      <c r="NH74" s="146"/>
      <c r="NI74" s="146"/>
      <c r="NJ74" s="143"/>
      <c r="NK74" s="144">
        <v>1</v>
      </c>
      <c r="NL74" s="142"/>
      <c r="NM74" s="142"/>
      <c r="NN74" s="142"/>
      <c r="NO74" s="142"/>
      <c r="NP74" s="142"/>
      <c r="NQ74" s="143"/>
    </row>
    <row r="75" spans="1:381" ht="15.75" x14ac:dyDescent="0.25">
      <c r="A75" s="159">
        <f>'[1]Pielęgniarstwo I st.'!A75</f>
        <v>54</v>
      </c>
      <c r="B75" s="120" t="str">
        <f>'[1]Pielęgniarstwo I st.'!B75</f>
        <v>F</v>
      </c>
      <c r="C75" s="120" t="str">
        <f>'[1]Pielęgniarstwo I st.'!C75</f>
        <v>2025/2026</v>
      </c>
      <c r="D75" s="120">
        <f>'[1]Pielęgniarstwo I st.'!D75</f>
        <v>0</v>
      </c>
      <c r="E75" s="120">
        <f>'[1]Pielęgniarstwo I st.'!E75</f>
        <v>3</v>
      </c>
      <c r="F75" s="120" t="str">
        <f>'[1]Pielęgniarstwo I st.'!F75</f>
        <v>2027/2028</v>
      </c>
      <c r="G75" s="120" t="str">
        <f>'[1]Pielęgniarstwo I st.'!G75</f>
        <v>RPS</v>
      </c>
      <c r="H75" s="120" t="str">
        <f>'[1]Pielęgniarstwo I st.'!H75</f>
        <v>ze standardu</v>
      </c>
      <c r="I75" s="120" t="str">
        <f>'[1]Pielęgniarstwo I st.'!I75</f>
        <v>Psychiatria i pielęgniarstwo psychiatryczne - praktyka zawodowa</v>
      </c>
      <c r="J75" s="122">
        <f>'[1]Pielęgniarstwo I st.'!L75</f>
        <v>80</v>
      </c>
      <c r="K75" s="123">
        <f>'[1]Pielęgniarstwo I st.'!M75</f>
        <v>0</v>
      </c>
      <c r="L75" s="124">
        <f>'[1]Pielęgniarstwo I st.'!N75</f>
        <v>80</v>
      </c>
      <c r="M75" s="125">
        <f>'[1]Pielęgniarstwo I st.'!AA75+'[1]Pielęgniarstwo I st.'!AC75+'[1]Pielęgniarstwo I st.'!AX75+'[1]Pielęgniarstwo I st.'!AZ75</f>
        <v>0</v>
      </c>
      <c r="N75" s="126">
        <f>'[1]Pielęgniarstwo I st.'!O75</f>
        <v>80</v>
      </c>
      <c r="O75" s="127">
        <f>'[1]Pielęgniarstwo I st.'!P75</f>
        <v>3</v>
      </c>
      <c r="P75" s="128" t="str">
        <f>'[1]Pielęgniarstwo I st.'!U75</f>
        <v>zal</v>
      </c>
      <c r="Q75" s="180">
        <f t="shared" si="18"/>
        <v>0</v>
      </c>
      <c r="R75" s="181">
        <f t="shared" si="19"/>
        <v>11</v>
      </c>
      <c r="S75" s="182">
        <f t="shared" si="20"/>
        <v>2</v>
      </c>
      <c r="T75" s="144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3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45"/>
      <c r="BU75" s="139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45"/>
      <c r="CU75" s="144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142"/>
      <c r="DU75" s="142"/>
      <c r="DV75" s="142"/>
      <c r="DW75" s="142"/>
      <c r="DX75" s="142"/>
      <c r="DY75" s="142"/>
      <c r="DZ75" s="142"/>
      <c r="EA75" s="142"/>
      <c r="EB75" s="142"/>
      <c r="EC75" s="142"/>
      <c r="ED75" s="142"/>
      <c r="EE75" s="142"/>
      <c r="EF75" s="142"/>
      <c r="EG75" s="142"/>
      <c r="EH75" s="142"/>
      <c r="EI75" s="142"/>
      <c r="EJ75" s="142"/>
      <c r="EK75" s="142"/>
      <c r="EL75" s="142"/>
      <c r="EM75" s="142"/>
      <c r="EN75" s="142"/>
      <c r="EO75" s="142"/>
      <c r="EP75" s="142"/>
      <c r="EQ75" s="142"/>
      <c r="ER75" s="142"/>
      <c r="ES75" s="142"/>
      <c r="ET75" s="142"/>
      <c r="EU75" s="142"/>
      <c r="EV75" s="142"/>
      <c r="EW75" s="143"/>
      <c r="EX75" s="147"/>
      <c r="EY75" s="142"/>
      <c r="EZ75" s="142"/>
      <c r="FA75" s="142"/>
      <c r="FB75" s="142"/>
      <c r="FC75" s="142"/>
      <c r="FD75" s="142"/>
      <c r="FE75" s="142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  <c r="GL75" s="142"/>
      <c r="GM75" s="142"/>
      <c r="GN75" s="142"/>
      <c r="GO75" s="142"/>
      <c r="GP75" s="142"/>
      <c r="GQ75" s="142"/>
      <c r="GR75" s="142"/>
      <c r="GS75" s="142"/>
      <c r="GT75" s="142"/>
      <c r="GU75" s="142"/>
      <c r="GV75" s="142"/>
      <c r="GW75" s="142"/>
      <c r="GX75" s="143"/>
      <c r="GY75" s="144"/>
      <c r="GZ75" s="142"/>
      <c r="HA75" s="142"/>
      <c r="HB75" s="142"/>
      <c r="HC75" s="142"/>
      <c r="HD75" s="142"/>
      <c r="HE75" s="142"/>
      <c r="HF75" s="142"/>
      <c r="HG75" s="142"/>
      <c r="HH75" s="142"/>
      <c r="HI75" s="142"/>
      <c r="HJ75" s="142"/>
      <c r="HK75" s="142"/>
      <c r="HL75" s="142"/>
      <c r="HM75" s="142"/>
      <c r="HN75" s="146"/>
      <c r="HO75" s="144"/>
      <c r="HP75" s="142"/>
      <c r="HQ75" s="142"/>
      <c r="HR75" s="142"/>
      <c r="HS75" s="142"/>
      <c r="HT75" s="142"/>
      <c r="HU75" s="142"/>
      <c r="HV75" s="142"/>
      <c r="HW75" s="142"/>
      <c r="HX75" s="142"/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3"/>
      <c r="IN75" s="147"/>
      <c r="IO75" s="142"/>
      <c r="IP75" s="142"/>
      <c r="IQ75" s="142"/>
      <c r="IR75" s="142"/>
      <c r="IS75" s="142"/>
      <c r="IT75" s="142"/>
      <c r="IU75" s="142"/>
      <c r="IV75" s="142"/>
      <c r="IW75" s="142"/>
      <c r="IX75" s="142"/>
      <c r="IY75" s="142"/>
      <c r="IZ75" s="142"/>
      <c r="JA75" s="142"/>
      <c r="JB75" s="142"/>
      <c r="JC75" s="142"/>
      <c r="JD75" s="142"/>
      <c r="JE75" s="142"/>
      <c r="JF75" s="142"/>
      <c r="JG75" s="142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  <c r="JT75" s="146"/>
      <c r="JU75" s="146"/>
      <c r="JV75" s="146"/>
      <c r="JW75" s="146"/>
      <c r="JX75" s="146"/>
      <c r="JY75" s="146"/>
      <c r="JZ75" s="146"/>
      <c r="KA75" s="146"/>
      <c r="KB75" s="146"/>
      <c r="KC75" s="146"/>
      <c r="KD75" s="146"/>
      <c r="KE75" s="146"/>
      <c r="KF75" s="146"/>
      <c r="KG75" s="146"/>
      <c r="KH75" s="146"/>
      <c r="KI75" s="146"/>
      <c r="KJ75" s="146"/>
      <c r="KK75" s="146"/>
      <c r="KL75" s="146"/>
      <c r="KM75" s="146"/>
      <c r="KN75" s="146"/>
      <c r="KO75" s="146"/>
      <c r="KP75" s="146"/>
      <c r="KQ75" s="146"/>
      <c r="KR75" s="146"/>
      <c r="KS75" s="146"/>
      <c r="KT75" s="146"/>
      <c r="KU75" s="146"/>
      <c r="KV75" s="146"/>
      <c r="KW75" s="146"/>
      <c r="KX75" s="146"/>
      <c r="KY75" s="146"/>
      <c r="KZ75" s="146"/>
      <c r="LA75" s="146"/>
      <c r="LB75" s="146"/>
      <c r="LC75" s="146"/>
      <c r="LD75" s="146"/>
      <c r="LE75" s="146"/>
      <c r="LF75" s="146"/>
      <c r="LG75" s="146"/>
      <c r="LH75" s="146"/>
      <c r="LI75" s="146"/>
      <c r="LJ75" s="146"/>
      <c r="LK75" s="146"/>
      <c r="LL75" s="146"/>
      <c r="LM75" s="146"/>
      <c r="LN75" s="146"/>
      <c r="LO75" s="146"/>
      <c r="LP75" s="144">
        <v>1</v>
      </c>
      <c r="LQ75" s="142">
        <v>1</v>
      </c>
      <c r="LR75" s="142">
        <v>1</v>
      </c>
      <c r="LS75" s="142">
        <v>1</v>
      </c>
      <c r="LT75" s="142"/>
      <c r="LU75" s="142"/>
      <c r="LV75" s="142">
        <v>1</v>
      </c>
      <c r="LW75" s="142"/>
      <c r="LX75" s="142">
        <v>1</v>
      </c>
      <c r="LY75" s="142"/>
      <c r="LZ75" s="142">
        <v>1</v>
      </c>
      <c r="MA75" s="142">
        <v>1</v>
      </c>
      <c r="MB75" s="146"/>
      <c r="MC75" s="146"/>
      <c r="MD75" s="146">
        <v>1</v>
      </c>
      <c r="ME75" s="146">
        <v>1</v>
      </c>
      <c r="MF75" s="146">
        <v>1</v>
      </c>
      <c r="MG75" s="146"/>
      <c r="MH75" s="146"/>
      <c r="MI75" s="146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146"/>
      <c r="MU75" s="146"/>
      <c r="MV75" s="146"/>
      <c r="MW75" s="146"/>
      <c r="MX75" s="146"/>
      <c r="MY75" s="146"/>
      <c r="MZ75" s="146"/>
      <c r="NA75" s="146"/>
      <c r="NB75" s="146"/>
      <c r="NC75" s="146"/>
      <c r="ND75" s="146"/>
      <c r="NE75" s="146"/>
      <c r="NF75" s="146"/>
      <c r="NG75" s="146"/>
      <c r="NH75" s="146"/>
      <c r="NI75" s="146"/>
      <c r="NJ75" s="143"/>
      <c r="NK75" s="144">
        <v>1</v>
      </c>
      <c r="NL75" s="142"/>
      <c r="NM75" s="142">
        <v>1</v>
      </c>
      <c r="NN75" s="142"/>
      <c r="NO75" s="142"/>
      <c r="NP75" s="142"/>
      <c r="NQ75" s="143"/>
    </row>
    <row r="76" spans="1:381" ht="15.75" x14ac:dyDescent="0.25">
      <c r="A76" s="159">
        <f>'[1]Pielęgniarstwo I st.'!A76</f>
        <v>55</v>
      </c>
      <c r="B76" s="120" t="str">
        <f>'[1]Pielęgniarstwo I st.'!B76</f>
        <v>F</v>
      </c>
      <c r="C76" s="120" t="str">
        <f>'[1]Pielęgniarstwo I st.'!C76</f>
        <v>2025/2026</v>
      </c>
      <c r="D76" s="120">
        <f>'[1]Pielęgniarstwo I st.'!D76</f>
        <v>0</v>
      </c>
      <c r="E76" s="120">
        <f>'[1]Pielęgniarstwo I st.'!E76</f>
        <v>3</v>
      </c>
      <c r="F76" s="120" t="str">
        <f>'[1]Pielęgniarstwo I st.'!F76</f>
        <v>2027/2028</v>
      </c>
      <c r="G76" s="120" t="str">
        <f>'[1]Pielęgniarstwo I st.'!G76</f>
        <v>RPS</v>
      </c>
      <c r="H76" s="120" t="str">
        <f>'[1]Pielęgniarstwo I st.'!H76</f>
        <v>ze standardu</v>
      </c>
      <c r="I76" s="120" t="str">
        <f>'[1]Pielęgniarstwo I st.'!I76</f>
        <v>Opieka paliatywna - praktyka zawodowa</v>
      </c>
      <c r="J76" s="122">
        <f>'[1]Pielęgniarstwo I st.'!L76</f>
        <v>40</v>
      </c>
      <c r="K76" s="123">
        <f>'[1]Pielęgniarstwo I st.'!M76</f>
        <v>0</v>
      </c>
      <c r="L76" s="124">
        <f>'[1]Pielęgniarstwo I st.'!N76</f>
        <v>40</v>
      </c>
      <c r="M76" s="125">
        <f>'[1]Pielęgniarstwo I st.'!AA76+'[1]Pielęgniarstwo I st.'!AC76+'[1]Pielęgniarstwo I st.'!AX76+'[1]Pielęgniarstwo I st.'!AZ76</f>
        <v>0</v>
      </c>
      <c r="N76" s="126">
        <f>'[1]Pielęgniarstwo I st.'!O76</f>
        <v>40</v>
      </c>
      <c r="O76" s="127">
        <f>'[1]Pielęgniarstwo I st.'!P76</f>
        <v>2</v>
      </c>
      <c r="P76" s="128" t="str">
        <f>'[1]Pielęgniarstwo I st.'!U76</f>
        <v>zal</v>
      </c>
      <c r="Q76" s="180">
        <f t="shared" si="18"/>
        <v>0</v>
      </c>
      <c r="R76" s="181">
        <f t="shared" si="19"/>
        <v>11</v>
      </c>
      <c r="S76" s="182">
        <f t="shared" si="20"/>
        <v>1</v>
      </c>
      <c r="T76" s="144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3"/>
      <c r="AW76" s="147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6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6"/>
      <c r="CU76" s="144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3"/>
      <c r="EX76" s="147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142"/>
      <c r="GB76" s="142"/>
      <c r="GC76" s="142"/>
      <c r="GD76" s="142"/>
      <c r="GE76" s="142"/>
      <c r="GF76" s="142"/>
      <c r="GG76" s="142"/>
      <c r="GH76" s="142"/>
      <c r="GI76" s="142"/>
      <c r="GJ76" s="142"/>
      <c r="GK76" s="142"/>
      <c r="GL76" s="142"/>
      <c r="GM76" s="142"/>
      <c r="GN76" s="142"/>
      <c r="GO76" s="142"/>
      <c r="GP76" s="142"/>
      <c r="GQ76" s="142"/>
      <c r="GR76" s="142"/>
      <c r="GS76" s="142"/>
      <c r="GT76" s="142"/>
      <c r="GU76" s="142"/>
      <c r="GV76" s="142"/>
      <c r="GW76" s="142"/>
      <c r="GX76" s="143"/>
      <c r="GY76" s="144"/>
      <c r="GZ76" s="142"/>
      <c r="HA76" s="142"/>
      <c r="HB76" s="142"/>
      <c r="HC76" s="142"/>
      <c r="HD76" s="142"/>
      <c r="HE76" s="142"/>
      <c r="HF76" s="142"/>
      <c r="HG76" s="142"/>
      <c r="HH76" s="142"/>
      <c r="HI76" s="142"/>
      <c r="HJ76" s="142"/>
      <c r="HK76" s="142"/>
      <c r="HL76" s="142"/>
      <c r="HM76" s="142"/>
      <c r="HN76" s="146"/>
      <c r="HO76" s="144"/>
      <c r="HP76" s="142"/>
      <c r="HQ76" s="142"/>
      <c r="HR76" s="142"/>
      <c r="HS76" s="142"/>
      <c r="HT76" s="142"/>
      <c r="HU76" s="142"/>
      <c r="HV76" s="142"/>
      <c r="HW76" s="142"/>
      <c r="HX76" s="142"/>
      <c r="HY76" s="142"/>
      <c r="HZ76" s="142"/>
      <c r="IA76" s="142"/>
      <c r="IB76" s="142"/>
      <c r="IC76" s="142"/>
      <c r="ID76" s="142"/>
      <c r="IE76" s="142"/>
      <c r="IF76" s="142"/>
      <c r="IG76" s="142"/>
      <c r="IH76" s="142"/>
      <c r="II76" s="142"/>
      <c r="IJ76" s="142"/>
      <c r="IK76" s="142"/>
      <c r="IL76" s="142"/>
      <c r="IM76" s="143"/>
      <c r="IN76" s="147"/>
      <c r="IO76" s="142"/>
      <c r="IP76" s="142"/>
      <c r="IQ76" s="142"/>
      <c r="IR76" s="142"/>
      <c r="IS76" s="142"/>
      <c r="IT76" s="142"/>
      <c r="IU76" s="142"/>
      <c r="IV76" s="142"/>
      <c r="IW76" s="142"/>
      <c r="IX76" s="142"/>
      <c r="IY76" s="142"/>
      <c r="IZ76" s="142"/>
      <c r="JA76" s="142"/>
      <c r="JB76" s="142"/>
      <c r="JC76" s="142"/>
      <c r="JD76" s="142"/>
      <c r="JE76" s="142"/>
      <c r="JF76" s="142"/>
      <c r="JG76" s="142"/>
      <c r="JH76" s="142"/>
      <c r="JI76" s="142"/>
      <c r="JJ76" s="142"/>
      <c r="JK76" s="142"/>
      <c r="JL76" s="142"/>
      <c r="JM76" s="142"/>
      <c r="JN76" s="142"/>
      <c r="JO76" s="142"/>
      <c r="JP76" s="142"/>
      <c r="JQ76" s="142"/>
      <c r="JR76" s="142"/>
      <c r="JS76" s="142"/>
      <c r="JT76" s="142"/>
      <c r="JU76" s="142"/>
      <c r="JV76" s="142"/>
      <c r="JW76" s="142"/>
      <c r="JX76" s="142"/>
      <c r="JY76" s="142"/>
      <c r="JZ76" s="142"/>
      <c r="KA76" s="142"/>
      <c r="KB76" s="142"/>
      <c r="KC76" s="142"/>
      <c r="KD76" s="142"/>
      <c r="KE76" s="142"/>
      <c r="KF76" s="142"/>
      <c r="KG76" s="142"/>
      <c r="KH76" s="142"/>
      <c r="KI76" s="142"/>
      <c r="KJ76" s="142"/>
      <c r="KK76" s="142"/>
      <c r="KL76" s="142"/>
      <c r="KM76" s="142"/>
      <c r="KN76" s="142"/>
      <c r="KO76" s="142"/>
      <c r="KP76" s="142"/>
      <c r="KQ76" s="142"/>
      <c r="KR76" s="142"/>
      <c r="KS76" s="142"/>
      <c r="KT76" s="142"/>
      <c r="KU76" s="142"/>
      <c r="KV76" s="142"/>
      <c r="KW76" s="142"/>
      <c r="KX76" s="142"/>
      <c r="KY76" s="142"/>
      <c r="KZ76" s="142"/>
      <c r="LA76" s="142"/>
      <c r="LB76" s="142"/>
      <c r="LC76" s="142"/>
      <c r="LD76" s="142"/>
      <c r="LE76" s="142"/>
      <c r="LF76" s="142"/>
      <c r="LG76" s="142"/>
      <c r="LH76" s="142"/>
      <c r="LI76" s="142"/>
      <c r="LJ76" s="142"/>
      <c r="LK76" s="142"/>
      <c r="LL76" s="142"/>
      <c r="LM76" s="142"/>
      <c r="LN76" s="142"/>
      <c r="LO76" s="146"/>
      <c r="LP76" s="144">
        <v>1</v>
      </c>
      <c r="LQ76" s="142"/>
      <c r="LR76" s="142">
        <v>1</v>
      </c>
      <c r="LS76" s="142">
        <v>1</v>
      </c>
      <c r="LT76" s="142">
        <v>1</v>
      </c>
      <c r="LU76" s="142"/>
      <c r="LV76" s="142">
        <v>1</v>
      </c>
      <c r="LW76" s="142"/>
      <c r="LX76" s="142">
        <v>1</v>
      </c>
      <c r="LY76" s="142"/>
      <c r="LZ76" s="142"/>
      <c r="MA76" s="142"/>
      <c r="MB76" s="142"/>
      <c r="MC76" s="142"/>
      <c r="MD76" s="142">
        <v>1</v>
      </c>
      <c r="ME76" s="142">
        <v>1</v>
      </c>
      <c r="MF76" s="142">
        <v>1</v>
      </c>
      <c r="MG76" s="142"/>
      <c r="MH76" s="142"/>
      <c r="MI76" s="142"/>
      <c r="MJ76" s="142"/>
      <c r="MK76" s="142"/>
      <c r="ML76" s="142"/>
      <c r="MM76" s="142"/>
      <c r="MN76" s="142"/>
      <c r="MO76" s="142"/>
      <c r="MP76" s="142"/>
      <c r="MQ76" s="142"/>
      <c r="MR76" s="142"/>
      <c r="MS76" s="142"/>
      <c r="MT76" s="142"/>
      <c r="MU76" s="142"/>
      <c r="MV76" s="142"/>
      <c r="MW76" s="142"/>
      <c r="MX76" s="142"/>
      <c r="MY76" s="142"/>
      <c r="MZ76" s="142"/>
      <c r="NA76" s="142"/>
      <c r="NB76" s="142"/>
      <c r="NC76" s="142"/>
      <c r="ND76" s="142">
        <v>1</v>
      </c>
      <c r="NE76" s="142">
        <v>1</v>
      </c>
      <c r="NF76" s="142"/>
      <c r="NG76" s="142"/>
      <c r="NH76" s="142"/>
      <c r="NI76" s="142"/>
      <c r="NJ76" s="143"/>
      <c r="NK76" s="144">
        <v>1</v>
      </c>
      <c r="NL76" s="142"/>
      <c r="NM76" s="142"/>
      <c r="NN76" s="142"/>
      <c r="NO76" s="142"/>
      <c r="NP76" s="142"/>
      <c r="NQ76" s="143"/>
    </row>
    <row r="77" spans="1:381" ht="15.75" x14ac:dyDescent="0.25">
      <c r="A77" s="159">
        <f>'[1]Pielęgniarstwo I st.'!A77</f>
        <v>56</v>
      </c>
      <c r="B77" s="120" t="str">
        <f>'[1]Pielęgniarstwo I st.'!B77</f>
        <v>F</v>
      </c>
      <c r="C77" s="120" t="str">
        <f>'[1]Pielęgniarstwo I st.'!C77</f>
        <v>2025/2026</v>
      </c>
      <c r="D77" s="120">
        <f>'[1]Pielęgniarstwo I st.'!D77</f>
        <v>0</v>
      </c>
      <c r="E77" s="120">
        <f>'[1]Pielęgniarstwo I st.'!E77</f>
        <v>3</v>
      </c>
      <c r="F77" s="120" t="str">
        <f>'[1]Pielęgniarstwo I st.'!F77</f>
        <v>2027/2028</v>
      </c>
      <c r="G77" s="120" t="str">
        <f>'[1]Pielęgniarstwo I st.'!G77</f>
        <v>RPS</v>
      </c>
      <c r="H77" s="120" t="str">
        <f>'[1]Pielęgniarstwo I st.'!H77</f>
        <v>ze standardu</v>
      </c>
      <c r="I77" s="120" t="str">
        <f>'[1]Pielęgniarstwo I st.'!I77</f>
        <v>Medycyna ratunkowa i pielęgniarstwo ratunkowe - praktyka zawodowa</v>
      </c>
      <c r="J77" s="122">
        <f>'[1]Pielęgniarstwo I st.'!L77</f>
        <v>40</v>
      </c>
      <c r="K77" s="123">
        <f>'[1]Pielęgniarstwo I st.'!M77</f>
        <v>0</v>
      </c>
      <c r="L77" s="124">
        <f>'[1]Pielęgniarstwo I st.'!N77</f>
        <v>40</v>
      </c>
      <c r="M77" s="125">
        <f>'[1]Pielęgniarstwo I st.'!AA77+'[1]Pielęgniarstwo I st.'!AC77+'[1]Pielęgniarstwo I st.'!AX77+'[1]Pielęgniarstwo I st.'!AZ77</f>
        <v>0</v>
      </c>
      <c r="N77" s="126">
        <f>'[1]Pielęgniarstwo I st.'!O77</f>
        <v>40</v>
      </c>
      <c r="O77" s="127">
        <f>'[1]Pielęgniarstwo I st.'!P77</f>
        <v>2</v>
      </c>
      <c r="P77" s="128" t="str">
        <f>'[1]Pielęgniarstwo I st.'!U77</f>
        <v>zal</v>
      </c>
      <c r="Q77" s="180">
        <f t="shared" si="18"/>
        <v>0</v>
      </c>
      <c r="R77" s="181">
        <f t="shared" si="19"/>
        <v>15</v>
      </c>
      <c r="S77" s="182">
        <f t="shared" si="20"/>
        <v>3</v>
      </c>
      <c r="T77" s="144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3"/>
      <c r="AW77" s="147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6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6"/>
      <c r="CU77" s="144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3"/>
      <c r="EX77" s="147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3"/>
      <c r="GY77" s="144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6"/>
      <c r="HO77" s="144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3"/>
      <c r="IN77" s="147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  <c r="JF77" s="142"/>
      <c r="JG77" s="142"/>
      <c r="JH77" s="142"/>
      <c r="JI77" s="142"/>
      <c r="JJ77" s="142"/>
      <c r="JK77" s="142"/>
      <c r="JL77" s="142"/>
      <c r="JM77" s="142"/>
      <c r="JN77" s="142"/>
      <c r="JO77" s="142"/>
      <c r="JP77" s="142"/>
      <c r="JQ77" s="142"/>
      <c r="JR77" s="142"/>
      <c r="JS77" s="142"/>
      <c r="JT77" s="142"/>
      <c r="JU77" s="142"/>
      <c r="JV77" s="142"/>
      <c r="JW77" s="142"/>
      <c r="JX77" s="142"/>
      <c r="JY77" s="142"/>
      <c r="JZ77" s="142"/>
      <c r="KA77" s="142"/>
      <c r="KB77" s="142"/>
      <c r="KC77" s="142"/>
      <c r="KD77" s="142"/>
      <c r="KE77" s="142"/>
      <c r="KF77" s="142"/>
      <c r="KG77" s="142"/>
      <c r="KH77" s="142"/>
      <c r="KI77" s="142"/>
      <c r="KJ77" s="142"/>
      <c r="KK77" s="142"/>
      <c r="KL77" s="142"/>
      <c r="KM77" s="142"/>
      <c r="KN77" s="142"/>
      <c r="KO77" s="142"/>
      <c r="KP77" s="142"/>
      <c r="KQ77" s="142"/>
      <c r="KR77" s="142"/>
      <c r="KS77" s="142"/>
      <c r="KT77" s="142"/>
      <c r="KU77" s="142"/>
      <c r="KV77" s="142"/>
      <c r="KW77" s="142"/>
      <c r="KX77" s="142"/>
      <c r="KY77" s="142"/>
      <c r="KZ77" s="142"/>
      <c r="LA77" s="142"/>
      <c r="LB77" s="142"/>
      <c r="LC77" s="142"/>
      <c r="LD77" s="142"/>
      <c r="LE77" s="142"/>
      <c r="LF77" s="142"/>
      <c r="LG77" s="142"/>
      <c r="LH77" s="142"/>
      <c r="LI77" s="142"/>
      <c r="LJ77" s="142"/>
      <c r="LK77" s="142"/>
      <c r="LL77" s="142"/>
      <c r="LM77" s="142"/>
      <c r="LN77" s="142"/>
      <c r="LO77" s="146"/>
      <c r="LP77" s="144">
        <v>1</v>
      </c>
      <c r="LQ77" s="142"/>
      <c r="LR77" s="142">
        <v>1</v>
      </c>
      <c r="LS77" s="142">
        <v>1</v>
      </c>
      <c r="LT77" s="142"/>
      <c r="LU77" s="142"/>
      <c r="LV77" s="142">
        <v>1</v>
      </c>
      <c r="LW77" s="142"/>
      <c r="LX77" s="142">
        <v>1</v>
      </c>
      <c r="LY77" s="142"/>
      <c r="LZ77" s="142"/>
      <c r="MA77" s="142"/>
      <c r="MB77" s="142"/>
      <c r="MC77" s="142"/>
      <c r="MD77" s="142"/>
      <c r="ME77" s="142"/>
      <c r="MF77" s="142">
        <v>1</v>
      </c>
      <c r="MG77" s="142"/>
      <c r="MH77" s="142">
        <v>1</v>
      </c>
      <c r="MI77" s="142">
        <v>1</v>
      </c>
      <c r="MJ77" s="142"/>
      <c r="MK77" s="142"/>
      <c r="ML77" s="142"/>
      <c r="MM77" s="142"/>
      <c r="MN77" s="142"/>
      <c r="MO77" s="142"/>
      <c r="MP77" s="142"/>
      <c r="MQ77" s="142"/>
      <c r="MR77" s="142"/>
      <c r="MS77" s="142"/>
      <c r="MT77" s="142">
        <v>1</v>
      </c>
      <c r="MU77" s="142">
        <v>1</v>
      </c>
      <c r="MV77" s="142">
        <v>1</v>
      </c>
      <c r="MW77" s="142">
        <v>1</v>
      </c>
      <c r="MX77" s="142">
        <v>1</v>
      </c>
      <c r="MY77" s="142">
        <v>1</v>
      </c>
      <c r="MZ77" s="142">
        <v>1</v>
      </c>
      <c r="NA77" s="142"/>
      <c r="NB77" s="142"/>
      <c r="NC77" s="142"/>
      <c r="ND77" s="142"/>
      <c r="NE77" s="142"/>
      <c r="NF77" s="142"/>
      <c r="NG77" s="142"/>
      <c r="NH77" s="142"/>
      <c r="NI77" s="142"/>
      <c r="NJ77" s="143"/>
      <c r="NK77" s="144">
        <v>1</v>
      </c>
      <c r="NL77" s="142"/>
      <c r="NM77" s="142">
        <v>1</v>
      </c>
      <c r="NN77" s="142">
        <v>1</v>
      </c>
      <c r="NO77" s="142"/>
      <c r="NP77" s="142"/>
      <c r="NQ77" s="143"/>
    </row>
    <row r="78" spans="1:381" ht="15.75" x14ac:dyDescent="0.25">
      <c r="A78" s="159">
        <f>'[1]Pielęgniarstwo I st.'!A78</f>
        <v>57</v>
      </c>
      <c r="B78" s="120" t="str">
        <f>'[1]Pielęgniarstwo I st.'!B78</f>
        <v>F</v>
      </c>
      <c r="C78" s="120" t="str">
        <f>'[1]Pielęgniarstwo I st.'!C78</f>
        <v>2025/2026</v>
      </c>
      <c r="D78" s="120">
        <f>'[1]Pielęgniarstwo I st.'!D78</f>
        <v>0</v>
      </c>
      <c r="E78" s="120">
        <f>'[1]Pielęgniarstwo I st.'!E78</f>
        <v>3</v>
      </c>
      <c r="F78" s="120" t="str">
        <f>'[1]Pielęgniarstwo I st.'!F78</f>
        <v>2027/2028</v>
      </c>
      <c r="G78" s="120" t="str">
        <f>'[1]Pielęgniarstwo I st.'!G78</f>
        <v>RPS</v>
      </c>
      <c r="H78" s="120" t="str">
        <f>'[1]Pielęgniarstwo I st.'!H78</f>
        <v>ze standardu</v>
      </c>
      <c r="I78" s="120" t="str">
        <f>'[1]Pielęgniarstwo I st.'!I78</f>
        <v>Praktyki zawodowe wybierane indywidualnie przez studenta</v>
      </c>
      <c r="J78" s="122">
        <f>'[1]Pielęgniarstwo I st.'!L78</f>
        <v>80</v>
      </c>
      <c r="K78" s="123">
        <f>'[1]Pielęgniarstwo I st.'!M78</f>
        <v>0</v>
      </c>
      <c r="L78" s="124">
        <f>'[1]Pielęgniarstwo I st.'!N78</f>
        <v>80</v>
      </c>
      <c r="M78" s="125">
        <f>'[1]Pielęgniarstwo I st.'!AA78+'[1]Pielęgniarstwo I st.'!AC78+'[1]Pielęgniarstwo I st.'!AX78+'[1]Pielęgniarstwo I st.'!AZ78</f>
        <v>0</v>
      </c>
      <c r="N78" s="126">
        <f>'[1]Pielęgniarstwo I st.'!O78</f>
        <v>80</v>
      </c>
      <c r="O78" s="127">
        <f>'[1]Pielęgniarstwo I st.'!P78</f>
        <v>3</v>
      </c>
      <c r="P78" s="128" t="str">
        <f>'[1]Pielęgniarstwo I st.'!U78</f>
        <v>zal</v>
      </c>
      <c r="Q78" s="180">
        <f t="shared" si="18"/>
        <v>0</v>
      </c>
      <c r="R78" s="181">
        <f t="shared" si="19"/>
        <v>11</v>
      </c>
      <c r="S78" s="182">
        <f t="shared" si="20"/>
        <v>1</v>
      </c>
      <c r="T78" s="144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3"/>
      <c r="AW78" s="147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6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6"/>
      <c r="CU78" s="144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3"/>
      <c r="EX78" s="147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3"/>
      <c r="GY78" s="144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6"/>
      <c r="HO78" s="144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3"/>
      <c r="IN78" s="147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  <c r="JF78" s="142"/>
      <c r="JG78" s="142"/>
      <c r="JH78" s="142"/>
      <c r="JI78" s="142"/>
      <c r="JJ78" s="142"/>
      <c r="JK78" s="142"/>
      <c r="JL78" s="142"/>
      <c r="JM78" s="142"/>
      <c r="JN78" s="142"/>
      <c r="JO78" s="142"/>
      <c r="JP78" s="142"/>
      <c r="JQ78" s="142"/>
      <c r="JR78" s="142"/>
      <c r="JS78" s="142"/>
      <c r="JT78" s="142"/>
      <c r="JU78" s="142"/>
      <c r="JV78" s="142"/>
      <c r="JW78" s="142"/>
      <c r="JX78" s="142"/>
      <c r="JY78" s="142"/>
      <c r="JZ78" s="142"/>
      <c r="KA78" s="142"/>
      <c r="KB78" s="142"/>
      <c r="KC78" s="142"/>
      <c r="KD78" s="142"/>
      <c r="KE78" s="142"/>
      <c r="KF78" s="142"/>
      <c r="KG78" s="142"/>
      <c r="KH78" s="142"/>
      <c r="KI78" s="142"/>
      <c r="KJ78" s="142"/>
      <c r="KK78" s="142"/>
      <c r="KL78" s="142"/>
      <c r="KM78" s="142"/>
      <c r="KN78" s="142"/>
      <c r="KO78" s="142"/>
      <c r="KP78" s="142"/>
      <c r="KQ78" s="142"/>
      <c r="KR78" s="142"/>
      <c r="KS78" s="142"/>
      <c r="KT78" s="142"/>
      <c r="KU78" s="142"/>
      <c r="KV78" s="142"/>
      <c r="KW78" s="142"/>
      <c r="KX78" s="142"/>
      <c r="KY78" s="142"/>
      <c r="KZ78" s="142"/>
      <c r="LA78" s="142"/>
      <c r="LB78" s="142"/>
      <c r="LC78" s="142"/>
      <c r="LD78" s="142"/>
      <c r="LE78" s="142"/>
      <c r="LF78" s="142"/>
      <c r="LG78" s="142"/>
      <c r="LH78" s="142"/>
      <c r="LI78" s="142"/>
      <c r="LJ78" s="142"/>
      <c r="LK78" s="142"/>
      <c r="LL78" s="142"/>
      <c r="LM78" s="142"/>
      <c r="LN78" s="142"/>
      <c r="LO78" s="146"/>
      <c r="LP78" s="144">
        <v>1</v>
      </c>
      <c r="LQ78" s="142">
        <v>1</v>
      </c>
      <c r="LR78" s="142">
        <v>1</v>
      </c>
      <c r="LS78" s="142">
        <v>1</v>
      </c>
      <c r="LT78" s="142">
        <v>1</v>
      </c>
      <c r="LU78" s="142">
        <v>1</v>
      </c>
      <c r="LV78" s="142">
        <v>1</v>
      </c>
      <c r="LW78" s="142"/>
      <c r="LX78" s="142">
        <v>1</v>
      </c>
      <c r="LY78" s="142"/>
      <c r="LZ78" s="142">
        <v>1</v>
      </c>
      <c r="MA78" s="142"/>
      <c r="MB78" s="142"/>
      <c r="MC78" s="142"/>
      <c r="MD78" s="142">
        <v>1</v>
      </c>
      <c r="ME78" s="142"/>
      <c r="MF78" s="142">
        <v>1</v>
      </c>
      <c r="MG78" s="142"/>
      <c r="MH78" s="142"/>
      <c r="MI78" s="142"/>
      <c r="MJ78" s="142"/>
      <c r="MK78" s="142"/>
      <c r="ML78" s="142"/>
      <c r="MM78" s="142"/>
      <c r="MN78" s="142"/>
      <c r="MO78" s="142"/>
      <c r="MP78" s="142"/>
      <c r="MQ78" s="142"/>
      <c r="MR78" s="142"/>
      <c r="MS78" s="142"/>
      <c r="MT78" s="142"/>
      <c r="MU78" s="142"/>
      <c r="MV78" s="142"/>
      <c r="MW78" s="142"/>
      <c r="MX78" s="142"/>
      <c r="MY78" s="142"/>
      <c r="MZ78" s="142"/>
      <c r="NA78" s="142"/>
      <c r="NB78" s="142"/>
      <c r="NC78" s="142"/>
      <c r="ND78" s="142"/>
      <c r="NE78" s="142"/>
      <c r="NF78" s="142"/>
      <c r="NG78" s="142"/>
      <c r="NH78" s="142"/>
      <c r="NI78" s="142"/>
      <c r="NJ78" s="143"/>
      <c r="NK78" s="144">
        <v>1</v>
      </c>
      <c r="NL78" s="142"/>
      <c r="NM78" s="142"/>
      <c r="NN78" s="142"/>
      <c r="NO78" s="142"/>
      <c r="NP78" s="142"/>
      <c r="NQ78" s="143"/>
    </row>
    <row r="79" spans="1:381" ht="15.75" x14ac:dyDescent="0.25">
      <c r="A79" s="159">
        <f>'[1]Pielęgniarstwo I st.'!A79</f>
        <v>58</v>
      </c>
      <c r="B79" s="120">
        <f>'[1]Pielęgniarstwo I st.'!B79</f>
        <v>0</v>
      </c>
      <c r="C79" s="120" t="str">
        <f>'[1]Pielęgniarstwo I st.'!C79</f>
        <v>2025/2026</v>
      </c>
      <c r="D79" s="120">
        <f>'[1]Pielęgniarstwo I st.'!D79</f>
        <v>0</v>
      </c>
      <c r="E79" s="120">
        <f>'[1]Pielęgniarstwo I st.'!E79</f>
        <v>3</v>
      </c>
      <c r="F79" s="120" t="str">
        <f>'[1]Pielęgniarstwo I st.'!F79</f>
        <v>2027/2028</v>
      </c>
      <c r="G79" s="120" t="str">
        <f>'[1]Pielęgniarstwo I st.'!G79</f>
        <v>RPS</v>
      </c>
      <c r="H79" s="120" t="str">
        <f>'[1]Pielęgniarstwo I st.'!H79</f>
        <v>ze standardu</v>
      </c>
      <c r="I79" s="120" t="str">
        <f>'[1]Pielęgniarstwo I st.'!I79</f>
        <v>Wychowanie fizyczne</v>
      </c>
      <c r="J79" s="122">
        <f>'[1]Pielęgniarstwo I st.'!L79</f>
        <v>15</v>
      </c>
      <c r="K79" s="123">
        <f>'[1]Pielęgniarstwo I st.'!M79</f>
        <v>0</v>
      </c>
      <c r="L79" s="124">
        <f>'[1]Pielęgniarstwo I st.'!N79</f>
        <v>15</v>
      </c>
      <c r="M79" s="125">
        <f>'[1]Pielęgniarstwo I st.'!AA79+'[1]Pielęgniarstwo I st.'!AC79+'[1]Pielęgniarstwo I st.'!AX79+'[1]Pielęgniarstwo I st.'!AZ79</f>
        <v>0</v>
      </c>
      <c r="N79" s="126">
        <f>'[1]Pielęgniarstwo I st.'!O79</f>
        <v>15</v>
      </c>
      <c r="O79" s="127">
        <f>'[1]Pielęgniarstwo I st.'!P79</f>
        <v>0</v>
      </c>
      <c r="P79" s="128" t="str">
        <f>'[1]Pielęgniarstwo I st.'!U79</f>
        <v>zal</v>
      </c>
      <c r="Q79" s="180">
        <f t="shared" si="18"/>
        <v>0</v>
      </c>
      <c r="R79" s="181">
        <f t="shared" si="19"/>
        <v>1</v>
      </c>
      <c r="S79" s="182">
        <f t="shared" si="20"/>
        <v>1</v>
      </c>
      <c r="T79" s="144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3"/>
      <c r="AW79" s="147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6"/>
      <c r="CU79" s="144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3"/>
      <c r="EX79" s="147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3"/>
      <c r="GY79" s="144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6"/>
      <c r="HO79" s="144"/>
      <c r="HP79" s="142"/>
      <c r="HQ79" s="142"/>
      <c r="HR79" s="142"/>
      <c r="HS79" s="142"/>
      <c r="HT79" s="142"/>
      <c r="HU79" s="142">
        <v>1</v>
      </c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3"/>
      <c r="IN79" s="147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  <c r="JF79" s="142"/>
      <c r="JG79" s="142"/>
      <c r="JH79" s="142"/>
      <c r="JI79" s="142"/>
      <c r="JJ79" s="142"/>
      <c r="JK79" s="142"/>
      <c r="JL79" s="142"/>
      <c r="JM79" s="142"/>
      <c r="JN79" s="142"/>
      <c r="JO79" s="142"/>
      <c r="JP79" s="142"/>
      <c r="JQ79" s="142"/>
      <c r="JR79" s="142"/>
      <c r="JS79" s="142"/>
      <c r="JT79" s="142"/>
      <c r="JU79" s="142"/>
      <c r="JV79" s="142"/>
      <c r="JW79" s="142"/>
      <c r="JX79" s="142"/>
      <c r="JY79" s="142"/>
      <c r="JZ79" s="142"/>
      <c r="KA79" s="142"/>
      <c r="KB79" s="142"/>
      <c r="KC79" s="142"/>
      <c r="KD79" s="142"/>
      <c r="KE79" s="142"/>
      <c r="KF79" s="142"/>
      <c r="KG79" s="142"/>
      <c r="KH79" s="142"/>
      <c r="KI79" s="142"/>
      <c r="KJ79" s="142"/>
      <c r="KK79" s="142"/>
      <c r="KL79" s="142"/>
      <c r="KM79" s="142"/>
      <c r="KN79" s="142"/>
      <c r="KO79" s="142"/>
      <c r="KP79" s="142"/>
      <c r="KQ79" s="142"/>
      <c r="KR79" s="142"/>
      <c r="KS79" s="142"/>
      <c r="KT79" s="142"/>
      <c r="KU79" s="142"/>
      <c r="KV79" s="142"/>
      <c r="KW79" s="142"/>
      <c r="KX79" s="142"/>
      <c r="KY79" s="142"/>
      <c r="KZ79" s="142"/>
      <c r="LA79" s="142"/>
      <c r="LB79" s="142"/>
      <c r="LC79" s="142"/>
      <c r="LD79" s="142"/>
      <c r="LE79" s="142"/>
      <c r="LF79" s="142"/>
      <c r="LG79" s="142"/>
      <c r="LH79" s="142"/>
      <c r="LI79" s="142"/>
      <c r="LJ79" s="142"/>
      <c r="LK79" s="142"/>
      <c r="LL79" s="142"/>
      <c r="LM79" s="142"/>
      <c r="LN79" s="142"/>
      <c r="LO79" s="146"/>
      <c r="LP79" s="144"/>
      <c r="LQ79" s="142"/>
      <c r="LR79" s="142"/>
      <c r="LS79" s="142"/>
      <c r="LT79" s="142"/>
      <c r="LU79" s="142"/>
      <c r="LV79" s="142"/>
      <c r="LW79" s="142"/>
      <c r="LX79" s="142"/>
      <c r="LY79" s="142"/>
      <c r="LZ79" s="142"/>
      <c r="MA79" s="142"/>
      <c r="MB79" s="142"/>
      <c r="MC79" s="142"/>
      <c r="MD79" s="142"/>
      <c r="ME79" s="142"/>
      <c r="MF79" s="142"/>
      <c r="MG79" s="142"/>
      <c r="MH79" s="142"/>
      <c r="MI79" s="142"/>
      <c r="MJ79" s="142"/>
      <c r="MK79" s="142"/>
      <c r="ML79" s="142"/>
      <c r="MM79" s="142"/>
      <c r="MN79" s="142"/>
      <c r="MO79" s="142"/>
      <c r="MP79" s="142"/>
      <c r="MQ79" s="142"/>
      <c r="MR79" s="142"/>
      <c r="MS79" s="142"/>
      <c r="MT79" s="142"/>
      <c r="MU79" s="142"/>
      <c r="MV79" s="142"/>
      <c r="MW79" s="142"/>
      <c r="MX79" s="142"/>
      <c r="MY79" s="142"/>
      <c r="MZ79" s="142"/>
      <c r="NA79" s="142"/>
      <c r="NB79" s="142"/>
      <c r="NC79" s="142"/>
      <c r="ND79" s="142"/>
      <c r="NE79" s="142"/>
      <c r="NF79" s="142"/>
      <c r="NG79" s="142"/>
      <c r="NH79" s="142"/>
      <c r="NI79" s="142"/>
      <c r="NJ79" s="143"/>
      <c r="NK79" s="144"/>
      <c r="NL79" s="142"/>
      <c r="NM79" s="142"/>
      <c r="NN79" s="142"/>
      <c r="NO79" s="142"/>
      <c r="NP79" s="142">
        <v>1</v>
      </c>
      <c r="NQ79" s="143"/>
    </row>
    <row r="80" spans="1:381" ht="16.5" thickBot="1" x14ac:dyDescent="0.3">
      <c r="A80" s="183"/>
      <c r="B80" s="184"/>
      <c r="C80" s="185"/>
      <c r="D80" s="185"/>
      <c r="E80" s="184"/>
      <c r="F80" s="186"/>
      <c r="G80" s="186"/>
      <c r="H80" s="187"/>
      <c r="I80" s="188" t="s">
        <v>408</v>
      </c>
      <c r="J80" s="185">
        <f>'[1]Pielęgniarstwo I st.'!L80</f>
        <v>1705</v>
      </c>
      <c r="K80" s="185">
        <f>'[1]Pielęgniarstwo I st.'!M80</f>
        <v>175</v>
      </c>
      <c r="L80" s="185">
        <f>'[1]Pielęgniarstwo I st.'!N80</f>
        <v>1530</v>
      </c>
      <c r="M80" s="185">
        <f>'[1]Pielęgniarstwo I st.'!AA80+'[1]Pielęgniarstwo I st.'!AC80+'[1]Pielęgniarstwo I st.'!AX80+'[1]Pielęgniarstwo I st.'!AZ80</f>
        <v>215</v>
      </c>
      <c r="N80" s="185">
        <f>'[1]Pielęgniarstwo I st.'!O80</f>
        <v>1380</v>
      </c>
      <c r="O80" s="189">
        <f>'[1]Pielęgniarstwo I st.'!P80</f>
        <v>60</v>
      </c>
      <c r="P80" s="189">
        <f>'[1]Pielęgniarstwo I st.'!U80</f>
        <v>0</v>
      </c>
      <c r="Q80" s="185">
        <f t="shared" ref="Q80:CB80" si="21">SUM(Q62:Q79)</f>
        <v>83</v>
      </c>
      <c r="R80" s="185">
        <f t="shared" si="21"/>
        <v>188</v>
      </c>
      <c r="S80" s="190">
        <f t="shared" si="21"/>
        <v>29</v>
      </c>
      <c r="T80" s="191">
        <f t="shared" si="21"/>
        <v>0</v>
      </c>
      <c r="U80" s="191">
        <f t="shared" si="21"/>
        <v>0</v>
      </c>
      <c r="V80" s="191">
        <f t="shared" si="21"/>
        <v>0</v>
      </c>
      <c r="W80" s="191">
        <f t="shared" si="21"/>
        <v>0</v>
      </c>
      <c r="X80" s="191">
        <f t="shared" si="21"/>
        <v>0</v>
      </c>
      <c r="Y80" s="191">
        <f t="shared" si="21"/>
        <v>0</v>
      </c>
      <c r="Z80" s="191">
        <f t="shared" si="21"/>
        <v>0</v>
      </c>
      <c r="AA80" s="191">
        <f t="shared" si="21"/>
        <v>0</v>
      </c>
      <c r="AB80" s="191">
        <f t="shared" si="21"/>
        <v>0</v>
      </c>
      <c r="AC80" s="191">
        <f t="shared" si="21"/>
        <v>0</v>
      </c>
      <c r="AD80" s="191">
        <f t="shared" si="21"/>
        <v>0</v>
      </c>
      <c r="AE80" s="191">
        <f t="shared" si="21"/>
        <v>0</v>
      </c>
      <c r="AF80" s="191">
        <f t="shared" si="21"/>
        <v>0</v>
      </c>
      <c r="AG80" s="191">
        <f t="shared" si="21"/>
        <v>0</v>
      </c>
      <c r="AH80" s="191">
        <f t="shared" si="21"/>
        <v>0</v>
      </c>
      <c r="AI80" s="191">
        <f t="shared" si="21"/>
        <v>0</v>
      </c>
      <c r="AJ80" s="191">
        <f t="shared" si="21"/>
        <v>0</v>
      </c>
      <c r="AK80" s="191">
        <f t="shared" si="21"/>
        <v>0</v>
      </c>
      <c r="AL80" s="191">
        <f t="shared" si="21"/>
        <v>0</v>
      </c>
      <c r="AM80" s="191">
        <f t="shared" si="21"/>
        <v>0</v>
      </c>
      <c r="AN80" s="191">
        <f t="shared" si="21"/>
        <v>0</v>
      </c>
      <c r="AO80" s="191">
        <f t="shared" si="21"/>
        <v>0</v>
      </c>
      <c r="AP80" s="191">
        <f t="shared" si="21"/>
        <v>0</v>
      </c>
      <c r="AQ80" s="191">
        <f t="shared" si="21"/>
        <v>0</v>
      </c>
      <c r="AR80" s="191">
        <f t="shared" si="21"/>
        <v>0</v>
      </c>
      <c r="AS80" s="191">
        <f t="shared" si="21"/>
        <v>0</v>
      </c>
      <c r="AT80" s="191">
        <f t="shared" si="21"/>
        <v>0</v>
      </c>
      <c r="AU80" s="191">
        <f t="shared" si="21"/>
        <v>0</v>
      </c>
      <c r="AV80" s="191">
        <f t="shared" si="21"/>
        <v>0</v>
      </c>
      <c r="AW80" s="191">
        <f t="shared" si="21"/>
        <v>0</v>
      </c>
      <c r="AX80" s="191">
        <f t="shared" si="21"/>
        <v>0</v>
      </c>
      <c r="AY80" s="191">
        <f t="shared" si="21"/>
        <v>0</v>
      </c>
      <c r="AZ80" s="191">
        <f t="shared" si="21"/>
        <v>0</v>
      </c>
      <c r="BA80" s="191">
        <f t="shared" si="21"/>
        <v>0</v>
      </c>
      <c r="BB80" s="191">
        <f t="shared" si="21"/>
        <v>0</v>
      </c>
      <c r="BC80" s="191">
        <f t="shared" si="21"/>
        <v>0</v>
      </c>
      <c r="BD80" s="191">
        <f t="shared" si="21"/>
        <v>0</v>
      </c>
      <c r="BE80" s="191">
        <f t="shared" si="21"/>
        <v>0</v>
      </c>
      <c r="BF80" s="191">
        <f t="shared" si="21"/>
        <v>0</v>
      </c>
      <c r="BG80" s="191">
        <f t="shared" si="21"/>
        <v>0</v>
      </c>
      <c r="BH80" s="191">
        <f t="shared" si="21"/>
        <v>0</v>
      </c>
      <c r="BI80" s="191">
        <f t="shared" si="21"/>
        <v>0</v>
      </c>
      <c r="BJ80" s="191">
        <f t="shared" si="21"/>
        <v>0</v>
      </c>
      <c r="BK80" s="191">
        <f t="shared" si="21"/>
        <v>0</v>
      </c>
      <c r="BL80" s="191">
        <f t="shared" si="21"/>
        <v>0</v>
      </c>
      <c r="BM80" s="191">
        <f t="shared" si="21"/>
        <v>0</v>
      </c>
      <c r="BN80" s="191">
        <f t="shared" si="21"/>
        <v>0</v>
      </c>
      <c r="BO80" s="191">
        <f t="shared" si="21"/>
        <v>0</v>
      </c>
      <c r="BP80" s="191">
        <f t="shared" si="21"/>
        <v>0</v>
      </c>
      <c r="BQ80" s="191">
        <f t="shared" si="21"/>
        <v>0</v>
      </c>
      <c r="BR80" s="191">
        <f t="shared" si="21"/>
        <v>0</v>
      </c>
      <c r="BS80" s="191">
        <f t="shared" si="21"/>
        <v>0</v>
      </c>
      <c r="BT80" s="191">
        <f t="shared" si="21"/>
        <v>0</v>
      </c>
      <c r="BU80" s="191">
        <f t="shared" si="21"/>
        <v>0</v>
      </c>
      <c r="BV80" s="191">
        <f t="shared" si="21"/>
        <v>0</v>
      </c>
      <c r="BW80" s="191">
        <f t="shared" si="21"/>
        <v>0</v>
      </c>
      <c r="BX80" s="191">
        <f t="shared" si="21"/>
        <v>0</v>
      </c>
      <c r="BY80" s="191">
        <f t="shared" si="21"/>
        <v>0</v>
      </c>
      <c r="BZ80" s="191">
        <f t="shared" si="21"/>
        <v>0</v>
      </c>
      <c r="CA80" s="191">
        <f t="shared" si="21"/>
        <v>0</v>
      </c>
      <c r="CB80" s="191">
        <f t="shared" si="21"/>
        <v>0</v>
      </c>
      <c r="CC80" s="191">
        <f t="shared" ref="CC80:EN80" si="22">SUM(CC62:CC79)</f>
        <v>0</v>
      </c>
      <c r="CD80" s="191">
        <f t="shared" si="22"/>
        <v>0</v>
      </c>
      <c r="CE80" s="191">
        <f t="shared" si="22"/>
        <v>0</v>
      </c>
      <c r="CF80" s="191">
        <f t="shared" si="22"/>
        <v>0</v>
      </c>
      <c r="CG80" s="191">
        <f t="shared" si="22"/>
        <v>0</v>
      </c>
      <c r="CH80" s="191">
        <f t="shared" si="22"/>
        <v>0</v>
      </c>
      <c r="CI80" s="191">
        <f t="shared" si="22"/>
        <v>0</v>
      </c>
      <c r="CJ80" s="191">
        <f t="shared" si="22"/>
        <v>0</v>
      </c>
      <c r="CK80" s="191">
        <f t="shared" si="22"/>
        <v>0</v>
      </c>
      <c r="CL80" s="191">
        <f t="shared" si="22"/>
        <v>0</v>
      </c>
      <c r="CM80" s="191">
        <f t="shared" si="22"/>
        <v>0</v>
      </c>
      <c r="CN80" s="191">
        <f t="shared" si="22"/>
        <v>0</v>
      </c>
      <c r="CO80" s="191">
        <f t="shared" si="22"/>
        <v>0</v>
      </c>
      <c r="CP80" s="191">
        <f t="shared" si="22"/>
        <v>0</v>
      </c>
      <c r="CQ80" s="191">
        <f t="shared" si="22"/>
        <v>0</v>
      </c>
      <c r="CR80" s="191">
        <f t="shared" si="22"/>
        <v>0</v>
      </c>
      <c r="CS80" s="191">
        <f t="shared" si="22"/>
        <v>0</v>
      </c>
      <c r="CT80" s="191">
        <f t="shared" si="22"/>
        <v>0</v>
      </c>
      <c r="CU80" s="191">
        <f t="shared" si="22"/>
        <v>0</v>
      </c>
      <c r="CV80" s="191">
        <f t="shared" si="22"/>
        <v>0</v>
      </c>
      <c r="CW80" s="191">
        <f t="shared" si="22"/>
        <v>0</v>
      </c>
      <c r="CX80" s="191">
        <f t="shared" si="22"/>
        <v>0</v>
      </c>
      <c r="CY80" s="191">
        <f t="shared" si="22"/>
        <v>0</v>
      </c>
      <c r="CZ80" s="191">
        <f t="shared" si="22"/>
        <v>0</v>
      </c>
      <c r="DA80" s="191">
        <f t="shared" si="22"/>
        <v>0</v>
      </c>
      <c r="DB80" s="191">
        <f t="shared" si="22"/>
        <v>0</v>
      </c>
      <c r="DC80" s="191">
        <f t="shared" si="22"/>
        <v>0</v>
      </c>
      <c r="DD80" s="191">
        <f t="shared" si="22"/>
        <v>0</v>
      </c>
      <c r="DE80" s="191">
        <f t="shared" si="22"/>
        <v>0</v>
      </c>
      <c r="DF80" s="191">
        <f t="shared" si="22"/>
        <v>0</v>
      </c>
      <c r="DG80" s="191">
        <f t="shared" si="22"/>
        <v>0</v>
      </c>
      <c r="DH80" s="191">
        <f t="shared" si="22"/>
        <v>0</v>
      </c>
      <c r="DI80" s="191">
        <f t="shared" si="22"/>
        <v>0</v>
      </c>
      <c r="DJ80" s="191">
        <f t="shared" si="22"/>
        <v>1</v>
      </c>
      <c r="DK80" s="191">
        <f t="shared" si="22"/>
        <v>1</v>
      </c>
      <c r="DL80" s="191">
        <f t="shared" si="22"/>
        <v>1</v>
      </c>
      <c r="DM80" s="191">
        <f t="shared" si="22"/>
        <v>1</v>
      </c>
      <c r="DN80" s="191">
        <f t="shared" si="22"/>
        <v>1</v>
      </c>
      <c r="DO80" s="191">
        <f t="shared" si="22"/>
        <v>1</v>
      </c>
      <c r="DP80" s="191">
        <f t="shared" si="22"/>
        <v>1</v>
      </c>
      <c r="DQ80" s="191">
        <f t="shared" si="22"/>
        <v>0</v>
      </c>
      <c r="DR80" s="191">
        <f t="shared" si="22"/>
        <v>0</v>
      </c>
      <c r="DS80" s="191">
        <f t="shared" si="22"/>
        <v>0</v>
      </c>
      <c r="DT80" s="191">
        <f t="shared" si="22"/>
        <v>0</v>
      </c>
      <c r="DU80" s="191">
        <f t="shared" si="22"/>
        <v>0</v>
      </c>
      <c r="DV80" s="191">
        <f t="shared" si="22"/>
        <v>0</v>
      </c>
      <c r="DW80" s="191">
        <f t="shared" si="22"/>
        <v>0</v>
      </c>
      <c r="DX80" s="191">
        <f t="shared" si="22"/>
        <v>0</v>
      </c>
      <c r="DY80" s="191">
        <f t="shared" si="22"/>
        <v>0</v>
      </c>
      <c r="DZ80" s="191">
        <f t="shared" si="22"/>
        <v>0</v>
      </c>
      <c r="EA80" s="191">
        <f t="shared" si="22"/>
        <v>0</v>
      </c>
      <c r="EB80" s="191">
        <f t="shared" si="22"/>
        <v>0</v>
      </c>
      <c r="EC80" s="191">
        <f t="shared" si="22"/>
        <v>0</v>
      </c>
      <c r="ED80" s="191">
        <f t="shared" si="22"/>
        <v>0</v>
      </c>
      <c r="EE80" s="191">
        <f t="shared" si="22"/>
        <v>0</v>
      </c>
      <c r="EF80" s="191">
        <f t="shared" si="22"/>
        <v>0</v>
      </c>
      <c r="EG80" s="191">
        <f t="shared" si="22"/>
        <v>0</v>
      </c>
      <c r="EH80" s="191">
        <f t="shared" si="22"/>
        <v>0</v>
      </c>
      <c r="EI80" s="191">
        <f t="shared" si="22"/>
        <v>0</v>
      </c>
      <c r="EJ80" s="191">
        <f t="shared" si="22"/>
        <v>0</v>
      </c>
      <c r="EK80" s="191">
        <f t="shared" si="22"/>
        <v>0</v>
      </c>
      <c r="EL80" s="191">
        <f t="shared" si="22"/>
        <v>0</v>
      </c>
      <c r="EM80" s="191">
        <f t="shared" si="22"/>
        <v>0</v>
      </c>
      <c r="EN80" s="191">
        <f t="shared" si="22"/>
        <v>0</v>
      </c>
      <c r="EO80" s="191">
        <f t="shared" ref="EO80:GZ80" si="23">SUM(EO62:EO79)</f>
        <v>0</v>
      </c>
      <c r="EP80" s="191">
        <f t="shared" si="23"/>
        <v>0</v>
      </c>
      <c r="EQ80" s="191">
        <f t="shared" si="23"/>
        <v>0</v>
      </c>
      <c r="ER80" s="191">
        <f t="shared" si="23"/>
        <v>0</v>
      </c>
      <c r="ES80" s="191">
        <f t="shared" si="23"/>
        <v>0</v>
      </c>
      <c r="ET80" s="191">
        <f t="shared" si="23"/>
        <v>0</v>
      </c>
      <c r="EU80" s="191">
        <f t="shared" si="23"/>
        <v>0</v>
      </c>
      <c r="EV80" s="191">
        <f t="shared" si="23"/>
        <v>0</v>
      </c>
      <c r="EW80" s="191">
        <f t="shared" si="23"/>
        <v>0</v>
      </c>
      <c r="EX80" s="191">
        <f t="shared" si="23"/>
        <v>3</v>
      </c>
      <c r="EY80" s="191">
        <f t="shared" si="23"/>
        <v>4</v>
      </c>
      <c r="EZ80" s="191">
        <f t="shared" si="23"/>
        <v>3</v>
      </c>
      <c r="FA80" s="191">
        <f t="shared" si="23"/>
        <v>4</v>
      </c>
      <c r="FB80" s="191">
        <f t="shared" si="23"/>
        <v>6</v>
      </c>
      <c r="FC80" s="191">
        <f t="shared" si="23"/>
        <v>6</v>
      </c>
      <c r="FD80" s="191">
        <f t="shared" si="23"/>
        <v>5</v>
      </c>
      <c r="FE80" s="191">
        <f t="shared" si="23"/>
        <v>6</v>
      </c>
      <c r="FF80" s="191">
        <f t="shared" si="23"/>
        <v>6</v>
      </c>
      <c r="FG80" s="191">
        <f t="shared" si="23"/>
        <v>6</v>
      </c>
      <c r="FH80" s="191">
        <f t="shared" si="23"/>
        <v>0</v>
      </c>
      <c r="FI80" s="191">
        <f t="shared" si="23"/>
        <v>0</v>
      </c>
      <c r="FJ80" s="191">
        <f t="shared" si="23"/>
        <v>0</v>
      </c>
      <c r="FK80" s="191">
        <f t="shared" si="23"/>
        <v>0</v>
      </c>
      <c r="FL80" s="191">
        <f t="shared" si="23"/>
        <v>0</v>
      </c>
      <c r="FM80" s="191">
        <f t="shared" si="23"/>
        <v>0</v>
      </c>
      <c r="FN80" s="191">
        <f t="shared" si="23"/>
        <v>0</v>
      </c>
      <c r="FO80" s="191">
        <f t="shared" si="23"/>
        <v>0</v>
      </c>
      <c r="FP80" s="191">
        <f t="shared" si="23"/>
        <v>0</v>
      </c>
      <c r="FQ80" s="191">
        <f t="shared" si="23"/>
        <v>1</v>
      </c>
      <c r="FR80" s="191">
        <f t="shared" si="23"/>
        <v>1</v>
      </c>
      <c r="FS80" s="191">
        <f t="shared" si="23"/>
        <v>1</v>
      </c>
      <c r="FT80" s="191">
        <f t="shared" si="23"/>
        <v>0</v>
      </c>
      <c r="FU80" s="191">
        <f t="shared" si="23"/>
        <v>0</v>
      </c>
      <c r="FV80" s="191">
        <f t="shared" si="23"/>
        <v>0</v>
      </c>
      <c r="FW80" s="191">
        <f t="shared" si="23"/>
        <v>0</v>
      </c>
      <c r="FX80" s="191">
        <f t="shared" si="23"/>
        <v>3</v>
      </c>
      <c r="FY80" s="191">
        <f t="shared" si="23"/>
        <v>1</v>
      </c>
      <c r="FZ80" s="191">
        <f t="shared" si="23"/>
        <v>1</v>
      </c>
      <c r="GA80" s="191">
        <f t="shared" si="23"/>
        <v>1</v>
      </c>
      <c r="GB80" s="191">
        <f t="shared" si="23"/>
        <v>1</v>
      </c>
      <c r="GC80" s="191">
        <f t="shared" si="23"/>
        <v>1</v>
      </c>
      <c r="GD80" s="191">
        <f t="shared" si="23"/>
        <v>1</v>
      </c>
      <c r="GE80" s="191">
        <f t="shared" si="23"/>
        <v>1</v>
      </c>
      <c r="GF80" s="191">
        <f t="shared" si="23"/>
        <v>1</v>
      </c>
      <c r="GG80" s="191">
        <f t="shared" si="23"/>
        <v>1</v>
      </c>
      <c r="GH80" s="191">
        <f t="shared" si="23"/>
        <v>1</v>
      </c>
      <c r="GI80" s="191">
        <f t="shared" si="23"/>
        <v>1</v>
      </c>
      <c r="GJ80" s="191">
        <f t="shared" si="23"/>
        <v>1</v>
      </c>
      <c r="GK80" s="191">
        <f t="shared" si="23"/>
        <v>1</v>
      </c>
      <c r="GL80" s="191">
        <f t="shared" si="23"/>
        <v>1</v>
      </c>
      <c r="GM80" s="191">
        <f t="shared" si="23"/>
        <v>1</v>
      </c>
      <c r="GN80" s="191">
        <f t="shared" si="23"/>
        <v>0</v>
      </c>
      <c r="GO80" s="191">
        <f t="shared" si="23"/>
        <v>0</v>
      </c>
      <c r="GP80" s="191">
        <f t="shared" si="23"/>
        <v>0</v>
      </c>
      <c r="GQ80" s="191">
        <f t="shared" si="23"/>
        <v>0</v>
      </c>
      <c r="GR80" s="191">
        <f t="shared" si="23"/>
        <v>0</v>
      </c>
      <c r="GS80" s="191">
        <f t="shared" si="23"/>
        <v>1</v>
      </c>
      <c r="GT80" s="191">
        <f t="shared" si="23"/>
        <v>1</v>
      </c>
      <c r="GU80" s="191">
        <f t="shared" si="23"/>
        <v>1</v>
      </c>
      <c r="GV80" s="191">
        <f t="shared" si="23"/>
        <v>1</v>
      </c>
      <c r="GW80" s="191">
        <f t="shared" si="23"/>
        <v>1</v>
      </c>
      <c r="GX80" s="191">
        <f t="shared" si="23"/>
        <v>1</v>
      </c>
      <c r="GY80" s="191">
        <f t="shared" si="23"/>
        <v>0</v>
      </c>
      <c r="GZ80" s="191">
        <f t="shared" si="23"/>
        <v>0</v>
      </c>
      <c r="HA80" s="191">
        <f t="shared" ref="HA80:JL80" si="24">SUM(HA62:HA79)</f>
        <v>0</v>
      </c>
      <c r="HB80" s="191">
        <f t="shared" si="24"/>
        <v>0</v>
      </c>
      <c r="HC80" s="191">
        <f t="shared" si="24"/>
        <v>0</v>
      </c>
      <c r="HD80" s="191">
        <f t="shared" si="24"/>
        <v>0</v>
      </c>
      <c r="HE80" s="191">
        <f t="shared" si="24"/>
        <v>0</v>
      </c>
      <c r="HF80" s="191">
        <f t="shared" si="24"/>
        <v>0</v>
      </c>
      <c r="HG80" s="191">
        <f t="shared" si="24"/>
        <v>0</v>
      </c>
      <c r="HH80" s="191">
        <f t="shared" si="24"/>
        <v>0</v>
      </c>
      <c r="HI80" s="191">
        <f t="shared" si="24"/>
        <v>0</v>
      </c>
      <c r="HJ80" s="191">
        <f t="shared" si="24"/>
        <v>0</v>
      </c>
      <c r="HK80" s="191">
        <f t="shared" si="24"/>
        <v>0</v>
      </c>
      <c r="HL80" s="191">
        <f t="shared" si="24"/>
        <v>0</v>
      </c>
      <c r="HM80" s="191">
        <f t="shared" si="24"/>
        <v>0</v>
      </c>
      <c r="HN80" s="191">
        <f t="shared" si="24"/>
        <v>0</v>
      </c>
      <c r="HO80" s="191">
        <f t="shared" si="24"/>
        <v>0</v>
      </c>
      <c r="HP80" s="191">
        <f t="shared" si="24"/>
        <v>0</v>
      </c>
      <c r="HQ80" s="191">
        <f t="shared" si="24"/>
        <v>0</v>
      </c>
      <c r="HR80" s="191">
        <f t="shared" si="24"/>
        <v>0</v>
      </c>
      <c r="HS80" s="191">
        <f t="shared" si="24"/>
        <v>0</v>
      </c>
      <c r="HT80" s="191">
        <f t="shared" si="24"/>
        <v>0</v>
      </c>
      <c r="HU80" s="191">
        <f t="shared" si="24"/>
        <v>1</v>
      </c>
      <c r="HV80" s="191">
        <f t="shared" si="24"/>
        <v>0</v>
      </c>
      <c r="HW80" s="191">
        <f t="shared" si="24"/>
        <v>0</v>
      </c>
      <c r="HX80" s="191">
        <f t="shared" si="24"/>
        <v>0</v>
      </c>
      <c r="HY80" s="191">
        <f t="shared" si="24"/>
        <v>0</v>
      </c>
      <c r="HZ80" s="191">
        <f t="shared" si="24"/>
        <v>0</v>
      </c>
      <c r="IA80" s="191">
        <f t="shared" si="24"/>
        <v>0</v>
      </c>
      <c r="IB80" s="191">
        <f t="shared" si="24"/>
        <v>0</v>
      </c>
      <c r="IC80" s="191">
        <f t="shared" si="24"/>
        <v>0</v>
      </c>
      <c r="ID80" s="191">
        <f t="shared" si="24"/>
        <v>0</v>
      </c>
      <c r="IE80" s="191">
        <f t="shared" si="24"/>
        <v>0</v>
      </c>
      <c r="IF80" s="191">
        <f t="shared" si="24"/>
        <v>0</v>
      </c>
      <c r="IG80" s="191">
        <f t="shared" si="24"/>
        <v>0</v>
      </c>
      <c r="IH80" s="191">
        <f t="shared" si="24"/>
        <v>0</v>
      </c>
      <c r="II80" s="191">
        <f t="shared" si="24"/>
        <v>0</v>
      </c>
      <c r="IJ80" s="191">
        <f t="shared" si="24"/>
        <v>0</v>
      </c>
      <c r="IK80" s="191">
        <f t="shared" si="24"/>
        <v>0</v>
      </c>
      <c r="IL80" s="191">
        <f t="shared" si="24"/>
        <v>0</v>
      </c>
      <c r="IM80" s="191">
        <f t="shared" si="24"/>
        <v>0</v>
      </c>
      <c r="IN80" s="191">
        <f t="shared" si="24"/>
        <v>0</v>
      </c>
      <c r="IO80" s="191">
        <f t="shared" si="24"/>
        <v>0</v>
      </c>
      <c r="IP80" s="191">
        <f t="shared" si="24"/>
        <v>0</v>
      </c>
      <c r="IQ80" s="191">
        <f t="shared" si="24"/>
        <v>0</v>
      </c>
      <c r="IR80" s="191">
        <f t="shared" si="24"/>
        <v>0</v>
      </c>
      <c r="IS80" s="191">
        <f t="shared" si="24"/>
        <v>0</v>
      </c>
      <c r="IT80" s="191">
        <f t="shared" si="24"/>
        <v>0</v>
      </c>
      <c r="IU80" s="191">
        <f t="shared" si="24"/>
        <v>0</v>
      </c>
      <c r="IV80" s="191">
        <f t="shared" si="24"/>
        <v>0</v>
      </c>
      <c r="IW80" s="191">
        <f t="shared" si="24"/>
        <v>0</v>
      </c>
      <c r="IX80" s="191">
        <f t="shared" si="24"/>
        <v>0</v>
      </c>
      <c r="IY80" s="191">
        <f t="shared" si="24"/>
        <v>0</v>
      </c>
      <c r="IZ80" s="191">
        <f t="shared" si="24"/>
        <v>0</v>
      </c>
      <c r="JA80" s="191">
        <f t="shared" si="24"/>
        <v>0</v>
      </c>
      <c r="JB80" s="191">
        <f t="shared" si="24"/>
        <v>0</v>
      </c>
      <c r="JC80" s="191">
        <f t="shared" si="24"/>
        <v>0</v>
      </c>
      <c r="JD80" s="191">
        <f t="shared" si="24"/>
        <v>0</v>
      </c>
      <c r="JE80" s="191">
        <f t="shared" si="24"/>
        <v>0</v>
      </c>
      <c r="JF80" s="191">
        <f t="shared" si="24"/>
        <v>0</v>
      </c>
      <c r="JG80" s="191">
        <f t="shared" si="24"/>
        <v>0</v>
      </c>
      <c r="JH80" s="191">
        <f t="shared" si="24"/>
        <v>0</v>
      </c>
      <c r="JI80" s="191">
        <f t="shared" si="24"/>
        <v>0</v>
      </c>
      <c r="JJ80" s="191">
        <f t="shared" si="24"/>
        <v>0</v>
      </c>
      <c r="JK80" s="191">
        <f t="shared" si="24"/>
        <v>0</v>
      </c>
      <c r="JL80" s="191">
        <f t="shared" si="24"/>
        <v>0</v>
      </c>
      <c r="JM80" s="191">
        <f t="shared" ref="JM80:LX80" si="25">SUM(JM62:JM79)</f>
        <v>0</v>
      </c>
      <c r="JN80" s="191">
        <f t="shared" si="25"/>
        <v>0</v>
      </c>
      <c r="JO80" s="191">
        <f t="shared" si="25"/>
        <v>0</v>
      </c>
      <c r="JP80" s="191">
        <f t="shared" si="25"/>
        <v>0</v>
      </c>
      <c r="JQ80" s="191">
        <f t="shared" si="25"/>
        <v>0</v>
      </c>
      <c r="JR80" s="191">
        <f t="shared" si="25"/>
        <v>0</v>
      </c>
      <c r="JS80" s="191">
        <f t="shared" si="25"/>
        <v>0</v>
      </c>
      <c r="JT80" s="191">
        <f t="shared" si="25"/>
        <v>0</v>
      </c>
      <c r="JU80" s="191">
        <f t="shared" si="25"/>
        <v>0</v>
      </c>
      <c r="JV80" s="191">
        <f t="shared" si="25"/>
        <v>0</v>
      </c>
      <c r="JW80" s="191">
        <f t="shared" si="25"/>
        <v>0</v>
      </c>
      <c r="JX80" s="191">
        <f t="shared" si="25"/>
        <v>0</v>
      </c>
      <c r="JY80" s="191">
        <f t="shared" si="25"/>
        <v>0</v>
      </c>
      <c r="JZ80" s="191">
        <f t="shared" si="25"/>
        <v>0</v>
      </c>
      <c r="KA80" s="191">
        <f t="shared" si="25"/>
        <v>0</v>
      </c>
      <c r="KB80" s="191">
        <f t="shared" si="25"/>
        <v>0</v>
      </c>
      <c r="KC80" s="191">
        <f t="shared" si="25"/>
        <v>0</v>
      </c>
      <c r="KD80" s="191">
        <f t="shared" si="25"/>
        <v>0</v>
      </c>
      <c r="KE80" s="191">
        <f t="shared" si="25"/>
        <v>0</v>
      </c>
      <c r="KF80" s="191">
        <f t="shared" si="25"/>
        <v>0</v>
      </c>
      <c r="KG80" s="191">
        <f t="shared" si="25"/>
        <v>2</v>
      </c>
      <c r="KH80" s="191">
        <f t="shared" si="25"/>
        <v>0</v>
      </c>
      <c r="KI80" s="191">
        <f t="shared" si="25"/>
        <v>0</v>
      </c>
      <c r="KJ80" s="191">
        <f t="shared" si="25"/>
        <v>2</v>
      </c>
      <c r="KK80" s="191">
        <f t="shared" si="25"/>
        <v>2</v>
      </c>
      <c r="KL80" s="191">
        <f t="shared" si="25"/>
        <v>2</v>
      </c>
      <c r="KM80" s="191">
        <f t="shared" si="25"/>
        <v>2</v>
      </c>
      <c r="KN80" s="191">
        <f t="shared" si="25"/>
        <v>2</v>
      </c>
      <c r="KO80" s="191">
        <f t="shared" si="25"/>
        <v>2</v>
      </c>
      <c r="KP80" s="191">
        <f t="shared" si="25"/>
        <v>2</v>
      </c>
      <c r="KQ80" s="191">
        <f t="shared" si="25"/>
        <v>0</v>
      </c>
      <c r="KR80" s="191">
        <f t="shared" si="25"/>
        <v>0</v>
      </c>
      <c r="KS80" s="191">
        <f t="shared" si="25"/>
        <v>0</v>
      </c>
      <c r="KT80" s="191">
        <f t="shared" si="25"/>
        <v>0</v>
      </c>
      <c r="KU80" s="191">
        <f t="shared" si="25"/>
        <v>0</v>
      </c>
      <c r="KV80" s="191">
        <f t="shared" si="25"/>
        <v>0</v>
      </c>
      <c r="KW80" s="191">
        <f t="shared" si="25"/>
        <v>0</v>
      </c>
      <c r="KX80" s="191">
        <f t="shared" si="25"/>
        <v>0</v>
      </c>
      <c r="KY80" s="191">
        <f t="shared" si="25"/>
        <v>0</v>
      </c>
      <c r="KZ80" s="191">
        <f t="shared" si="25"/>
        <v>0</v>
      </c>
      <c r="LA80" s="191">
        <f t="shared" si="25"/>
        <v>0</v>
      </c>
      <c r="LB80" s="191">
        <f t="shared" si="25"/>
        <v>0</v>
      </c>
      <c r="LC80" s="191">
        <f t="shared" si="25"/>
        <v>0</v>
      </c>
      <c r="LD80" s="191">
        <f t="shared" si="25"/>
        <v>0</v>
      </c>
      <c r="LE80" s="191">
        <f t="shared" si="25"/>
        <v>0</v>
      </c>
      <c r="LF80" s="191">
        <f t="shared" si="25"/>
        <v>0</v>
      </c>
      <c r="LG80" s="191">
        <f t="shared" si="25"/>
        <v>0</v>
      </c>
      <c r="LH80" s="191">
        <f t="shared" si="25"/>
        <v>0</v>
      </c>
      <c r="LI80" s="191">
        <f t="shared" si="25"/>
        <v>0</v>
      </c>
      <c r="LJ80" s="191">
        <f t="shared" si="25"/>
        <v>0</v>
      </c>
      <c r="LK80" s="191">
        <f t="shared" si="25"/>
        <v>0</v>
      </c>
      <c r="LL80" s="191">
        <f t="shared" si="25"/>
        <v>0</v>
      </c>
      <c r="LM80" s="191">
        <f t="shared" si="25"/>
        <v>0</v>
      </c>
      <c r="LN80" s="191">
        <f t="shared" si="25"/>
        <v>0</v>
      </c>
      <c r="LO80" s="191">
        <f t="shared" si="25"/>
        <v>0</v>
      </c>
      <c r="LP80" s="191">
        <f t="shared" si="25"/>
        <v>13</v>
      </c>
      <c r="LQ80" s="191">
        <f t="shared" si="25"/>
        <v>5</v>
      </c>
      <c r="LR80" s="191">
        <f t="shared" si="25"/>
        <v>13</v>
      </c>
      <c r="LS80" s="191">
        <f t="shared" si="25"/>
        <v>13</v>
      </c>
      <c r="LT80" s="191">
        <f t="shared" si="25"/>
        <v>9</v>
      </c>
      <c r="LU80" s="191">
        <f t="shared" si="25"/>
        <v>5</v>
      </c>
      <c r="LV80" s="191">
        <f t="shared" si="25"/>
        <v>13</v>
      </c>
      <c r="LW80" s="191">
        <f t="shared" si="25"/>
        <v>0</v>
      </c>
      <c r="LX80" s="191">
        <f t="shared" si="25"/>
        <v>13</v>
      </c>
      <c r="LY80" s="191">
        <f t="shared" ref="LY80:NQ80" si="26">SUM(LY62:LY79)</f>
        <v>4</v>
      </c>
      <c r="LZ80" s="191">
        <f t="shared" si="26"/>
        <v>9</v>
      </c>
      <c r="MA80" s="191">
        <f t="shared" si="26"/>
        <v>2</v>
      </c>
      <c r="MB80" s="191">
        <f t="shared" si="26"/>
        <v>2</v>
      </c>
      <c r="MC80" s="191">
        <f t="shared" si="26"/>
        <v>2</v>
      </c>
      <c r="MD80" s="191">
        <f t="shared" si="26"/>
        <v>11</v>
      </c>
      <c r="ME80" s="191">
        <f t="shared" si="26"/>
        <v>8</v>
      </c>
      <c r="MF80" s="191">
        <f t="shared" si="26"/>
        <v>13</v>
      </c>
      <c r="MG80" s="191">
        <f t="shared" si="26"/>
        <v>0</v>
      </c>
      <c r="MH80" s="191">
        <f t="shared" si="26"/>
        <v>4</v>
      </c>
      <c r="MI80" s="191">
        <f t="shared" si="26"/>
        <v>2</v>
      </c>
      <c r="MJ80" s="191">
        <f t="shared" si="26"/>
        <v>0</v>
      </c>
      <c r="MK80" s="191">
        <f t="shared" si="26"/>
        <v>0</v>
      </c>
      <c r="ML80" s="191">
        <f t="shared" si="26"/>
        <v>0</v>
      </c>
      <c r="MM80" s="191">
        <f t="shared" si="26"/>
        <v>0</v>
      </c>
      <c r="MN80" s="191">
        <f t="shared" si="26"/>
        <v>0</v>
      </c>
      <c r="MO80" s="191">
        <f t="shared" si="26"/>
        <v>0</v>
      </c>
      <c r="MP80" s="191">
        <f t="shared" si="26"/>
        <v>0</v>
      </c>
      <c r="MQ80" s="191">
        <f t="shared" si="26"/>
        <v>2</v>
      </c>
      <c r="MR80" s="191">
        <f t="shared" si="26"/>
        <v>0</v>
      </c>
      <c r="MS80" s="191">
        <f t="shared" si="26"/>
        <v>0</v>
      </c>
      <c r="MT80" s="191">
        <f t="shared" si="26"/>
        <v>2</v>
      </c>
      <c r="MU80" s="191">
        <f t="shared" si="26"/>
        <v>2</v>
      </c>
      <c r="MV80" s="191">
        <f t="shared" si="26"/>
        <v>2</v>
      </c>
      <c r="MW80" s="191">
        <f t="shared" si="26"/>
        <v>2</v>
      </c>
      <c r="MX80" s="191">
        <f t="shared" si="26"/>
        <v>2</v>
      </c>
      <c r="MY80" s="191">
        <f t="shared" si="26"/>
        <v>2</v>
      </c>
      <c r="MZ80" s="191">
        <f t="shared" si="26"/>
        <v>2</v>
      </c>
      <c r="NA80" s="191">
        <f t="shared" si="26"/>
        <v>2</v>
      </c>
      <c r="NB80" s="191">
        <f t="shared" si="26"/>
        <v>2</v>
      </c>
      <c r="NC80" s="191">
        <f t="shared" si="26"/>
        <v>4</v>
      </c>
      <c r="ND80" s="191">
        <f t="shared" si="26"/>
        <v>2</v>
      </c>
      <c r="NE80" s="191">
        <f t="shared" si="26"/>
        <v>2</v>
      </c>
      <c r="NF80" s="191">
        <f t="shared" si="26"/>
        <v>0</v>
      </c>
      <c r="NG80" s="191">
        <f t="shared" si="26"/>
        <v>0</v>
      </c>
      <c r="NH80" s="191">
        <f t="shared" si="26"/>
        <v>0</v>
      </c>
      <c r="NI80" s="191">
        <f t="shared" si="26"/>
        <v>1</v>
      </c>
      <c r="NJ80" s="191">
        <f t="shared" si="26"/>
        <v>1</v>
      </c>
      <c r="NK80" s="191">
        <f t="shared" si="26"/>
        <v>16</v>
      </c>
      <c r="NL80" s="191">
        <f t="shared" si="26"/>
        <v>1</v>
      </c>
      <c r="NM80" s="191">
        <f t="shared" si="26"/>
        <v>8</v>
      </c>
      <c r="NN80" s="191">
        <f t="shared" si="26"/>
        <v>2</v>
      </c>
      <c r="NO80" s="191">
        <f t="shared" si="26"/>
        <v>0</v>
      </c>
      <c r="NP80" s="191">
        <f t="shared" si="26"/>
        <v>1</v>
      </c>
      <c r="NQ80" s="191">
        <f t="shared" si="26"/>
        <v>1</v>
      </c>
    </row>
    <row r="81" spans="1:381" ht="15.75" thickBot="1" x14ac:dyDescent="0.3">
      <c r="A81" s="192" t="s">
        <v>409</v>
      </c>
      <c r="B81" s="193"/>
      <c r="C81" s="193"/>
      <c r="D81" s="193"/>
      <c r="E81" s="193"/>
      <c r="F81" s="193"/>
      <c r="G81" s="193"/>
      <c r="H81" s="194"/>
      <c r="I81" s="195"/>
      <c r="J81" s="196">
        <f>SUM(J20:J43,J45:J60,J62:J79)</f>
        <v>5241</v>
      </c>
      <c r="K81" s="196">
        <f t="shared" ref="K81:O81" si="27">SUM(K20:K43,K45:K60,K62:K79)</f>
        <v>461</v>
      </c>
      <c r="L81" s="196">
        <f t="shared" si="27"/>
        <v>4780</v>
      </c>
      <c r="M81" s="196">
        <f t="shared" si="27"/>
        <v>920</v>
      </c>
      <c r="N81" s="196">
        <f t="shared" si="27"/>
        <v>4065</v>
      </c>
      <c r="O81" s="196">
        <f t="shared" si="27"/>
        <v>180</v>
      </c>
      <c r="P81" s="197">
        <f t="shared" ref="P81:CA81" si="28">SUM(P20:P43,P45:P60,P62:P79,)</f>
        <v>0</v>
      </c>
      <c r="Q81" s="197">
        <f t="shared" si="28"/>
        <v>296</v>
      </c>
      <c r="R81" s="197">
        <f t="shared" si="28"/>
        <v>545</v>
      </c>
      <c r="S81" s="198">
        <f t="shared" si="28"/>
        <v>95</v>
      </c>
      <c r="T81" s="193">
        <f t="shared" si="28"/>
        <v>1</v>
      </c>
      <c r="U81" s="193">
        <f t="shared" si="28"/>
        <v>1</v>
      </c>
      <c r="V81" s="193">
        <f t="shared" si="28"/>
        <v>1</v>
      </c>
      <c r="W81" s="193">
        <f t="shared" si="28"/>
        <v>1</v>
      </c>
      <c r="X81" s="193">
        <f t="shared" si="28"/>
        <v>1</v>
      </c>
      <c r="Y81" s="193">
        <f t="shared" si="28"/>
        <v>1</v>
      </c>
      <c r="Z81" s="193">
        <f t="shared" si="28"/>
        <v>1</v>
      </c>
      <c r="AA81" s="193">
        <f t="shared" si="28"/>
        <v>1</v>
      </c>
      <c r="AB81" s="193">
        <f t="shared" si="28"/>
        <v>1</v>
      </c>
      <c r="AC81" s="193">
        <f t="shared" si="28"/>
        <v>1</v>
      </c>
      <c r="AD81" s="193">
        <f t="shared" si="28"/>
        <v>1</v>
      </c>
      <c r="AE81" s="193">
        <f t="shared" si="28"/>
        <v>1</v>
      </c>
      <c r="AF81" s="193">
        <f t="shared" si="28"/>
        <v>1</v>
      </c>
      <c r="AG81" s="193">
        <f t="shared" si="28"/>
        <v>1</v>
      </c>
      <c r="AH81" s="193">
        <f t="shared" si="28"/>
        <v>1</v>
      </c>
      <c r="AI81" s="193">
        <f t="shared" si="28"/>
        <v>1</v>
      </c>
      <c r="AJ81" s="193">
        <f t="shared" si="28"/>
        <v>1</v>
      </c>
      <c r="AK81" s="193">
        <f t="shared" si="28"/>
        <v>1</v>
      </c>
      <c r="AL81" s="193">
        <f t="shared" si="28"/>
        <v>1</v>
      </c>
      <c r="AM81" s="193">
        <f t="shared" si="28"/>
        <v>1</v>
      </c>
      <c r="AN81" s="193">
        <f t="shared" si="28"/>
        <v>1</v>
      </c>
      <c r="AO81" s="193">
        <f t="shared" si="28"/>
        <v>1</v>
      </c>
      <c r="AP81" s="193">
        <f t="shared" si="28"/>
        <v>1</v>
      </c>
      <c r="AQ81" s="193">
        <f t="shared" si="28"/>
        <v>1</v>
      </c>
      <c r="AR81" s="193">
        <f t="shared" si="28"/>
        <v>1</v>
      </c>
      <c r="AS81" s="193">
        <f t="shared" si="28"/>
        <v>1</v>
      </c>
      <c r="AT81" s="193">
        <f t="shared" si="28"/>
        <v>1</v>
      </c>
      <c r="AU81" s="193">
        <f t="shared" si="28"/>
        <v>1</v>
      </c>
      <c r="AV81" s="193">
        <f t="shared" si="28"/>
        <v>1</v>
      </c>
      <c r="AW81" s="193">
        <f t="shared" si="28"/>
        <v>1</v>
      </c>
      <c r="AX81" s="193">
        <f t="shared" si="28"/>
        <v>1</v>
      </c>
      <c r="AY81" s="193">
        <f t="shared" si="28"/>
        <v>1</v>
      </c>
      <c r="AZ81" s="193">
        <f t="shared" si="28"/>
        <v>1</v>
      </c>
      <c r="BA81" s="193">
        <f t="shared" si="28"/>
        <v>1</v>
      </c>
      <c r="BB81" s="193">
        <f t="shared" si="28"/>
        <v>1</v>
      </c>
      <c r="BC81" s="193">
        <f t="shared" si="28"/>
        <v>1</v>
      </c>
      <c r="BD81" s="193">
        <f t="shared" si="28"/>
        <v>1</v>
      </c>
      <c r="BE81" s="193">
        <f t="shared" si="28"/>
        <v>1</v>
      </c>
      <c r="BF81" s="193">
        <f t="shared" si="28"/>
        <v>1</v>
      </c>
      <c r="BG81" s="193">
        <f t="shared" si="28"/>
        <v>1</v>
      </c>
      <c r="BH81" s="193">
        <f t="shared" si="28"/>
        <v>1</v>
      </c>
      <c r="BI81" s="193">
        <f t="shared" si="28"/>
        <v>1</v>
      </c>
      <c r="BJ81" s="193">
        <f t="shared" si="28"/>
        <v>1</v>
      </c>
      <c r="BK81" s="193">
        <f t="shared" si="28"/>
        <v>1</v>
      </c>
      <c r="BL81" s="193">
        <f t="shared" si="28"/>
        <v>1</v>
      </c>
      <c r="BM81" s="193">
        <f t="shared" si="28"/>
        <v>1</v>
      </c>
      <c r="BN81" s="193">
        <f t="shared" si="28"/>
        <v>1</v>
      </c>
      <c r="BO81" s="193">
        <f t="shared" si="28"/>
        <v>1</v>
      </c>
      <c r="BP81" s="193">
        <f t="shared" si="28"/>
        <v>1</v>
      </c>
      <c r="BQ81" s="193">
        <f t="shared" si="28"/>
        <v>1</v>
      </c>
      <c r="BR81" s="193">
        <f t="shared" si="28"/>
        <v>1</v>
      </c>
      <c r="BS81" s="193">
        <f t="shared" si="28"/>
        <v>1</v>
      </c>
      <c r="BT81" s="193">
        <f t="shared" si="28"/>
        <v>1</v>
      </c>
      <c r="BU81" s="193">
        <f t="shared" si="28"/>
        <v>1</v>
      </c>
      <c r="BV81" s="193">
        <f t="shared" si="28"/>
        <v>1</v>
      </c>
      <c r="BW81" s="193">
        <f t="shared" si="28"/>
        <v>1</v>
      </c>
      <c r="BX81" s="193">
        <f t="shared" si="28"/>
        <v>1</v>
      </c>
      <c r="BY81" s="193">
        <f t="shared" si="28"/>
        <v>1</v>
      </c>
      <c r="BZ81" s="193">
        <f t="shared" si="28"/>
        <v>1</v>
      </c>
      <c r="CA81" s="193">
        <f t="shared" si="28"/>
        <v>1</v>
      </c>
      <c r="CB81" s="193">
        <f t="shared" ref="CB81:EM81" si="29">SUM(CB20:CB43,CB45:CB60,CB62:CB79,)</f>
        <v>1</v>
      </c>
      <c r="CC81" s="193">
        <f t="shared" si="29"/>
        <v>1</v>
      </c>
      <c r="CD81" s="193">
        <f t="shared" si="29"/>
        <v>1</v>
      </c>
      <c r="CE81" s="193">
        <f t="shared" si="29"/>
        <v>1</v>
      </c>
      <c r="CF81" s="193">
        <f t="shared" si="29"/>
        <v>1</v>
      </c>
      <c r="CG81" s="193">
        <f t="shared" si="29"/>
        <v>1</v>
      </c>
      <c r="CH81" s="193">
        <f t="shared" si="29"/>
        <v>1</v>
      </c>
      <c r="CI81" s="193">
        <f t="shared" si="29"/>
        <v>1</v>
      </c>
      <c r="CJ81" s="193">
        <f t="shared" si="29"/>
        <v>1</v>
      </c>
      <c r="CK81" s="193">
        <f t="shared" si="29"/>
        <v>1</v>
      </c>
      <c r="CL81" s="193">
        <f t="shared" si="29"/>
        <v>1</v>
      </c>
      <c r="CM81" s="193">
        <f t="shared" si="29"/>
        <v>1</v>
      </c>
      <c r="CN81" s="193">
        <f t="shared" si="29"/>
        <v>1</v>
      </c>
      <c r="CO81" s="193">
        <f t="shared" si="29"/>
        <v>1</v>
      </c>
      <c r="CP81" s="193">
        <f t="shared" si="29"/>
        <v>1</v>
      </c>
      <c r="CQ81" s="193">
        <f t="shared" si="29"/>
        <v>1</v>
      </c>
      <c r="CR81" s="193">
        <f t="shared" si="29"/>
        <v>1</v>
      </c>
      <c r="CS81" s="193">
        <f t="shared" si="29"/>
        <v>1</v>
      </c>
      <c r="CT81" s="193">
        <f t="shared" si="29"/>
        <v>1</v>
      </c>
      <c r="CU81" s="193">
        <f t="shared" si="29"/>
        <v>1</v>
      </c>
      <c r="CV81" s="193">
        <f t="shared" si="29"/>
        <v>1</v>
      </c>
      <c r="CW81" s="193">
        <f t="shared" si="29"/>
        <v>1</v>
      </c>
      <c r="CX81" s="193">
        <f t="shared" si="29"/>
        <v>1</v>
      </c>
      <c r="CY81" s="193">
        <f t="shared" si="29"/>
        <v>1</v>
      </c>
      <c r="CZ81" s="193">
        <f t="shared" si="29"/>
        <v>1</v>
      </c>
      <c r="DA81" s="193">
        <f t="shared" si="29"/>
        <v>1</v>
      </c>
      <c r="DB81" s="193">
        <f t="shared" si="29"/>
        <v>1</v>
      </c>
      <c r="DC81" s="193">
        <f t="shared" si="29"/>
        <v>1</v>
      </c>
      <c r="DD81" s="193">
        <f t="shared" si="29"/>
        <v>1</v>
      </c>
      <c r="DE81" s="193">
        <f t="shared" si="29"/>
        <v>1</v>
      </c>
      <c r="DF81" s="193">
        <f t="shared" si="29"/>
        <v>1</v>
      </c>
      <c r="DG81" s="193">
        <f t="shared" si="29"/>
        <v>1</v>
      </c>
      <c r="DH81" s="193">
        <f t="shared" si="29"/>
        <v>1</v>
      </c>
      <c r="DI81" s="193">
        <f t="shared" si="29"/>
        <v>1</v>
      </c>
      <c r="DJ81" s="193">
        <f t="shared" si="29"/>
        <v>1</v>
      </c>
      <c r="DK81" s="193">
        <f t="shared" si="29"/>
        <v>1</v>
      </c>
      <c r="DL81" s="193">
        <f t="shared" si="29"/>
        <v>1</v>
      </c>
      <c r="DM81" s="193">
        <f t="shared" si="29"/>
        <v>1</v>
      </c>
      <c r="DN81" s="193">
        <f t="shared" si="29"/>
        <v>1</v>
      </c>
      <c r="DO81" s="193">
        <f t="shared" si="29"/>
        <v>1</v>
      </c>
      <c r="DP81" s="193">
        <f t="shared" si="29"/>
        <v>1</v>
      </c>
      <c r="DQ81" s="193">
        <f t="shared" si="29"/>
        <v>1</v>
      </c>
      <c r="DR81" s="193">
        <f t="shared" si="29"/>
        <v>1</v>
      </c>
      <c r="DS81" s="193">
        <f t="shared" si="29"/>
        <v>1</v>
      </c>
      <c r="DT81" s="193">
        <f t="shared" si="29"/>
        <v>1</v>
      </c>
      <c r="DU81" s="193">
        <f t="shared" si="29"/>
        <v>1</v>
      </c>
      <c r="DV81" s="193">
        <f t="shared" si="29"/>
        <v>1</v>
      </c>
      <c r="DW81" s="193">
        <f t="shared" si="29"/>
        <v>1</v>
      </c>
      <c r="DX81" s="193">
        <f t="shared" si="29"/>
        <v>1</v>
      </c>
      <c r="DY81" s="193">
        <f t="shared" si="29"/>
        <v>1</v>
      </c>
      <c r="DZ81" s="193">
        <f t="shared" si="29"/>
        <v>1</v>
      </c>
      <c r="EA81" s="193">
        <f t="shared" si="29"/>
        <v>1</v>
      </c>
      <c r="EB81" s="193">
        <f t="shared" si="29"/>
        <v>1</v>
      </c>
      <c r="EC81" s="193">
        <f t="shared" si="29"/>
        <v>1</v>
      </c>
      <c r="ED81" s="193">
        <f t="shared" si="29"/>
        <v>1</v>
      </c>
      <c r="EE81" s="193">
        <f t="shared" si="29"/>
        <v>1</v>
      </c>
      <c r="EF81" s="193">
        <f t="shared" si="29"/>
        <v>1</v>
      </c>
      <c r="EG81" s="193">
        <f t="shared" si="29"/>
        <v>1</v>
      </c>
      <c r="EH81" s="193">
        <f t="shared" si="29"/>
        <v>1</v>
      </c>
      <c r="EI81" s="193">
        <f t="shared" si="29"/>
        <v>1</v>
      </c>
      <c r="EJ81" s="193">
        <f t="shared" si="29"/>
        <v>1</v>
      </c>
      <c r="EK81" s="193">
        <f t="shared" si="29"/>
        <v>1</v>
      </c>
      <c r="EL81" s="193">
        <f t="shared" si="29"/>
        <v>1</v>
      </c>
      <c r="EM81" s="193">
        <f t="shared" si="29"/>
        <v>1</v>
      </c>
      <c r="EN81" s="193">
        <f t="shared" ref="EN81:GY81" si="30">SUM(EN20:EN43,EN45:EN60,EN62:EN79,)</f>
        <v>1</v>
      </c>
      <c r="EO81" s="193">
        <f t="shared" si="30"/>
        <v>1</v>
      </c>
      <c r="EP81" s="193">
        <f t="shared" si="30"/>
        <v>1</v>
      </c>
      <c r="EQ81" s="193">
        <f t="shared" si="30"/>
        <v>1</v>
      </c>
      <c r="ER81" s="193">
        <f t="shared" si="30"/>
        <v>1</v>
      </c>
      <c r="ES81" s="193">
        <f t="shared" si="30"/>
        <v>1</v>
      </c>
      <c r="ET81" s="193">
        <f t="shared" si="30"/>
        <v>1</v>
      </c>
      <c r="EU81" s="193">
        <f t="shared" si="30"/>
        <v>1</v>
      </c>
      <c r="EV81" s="193">
        <f t="shared" si="30"/>
        <v>1</v>
      </c>
      <c r="EW81" s="193">
        <f t="shared" si="30"/>
        <v>1</v>
      </c>
      <c r="EX81" s="193">
        <f t="shared" si="30"/>
        <v>9</v>
      </c>
      <c r="EY81" s="193">
        <f t="shared" si="30"/>
        <v>9</v>
      </c>
      <c r="EZ81" s="193">
        <f t="shared" si="30"/>
        <v>8</v>
      </c>
      <c r="FA81" s="193">
        <f t="shared" si="30"/>
        <v>9</v>
      </c>
      <c r="FB81" s="193">
        <f t="shared" si="30"/>
        <v>12</v>
      </c>
      <c r="FC81" s="193">
        <f t="shared" si="30"/>
        <v>12</v>
      </c>
      <c r="FD81" s="193">
        <f t="shared" si="30"/>
        <v>11</v>
      </c>
      <c r="FE81" s="193">
        <f t="shared" si="30"/>
        <v>13</v>
      </c>
      <c r="FF81" s="193">
        <f t="shared" si="30"/>
        <v>13</v>
      </c>
      <c r="FG81" s="193">
        <f t="shared" si="30"/>
        <v>13</v>
      </c>
      <c r="FH81" s="193">
        <f t="shared" si="30"/>
        <v>2</v>
      </c>
      <c r="FI81" s="193">
        <f t="shared" si="30"/>
        <v>2</v>
      </c>
      <c r="FJ81" s="193">
        <f t="shared" si="30"/>
        <v>2</v>
      </c>
      <c r="FK81" s="193">
        <f t="shared" si="30"/>
        <v>2</v>
      </c>
      <c r="FL81" s="193">
        <f t="shared" si="30"/>
        <v>2</v>
      </c>
      <c r="FM81" s="193">
        <f t="shared" si="30"/>
        <v>2</v>
      </c>
      <c r="FN81" s="193">
        <f t="shared" si="30"/>
        <v>2</v>
      </c>
      <c r="FO81" s="193">
        <f t="shared" si="30"/>
        <v>1</v>
      </c>
      <c r="FP81" s="193">
        <f t="shared" si="30"/>
        <v>1</v>
      </c>
      <c r="FQ81" s="193">
        <f t="shared" si="30"/>
        <v>1</v>
      </c>
      <c r="FR81" s="193">
        <f t="shared" si="30"/>
        <v>1</v>
      </c>
      <c r="FS81" s="193">
        <f t="shared" si="30"/>
        <v>1</v>
      </c>
      <c r="FT81" s="193">
        <f t="shared" si="30"/>
        <v>1</v>
      </c>
      <c r="FU81" s="193">
        <f t="shared" si="30"/>
        <v>1</v>
      </c>
      <c r="FV81" s="193">
        <f t="shared" si="30"/>
        <v>1</v>
      </c>
      <c r="FW81" s="193">
        <f t="shared" si="30"/>
        <v>1</v>
      </c>
      <c r="FX81" s="193">
        <f t="shared" si="30"/>
        <v>3</v>
      </c>
      <c r="FY81" s="193">
        <f t="shared" si="30"/>
        <v>2</v>
      </c>
      <c r="FZ81" s="193">
        <f t="shared" si="30"/>
        <v>1</v>
      </c>
      <c r="GA81" s="193">
        <f t="shared" si="30"/>
        <v>1</v>
      </c>
      <c r="GB81" s="193">
        <f t="shared" si="30"/>
        <v>1</v>
      </c>
      <c r="GC81" s="193">
        <f t="shared" si="30"/>
        <v>1</v>
      </c>
      <c r="GD81" s="193">
        <f t="shared" si="30"/>
        <v>1</v>
      </c>
      <c r="GE81" s="193">
        <f t="shared" si="30"/>
        <v>1</v>
      </c>
      <c r="GF81" s="193">
        <f t="shared" si="30"/>
        <v>1</v>
      </c>
      <c r="GG81" s="193">
        <f t="shared" si="30"/>
        <v>1</v>
      </c>
      <c r="GH81" s="193">
        <f t="shared" si="30"/>
        <v>1</v>
      </c>
      <c r="GI81" s="193">
        <f t="shared" si="30"/>
        <v>1</v>
      </c>
      <c r="GJ81" s="193">
        <f t="shared" si="30"/>
        <v>1</v>
      </c>
      <c r="GK81" s="193">
        <f t="shared" si="30"/>
        <v>1</v>
      </c>
      <c r="GL81" s="193">
        <f t="shared" si="30"/>
        <v>1</v>
      </c>
      <c r="GM81" s="193">
        <f t="shared" si="30"/>
        <v>1</v>
      </c>
      <c r="GN81" s="193">
        <f t="shared" si="30"/>
        <v>1</v>
      </c>
      <c r="GO81" s="193">
        <f t="shared" si="30"/>
        <v>1</v>
      </c>
      <c r="GP81" s="193">
        <f t="shared" si="30"/>
        <v>1</v>
      </c>
      <c r="GQ81" s="193">
        <f t="shared" si="30"/>
        <v>1</v>
      </c>
      <c r="GR81" s="193">
        <f t="shared" si="30"/>
        <v>1</v>
      </c>
      <c r="GS81" s="193">
        <f t="shared" si="30"/>
        <v>1</v>
      </c>
      <c r="GT81" s="193">
        <f t="shared" si="30"/>
        <v>1</v>
      </c>
      <c r="GU81" s="193">
        <f t="shared" si="30"/>
        <v>1</v>
      </c>
      <c r="GV81" s="193">
        <f t="shared" si="30"/>
        <v>1</v>
      </c>
      <c r="GW81" s="193">
        <f t="shared" si="30"/>
        <v>1</v>
      </c>
      <c r="GX81" s="193">
        <f t="shared" si="30"/>
        <v>1</v>
      </c>
      <c r="GY81" s="193">
        <f t="shared" si="30"/>
        <v>1</v>
      </c>
      <c r="GZ81" s="193">
        <f t="shared" ref="GZ81:JK81" si="31">SUM(GZ20:GZ43,GZ45:GZ60,GZ62:GZ79,)</f>
        <v>1</v>
      </c>
      <c r="HA81" s="193">
        <f t="shared" si="31"/>
        <v>1</v>
      </c>
      <c r="HB81" s="193">
        <f t="shared" si="31"/>
        <v>1</v>
      </c>
      <c r="HC81" s="193">
        <f t="shared" si="31"/>
        <v>1</v>
      </c>
      <c r="HD81" s="193">
        <f t="shared" si="31"/>
        <v>1</v>
      </c>
      <c r="HE81" s="193">
        <f t="shared" si="31"/>
        <v>1</v>
      </c>
      <c r="HF81" s="193">
        <f t="shared" si="31"/>
        <v>1</v>
      </c>
      <c r="HG81" s="193">
        <f t="shared" si="31"/>
        <v>1</v>
      </c>
      <c r="HH81" s="193">
        <f t="shared" si="31"/>
        <v>1</v>
      </c>
      <c r="HI81" s="193">
        <f t="shared" si="31"/>
        <v>1</v>
      </c>
      <c r="HJ81" s="193">
        <f t="shared" si="31"/>
        <v>1</v>
      </c>
      <c r="HK81" s="193">
        <f t="shared" si="31"/>
        <v>1</v>
      </c>
      <c r="HL81" s="193">
        <f t="shared" si="31"/>
        <v>1</v>
      </c>
      <c r="HM81" s="193">
        <f t="shared" si="31"/>
        <v>1</v>
      </c>
      <c r="HN81" s="193">
        <f t="shared" si="31"/>
        <v>1</v>
      </c>
      <c r="HO81" s="193">
        <f t="shared" si="31"/>
        <v>1</v>
      </c>
      <c r="HP81" s="193">
        <f t="shared" si="31"/>
        <v>1</v>
      </c>
      <c r="HQ81" s="193">
        <f t="shared" si="31"/>
        <v>1</v>
      </c>
      <c r="HR81" s="193">
        <f t="shared" si="31"/>
        <v>1</v>
      </c>
      <c r="HS81" s="193">
        <f t="shared" si="31"/>
        <v>1</v>
      </c>
      <c r="HT81" s="193">
        <f t="shared" si="31"/>
        <v>1</v>
      </c>
      <c r="HU81" s="193">
        <f t="shared" si="31"/>
        <v>4</v>
      </c>
      <c r="HV81" s="193">
        <f t="shared" si="31"/>
        <v>1</v>
      </c>
      <c r="HW81" s="193">
        <f t="shared" si="31"/>
        <v>1</v>
      </c>
      <c r="HX81" s="193">
        <f t="shared" si="31"/>
        <v>1</v>
      </c>
      <c r="HY81" s="193">
        <f t="shared" si="31"/>
        <v>1</v>
      </c>
      <c r="HZ81" s="193">
        <f t="shared" si="31"/>
        <v>1</v>
      </c>
      <c r="IA81" s="193">
        <f t="shared" si="31"/>
        <v>1</v>
      </c>
      <c r="IB81" s="193">
        <f t="shared" si="31"/>
        <v>1</v>
      </c>
      <c r="IC81" s="193">
        <f t="shared" si="31"/>
        <v>1</v>
      </c>
      <c r="ID81" s="193">
        <f t="shared" si="31"/>
        <v>1</v>
      </c>
      <c r="IE81" s="193">
        <f t="shared" si="31"/>
        <v>1</v>
      </c>
      <c r="IF81" s="193">
        <f t="shared" si="31"/>
        <v>1</v>
      </c>
      <c r="IG81" s="193">
        <f t="shared" si="31"/>
        <v>1</v>
      </c>
      <c r="IH81" s="193">
        <f t="shared" si="31"/>
        <v>1</v>
      </c>
      <c r="II81" s="193">
        <f t="shared" si="31"/>
        <v>1</v>
      </c>
      <c r="IJ81" s="193">
        <f t="shared" si="31"/>
        <v>1</v>
      </c>
      <c r="IK81" s="193">
        <f t="shared" si="31"/>
        <v>1</v>
      </c>
      <c r="IL81" s="193">
        <f t="shared" si="31"/>
        <v>2</v>
      </c>
      <c r="IM81" s="193">
        <f t="shared" si="31"/>
        <v>2</v>
      </c>
      <c r="IN81" s="193">
        <f t="shared" si="31"/>
        <v>2</v>
      </c>
      <c r="IO81" s="193">
        <f t="shared" si="31"/>
        <v>2</v>
      </c>
      <c r="IP81" s="193">
        <f t="shared" si="31"/>
        <v>2</v>
      </c>
      <c r="IQ81" s="193">
        <f t="shared" si="31"/>
        <v>2</v>
      </c>
      <c r="IR81" s="193">
        <f t="shared" si="31"/>
        <v>2</v>
      </c>
      <c r="IS81" s="193">
        <f t="shared" si="31"/>
        <v>2</v>
      </c>
      <c r="IT81" s="193">
        <f t="shared" si="31"/>
        <v>2</v>
      </c>
      <c r="IU81" s="193">
        <f t="shared" si="31"/>
        <v>2</v>
      </c>
      <c r="IV81" s="193">
        <f t="shared" si="31"/>
        <v>2</v>
      </c>
      <c r="IW81" s="193">
        <f t="shared" si="31"/>
        <v>2</v>
      </c>
      <c r="IX81" s="193">
        <f t="shared" si="31"/>
        <v>2</v>
      </c>
      <c r="IY81" s="193">
        <f t="shared" si="31"/>
        <v>2</v>
      </c>
      <c r="IZ81" s="193">
        <f t="shared" si="31"/>
        <v>2</v>
      </c>
      <c r="JA81" s="193">
        <f t="shared" si="31"/>
        <v>2</v>
      </c>
      <c r="JB81" s="193">
        <f t="shared" si="31"/>
        <v>2</v>
      </c>
      <c r="JC81" s="193">
        <f t="shared" si="31"/>
        <v>2</v>
      </c>
      <c r="JD81" s="193">
        <f t="shared" si="31"/>
        <v>2</v>
      </c>
      <c r="JE81" s="193">
        <f t="shared" si="31"/>
        <v>2</v>
      </c>
      <c r="JF81" s="193">
        <f t="shared" si="31"/>
        <v>2</v>
      </c>
      <c r="JG81" s="193">
        <f t="shared" si="31"/>
        <v>2</v>
      </c>
      <c r="JH81" s="193">
        <f t="shared" si="31"/>
        <v>2</v>
      </c>
      <c r="JI81" s="193">
        <f t="shared" si="31"/>
        <v>2</v>
      </c>
      <c r="JJ81" s="193">
        <f t="shared" si="31"/>
        <v>2</v>
      </c>
      <c r="JK81" s="193">
        <f t="shared" si="31"/>
        <v>2</v>
      </c>
      <c r="JL81" s="193">
        <f t="shared" ref="JL81:LW81" si="32">SUM(JL20:JL43,JL45:JL60,JL62:JL79,)</f>
        <v>2</v>
      </c>
      <c r="JM81" s="193">
        <f t="shared" si="32"/>
        <v>2</v>
      </c>
      <c r="JN81" s="193">
        <f t="shared" si="32"/>
        <v>2</v>
      </c>
      <c r="JO81" s="193">
        <f t="shared" si="32"/>
        <v>2</v>
      </c>
      <c r="JP81" s="193">
        <f t="shared" si="32"/>
        <v>2</v>
      </c>
      <c r="JQ81" s="193">
        <f t="shared" si="32"/>
        <v>2</v>
      </c>
      <c r="JR81" s="193">
        <f t="shared" si="32"/>
        <v>2</v>
      </c>
      <c r="JS81" s="193">
        <f t="shared" si="32"/>
        <v>2</v>
      </c>
      <c r="JT81" s="193">
        <f t="shared" si="32"/>
        <v>2</v>
      </c>
      <c r="JU81" s="193">
        <f t="shared" si="32"/>
        <v>2</v>
      </c>
      <c r="JV81" s="193">
        <f t="shared" si="32"/>
        <v>2</v>
      </c>
      <c r="JW81" s="193">
        <f t="shared" si="32"/>
        <v>2</v>
      </c>
      <c r="JX81" s="193">
        <f t="shared" si="32"/>
        <v>2</v>
      </c>
      <c r="JY81" s="193">
        <f t="shared" si="32"/>
        <v>2</v>
      </c>
      <c r="JZ81" s="193">
        <f t="shared" si="32"/>
        <v>2</v>
      </c>
      <c r="KA81" s="193">
        <f t="shared" si="32"/>
        <v>2</v>
      </c>
      <c r="KB81" s="193">
        <f t="shared" si="32"/>
        <v>2</v>
      </c>
      <c r="KC81" s="193">
        <f t="shared" si="32"/>
        <v>2</v>
      </c>
      <c r="KD81" s="193">
        <f t="shared" si="32"/>
        <v>2</v>
      </c>
      <c r="KE81" s="193">
        <f t="shared" si="32"/>
        <v>1</v>
      </c>
      <c r="KF81" s="193">
        <f t="shared" si="32"/>
        <v>1</v>
      </c>
      <c r="KG81" s="193">
        <f t="shared" si="32"/>
        <v>2</v>
      </c>
      <c r="KH81" s="193">
        <f t="shared" si="32"/>
        <v>1</v>
      </c>
      <c r="KI81" s="193">
        <f t="shared" si="32"/>
        <v>1</v>
      </c>
      <c r="KJ81" s="193">
        <f t="shared" si="32"/>
        <v>2</v>
      </c>
      <c r="KK81" s="193">
        <f t="shared" si="32"/>
        <v>2</v>
      </c>
      <c r="KL81" s="193">
        <f t="shared" si="32"/>
        <v>2</v>
      </c>
      <c r="KM81" s="193">
        <f t="shared" si="32"/>
        <v>2</v>
      </c>
      <c r="KN81" s="193">
        <f t="shared" si="32"/>
        <v>2</v>
      </c>
      <c r="KO81" s="193">
        <f t="shared" si="32"/>
        <v>2</v>
      </c>
      <c r="KP81" s="193">
        <f t="shared" si="32"/>
        <v>2</v>
      </c>
      <c r="KQ81" s="193">
        <f t="shared" si="32"/>
        <v>1</v>
      </c>
      <c r="KR81" s="193">
        <f t="shared" si="32"/>
        <v>1</v>
      </c>
      <c r="KS81" s="193">
        <f t="shared" si="32"/>
        <v>1</v>
      </c>
      <c r="KT81" s="193">
        <f t="shared" si="32"/>
        <v>1</v>
      </c>
      <c r="KU81" s="193">
        <f t="shared" si="32"/>
        <v>1</v>
      </c>
      <c r="KV81" s="193">
        <f t="shared" si="32"/>
        <v>1</v>
      </c>
      <c r="KW81" s="193">
        <f t="shared" si="32"/>
        <v>1</v>
      </c>
      <c r="KX81" s="193">
        <f t="shared" si="32"/>
        <v>1</v>
      </c>
      <c r="KY81" s="193">
        <f t="shared" si="32"/>
        <v>1</v>
      </c>
      <c r="KZ81" s="193">
        <f t="shared" si="32"/>
        <v>1</v>
      </c>
      <c r="LA81" s="193">
        <f t="shared" si="32"/>
        <v>1</v>
      </c>
      <c r="LB81" s="193">
        <f t="shared" si="32"/>
        <v>1</v>
      </c>
      <c r="LC81" s="193">
        <f t="shared" si="32"/>
        <v>1</v>
      </c>
      <c r="LD81" s="193">
        <f t="shared" si="32"/>
        <v>1</v>
      </c>
      <c r="LE81" s="193">
        <f t="shared" si="32"/>
        <v>1</v>
      </c>
      <c r="LF81" s="193">
        <f t="shared" si="32"/>
        <v>1</v>
      </c>
      <c r="LG81" s="193">
        <f t="shared" si="32"/>
        <v>1</v>
      </c>
      <c r="LH81" s="193">
        <f t="shared" si="32"/>
        <v>1</v>
      </c>
      <c r="LI81" s="193">
        <f t="shared" si="32"/>
        <v>1</v>
      </c>
      <c r="LJ81" s="193">
        <f t="shared" si="32"/>
        <v>1</v>
      </c>
      <c r="LK81" s="193">
        <f t="shared" si="32"/>
        <v>1</v>
      </c>
      <c r="LL81" s="193">
        <f t="shared" si="32"/>
        <v>1</v>
      </c>
      <c r="LM81" s="193">
        <f t="shared" si="32"/>
        <v>1</v>
      </c>
      <c r="LN81" s="193">
        <f t="shared" si="32"/>
        <v>1</v>
      </c>
      <c r="LO81" s="193">
        <f t="shared" si="32"/>
        <v>1</v>
      </c>
      <c r="LP81" s="193">
        <f t="shared" si="32"/>
        <v>24</v>
      </c>
      <c r="LQ81" s="193">
        <f t="shared" si="32"/>
        <v>14</v>
      </c>
      <c r="LR81" s="193">
        <f t="shared" si="32"/>
        <v>24</v>
      </c>
      <c r="LS81" s="193">
        <f t="shared" si="32"/>
        <v>23</v>
      </c>
      <c r="LT81" s="193">
        <f t="shared" si="32"/>
        <v>18</v>
      </c>
      <c r="LU81" s="193">
        <f t="shared" si="32"/>
        <v>13</v>
      </c>
      <c r="LV81" s="193">
        <f t="shared" si="32"/>
        <v>23</v>
      </c>
      <c r="LW81" s="193">
        <f t="shared" si="32"/>
        <v>4</v>
      </c>
      <c r="LX81" s="193">
        <f t="shared" ref="LX81:NQ81" si="33">SUM(LX20:LX43,LX45:LX60,LX62:LX79,)</f>
        <v>23</v>
      </c>
      <c r="LY81" s="193">
        <f t="shared" si="33"/>
        <v>12</v>
      </c>
      <c r="LZ81" s="193">
        <f t="shared" si="33"/>
        <v>19</v>
      </c>
      <c r="MA81" s="193">
        <f t="shared" si="33"/>
        <v>4</v>
      </c>
      <c r="MB81" s="193">
        <f t="shared" si="33"/>
        <v>9</v>
      </c>
      <c r="MC81" s="193">
        <f t="shared" si="33"/>
        <v>11</v>
      </c>
      <c r="MD81" s="193">
        <f t="shared" si="33"/>
        <v>22</v>
      </c>
      <c r="ME81" s="193">
        <f t="shared" si="33"/>
        <v>19</v>
      </c>
      <c r="MF81" s="193">
        <f t="shared" si="33"/>
        <v>24</v>
      </c>
      <c r="MG81" s="193">
        <f t="shared" si="33"/>
        <v>4</v>
      </c>
      <c r="MH81" s="193">
        <f t="shared" si="33"/>
        <v>10</v>
      </c>
      <c r="MI81" s="193">
        <f t="shared" si="33"/>
        <v>4</v>
      </c>
      <c r="MJ81" s="193">
        <f t="shared" si="33"/>
        <v>2</v>
      </c>
      <c r="MK81" s="193">
        <f t="shared" si="33"/>
        <v>2</v>
      </c>
      <c r="ML81" s="193">
        <f t="shared" si="33"/>
        <v>2</v>
      </c>
      <c r="MM81" s="193">
        <f t="shared" si="33"/>
        <v>2</v>
      </c>
      <c r="MN81" s="193">
        <f t="shared" si="33"/>
        <v>2</v>
      </c>
      <c r="MO81" s="193">
        <f t="shared" si="33"/>
        <v>2</v>
      </c>
      <c r="MP81" s="193">
        <f t="shared" si="33"/>
        <v>2</v>
      </c>
      <c r="MQ81" s="193">
        <f t="shared" si="33"/>
        <v>2</v>
      </c>
      <c r="MR81" s="193">
        <f t="shared" si="33"/>
        <v>4</v>
      </c>
      <c r="MS81" s="193">
        <f t="shared" si="33"/>
        <v>4</v>
      </c>
      <c r="MT81" s="193">
        <f t="shared" si="33"/>
        <v>2</v>
      </c>
      <c r="MU81" s="193">
        <f t="shared" si="33"/>
        <v>2</v>
      </c>
      <c r="MV81" s="193">
        <f t="shared" si="33"/>
        <v>2</v>
      </c>
      <c r="MW81" s="193">
        <f t="shared" si="33"/>
        <v>2</v>
      </c>
      <c r="MX81" s="193">
        <f t="shared" si="33"/>
        <v>2</v>
      </c>
      <c r="MY81" s="193">
        <f t="shared" si="33"/>
        <v>2</v>
      </c>
      <c r="MZ81" s="193">
        <f t="shared" si="33"/>
        <v>2</v>
      </c>
      <c r="NA81" s="193">
        <f t="shared" si="33"/>
        <v>2</v>
      </c>
      <c r="NB81" s="193">
        <f t="shared" si="33"/>
        <v>2</v>
      </c>
      <c r="NC81" s="193">
        <f t="shared" si="33"/>
        <v>12</v>
      </c>
      <c r="ND81" s="193">
        <f t="shared" si="33"/>
        <v>2</v>
      </c>
      <c r="NE81" s="193">
        <f t="shared" si="33"/>
        <v>2</v>
      </c>
      <c r="NF81" s="193">
        <f t="shared" si="33"/>
        <v>2</v>
      </c>
      <c r="NG81" s="193">
        <f t="shared" si="33"/>
        <v>2</v>
      </c>
      <c r="NH81" s="193">
        <f t="shared" si="33"/>
        <v>2</v>
      </c>
      <c r="NI81" s="193">
        <f t="shared" si="33"/>
        <v>1</v>
      </c>
      <c r="NJ81" s="193">
        <f t="shared" si="33"/>
        <v>1</v>
      </c>
      <c r="NK81" s="193">
        <f t="shared" si="33"/>
        <v>35</v>
      </c>
      <c r="NL81" s="193">
        <f t="shared" si="33"/>
        <v>8</v>
      </c>
      <c r="NM81" s="193">
        <f t="shared" si="33"/>
        <v>16</v>
      </c>
      <c r="NN81" s="193">
        <f t="shared" si="33"/>
        <v>6</v>
      </c>
      <c r="NO81" s="193">
        <f t="shared" si="33"/>
        <v>6</v>
      </c>
      <c r="NP81" s="193">
        <f t="shared" si="33"/>
        <v>9</v>
      </c>
      <c r="NQ81" s="193">
        <f t="shared" si="33"/>
        <v>16</v>
      </c>
    </row>
    <row r="82" spans="1:381" ht="15.75" thickBot="1" x14ac:dyDescent="0.3">
      <c r="A82" s="199"/>
      <c r="B82" s="200"/>
      <c r="C82" s="200"/>
      <c r="D82" s="200"/>
      <c r="E82" s="201"/>
      <c r="F82" s="200"/>
      <c r="G82" s="200"/>
      <c r="H82" s="202"/>
      <c r="I82" s="203"/>
      <c r="J82" s="204"/>
      <c r="K82" s="204"/>
      <c r="L82" s="204"/>
      <c r="M82" s="204"/>
      <c r="N82" s="204"/>
      <c r="O82" s="204"/>
      <c r="P82" s="205"/>
      <c r="Q82" s="206"/>
      <c r="R82" s="207"/>
      <c r="S82" s="208"/>
      <c r="T82" s="138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39"/>
      <c r="IO82" s="139"/>
      <c r="IP82" s="139"/>
      <c r="IQ82" s="139"/>
      <c r="IR82" s="139"/>
      <c r="IS82" s="139"/>
      <c r="IT82" s="139"/>
      <c r="IU82" s="139"/>
      <c r="IV82" s="139"/>
      <c r="IW82" s="139"/>
      <c r="IX82" s="139"/>
      <c r="IY82" s="139"/>
      <c r="IZ82" s="139"/>
      <c r="JA82" s="139"/>
      <c r="JB82" s="139"/>
      <c r="JC82" s="139"/>
      <c r="JD82" s="139"/>
      <c r="JE82" s="139"/>
      <c r="JF82" s="139"/>
      <c r="JG82" s="139"/>
      <c r="JH82" s="139"/>
      <c r="JI82" s="139"/>
      <c r="JJ82" s="139"/>
      <c r="JK82" s="139"/>
      <c r="JL82" s="139"/>
      <c r="JM82" s="139"/>
      <c r="JN82" s="139"/>
      <c r="JO82" s="139"/>
      <c r="JP82" s="139"/>
      <c r="JQ82" s="139"/>
      <c r="JR82" s="139"/>
      <c r="JS82" s="139"/>
      <c r="JT82" s="139"/>
      <c r="JU82" s="139"/>
      <c r="JV82" s="139"/>
      <c r="JW82" s="139"/>
      <c r="JX82" s="139"/>
      <c r="JY82" s="139"/>
      <c r="JZ82" s="139"/>
      <c r="KA82" s="139"/>
      <c r="KB82" s="139"/>
      <c r="KC82" s="139"/>
      <c r="KD82" s="139"/>
      <c r="KE82" s="139"/>
      <c r="KF82" s="139"/>
      <c r="KG82" s="139"/>
      <c r="KH82" s="139"/>
      <c r="KI82" s="139"/>
      <c r="KJ82" s="139"/>
      <c r="KK82" s="139"/>
      <c r="KL82" s="139"/>
      <c r="KM82" s="139"/>
      <c r="KN82" s="139"/>
      <c r="KO82" s="139"/>
      <c r="KP82" s="139"/>
      <c r="KQ82" s="139"/>
      <c r="KR82" s="139"/>
      <c r="KS82" s="139"/>
      <c r="KT82" s="139"/>
      <c r="KU82" s="139"/>
      <c r="KV82" s="139"/>
      <c r="KW82" s="139"/>
      <c r="KX82" s="139"/>
      <c r="KY82" s="139"/>
      <c r="KZ82" s="139"/>
      <c r="LA82" s="139"/>
      <c r="LB82" s="139"/>
      <c r="LC82" s="139"/>
      <c r="LD82" s="139"/>
      <c r="LE82" s="139"/>
      <c r="LF82" s="139"/>
      <c r="LG82" s="139"/>
      <c r="LH82" s="139"/>
      <c r="LI82" s="139"/>
      <c r="LJ82" s="139"/>
      <c r="LK82" s="139"/>
      <c r="LL82" s="139"/>
      <c r="LM82" s="139"/>
      <c r="LN82" s="139"/>
      <c r="LO82" s="139"/>
      <c r="LP82" s="139"/>
      <c r="LQ82" s="139"/>
      <c r="LR82" s="139"/>
      <c r="LS82" s="139"/>
      <c r="LT82" s="139"/>
      <c r="LU82" s="139"/>
      <c r="LV82" s="139"/>
      <c r="LW82" s="139"/>
      <c r="LX82" s="139"/>
      <c r="LY82" s="139"/>
      <c r="LZ82" s="139"/>
      <c r="MA82" s="139"/>
      <c r="MB82" s="139"/>
      <c r="MC82" s="139"/>
      <c r="MD82" s="139"/>
      <c r="ME82" s="139"/>
      <c r="MF82" s="139"/>
      <c r="MG82" s="139"/>
      <c r="MH82" s="139"/>
      <c r="MI82" s="139"/>
      <c r="MJ82" s="139"/>
      <c r="MK82" s="139"/>
      <c r="ML82" s="139"/>
      <c r="MM82" s="139"/>
      <c r="MN82" s="139"/>
      <c r="MO82" s="139"/>
      <c r="MP82" s="139"/>
      <c r="MQ82" s="139"/>
      <c r="MR82" s="139"/>
      <c r="MS82" s="139"/>
      <c r="MT82" s="139"/>
      <c r="MU82" s="139"/>
      <c r="MV82" s="139"/>
      <c r="MW82" s="139"/>
      <c r="MX82" s="139"/>
      <c r="MY82" s="139"/>
      <c r="MZ82" s="139"/>
      <c r="NA82" s="139"/>
      <c r="NB82" s="139"/>
      <c r="NC82" s="139"/>
      <c r="ND82" s="139"/>
      <c r="NE82" s="139"/>
      <c r="NF82" s="139"/>
      <c r="NG82" s="139"/>
      <c r="NH82" s="139"/>
      <c r="NI82" s="139"/>
      <c r="NJ82" s="139"/>
      <c r="NK82" s="199"/>
      <c r="NL82" s="200"/>
      <c r="NM82" s="200"/>
      <c r="NN82" s="200"/>
      <c r="NO82" s="200"/>
      <c r="NP82" s="200"/>
      <c r="NQ82" s="200"/>
    </row>
  </sheetData>
  <mergeCells count="394">
    <mergeCell ref="NP18:NP19"/>
    <mergeCell ref="NQ18:NQ19"/>
    <mergeCell ref="NJ18:NJ19"/>
    <mergeCell ref="NK18:NK19"/>
    <mergeCell ref="NL18:NL19"/>
    <mergeCell ref="NM18:NM19"/>
    <mergeCell ref="NN18:NN19"/>
    <mergeCell ref="NO18:NO19"/>
    <mergeCell ref="ND18:ND19"/>
    <mergeCell ref="NE18:NE19"/>
    <mergeCell ref="NF18:NF19"/>
    <mergeCell ref="NG18:NG19"/>
    <mergeCell ref="NH18:NH19"/>
    <mergeCell ref="NI18:NI19"/>
    <mergeCell ref="MX18:MX19"/>
    <mergeCell ref="MY18:MY19"/>
    <mergeCell ref="MZ18:MZ19"/>
    <mergeCell ref="NA18:NA19"/>
    <mergeCell ref="NB18:NB19"/>
    <mergeCell ref="NC18:NC19"/>
    <mergeCell ref="MR18:MR19"/>
    <mergeCell ref="MS18:MS19"/>
    <mergeCell ref="MT18:MT19"/>
    <mergeCell ref="MU18:MU19"/>
    <mergeCell ref="MV18:MV19"/>
    <mergeCell ref="MW18:MW19"/>
    <mergeCell ref="ML18:ML19"/>
    <mergeCell ref="MM18:MM19"/>
    <mergeCell ref="MN18:MN19"/>
    <mergeCell ref="MO18:MO19"/>
    <mergeCell ref="MP18:MP19"/>
    <mergeCell ref="MQ18:MQ19"/>
    <mergeCell ref="MF18:MF19"/>
    <mergeCell ref="MG18:MG19"/>
    <mergeCell ref="MH18:MH19"/>
    <mergeCell ref="MI18:MI19"/>
    <mergeCell ref="MJ18:MJ19"/>
    <mergeCell ref="MK18:MK19"/>
    <mergeCell ref="LZ18:LZ19"/>
    <mergeCell ref="MA18:MA19"/>
    <mergeCell ref="MB18:MB19"/>
    <mergeCell ref="MC18:MC19"/>
    <mergeCell ref="MD18:MD19"/>
    <mergeCell ref="ME18:ME19"/>
    <mergeCell ref="LT18:LT19"/>
    <mergeCell ref="LU18:LU19"/>
    <mergeCell ref="LV18:LV19"/>
    <mergeCell ref="LW18:LW19"/>
    <mergeCell ref="LX18:LX19"/>
    <mergeCell ref="LY18:LY19"/>
    <mergeCell ref="LN18:LN19"/>
    <mergeCell ref="LO18:LO19"/>
    <mergeCell ref="LP18:LP19"/>
    <mergeCell ref="LQ18:LQ19"/>
    <mergeCell ref="LR18:LR19"/>
    <mergeCell ref="LS18:LS19"/>
    <mergeCell ref="LH18:LH19"/>
    <mergeCell ref="LI18:LI19"/>
    <mergeCell ref="LJ18:LJ19"/>
    <mergeCell ref="LK18:LK19"/>
    <mergeCell ref="LL18:LL19"/>
    <mergeCell ref="LM18:LM19"/>
    <mergeCell ref="LB18:LB19"/>
    <mergeCell ref="LC18:LC19"/>
    <mergeCell ref="LD18:LD19"/>
    <mergeCell ref="LE18:LE19"/>
    <mergeCell ref="LF18:LF19"/>
    <mergeCell ref="LG18:LG19"/>
    <mergeCell ref="KV18:KV19"/>
    <mergeCell ref="KW18:KW19"/>
    <mergeCell ref="KX18:KX19"/>
    <mergeCell ref="KY18:KY19"/>
    <mergeCell ref="KZ18:KZ19"/>
    <mergeCell ref="LA18:LA19"/>
    <mergeCell ref="KP18:KP19"/>
    <mergeCell ref="KQ18:KQ19"/>
    <mergeCell ref="KR18:KR19"/>
    <mergeCell ref="KS18:KS19"/>
    <mergeCell ref="KT18:KT19"/>
    <mergeCell ref="KU18:KU19"/>
    <mergeCell ref="KJ18:KJ19"/>
    <mergeCell ref="KK18:KK19"/>
    <mergeCell ref="KL18:KL19"/>
    <mergeCell ref="KM18:KM19"/>
    <mergeCell ref="KN18:KN19"/>
    <mergeCell ref="KO18:KO19"/>
    <mergeCell ref="KD18:KD19"/>
    <mergeCell ref="KE18:KE19"/>
    <mergeCell ref="KF18:KF19"/>
    <mergeCell ref="KG18:KG19"/>
    <mergeCell ref="KH18:KH19"/>
    <mergeCell ref="KI18:KI19"/>
    <mergeCell ref="JX18:JX19"/>
    <mergeCell ref="JY18:JY19"/>
    <mergeCell ref="JZ18:JZ19"/>
    <mergeCell ref="KA18:KA19"/>
    <mergeCell ref="KB18:KB19"/>
    <mergeCell ref="KC18:KC19"/>
    <mergeCell ref="JR18:JR19"/>
    <mergeCell ref="JS18:JS19"/>
    <mergeCell ref="JT18:JT19"/>
    <mergeCell ref="JU18:JU19"/>
    <mergeCell ref="JV18:JV19"/>
    <mergeCell ref="JW18:JW19"/>
    <mergeCell ref="JL18:JL19"/>
    <mergeCell ref="JM18:JM19"/>
    <mergeCell ref="JN18:JN19"/>
    <mergeCell ref="JO18:JO19"/>
    <mergeCell ref="JP18:JP19"/>
    <mergeCell ref="JQ18:JQ19"/>
    <mergeCell ref="JF18:JF19"/>
    <mergeCell ref="JG18:JG19"/>
    <mergeCell ref="JH18:JH19"/>
    <mergeCell ref="JI18:JI19"/>
    <mergeCell ref="JJ18:JJ19"/>
    <mergeCell ref="JK18:JK19"/>
    <mergeCell ref="IZ18:IZ19"/>
    <mergeCell ref="JA18:JA19"/>
    <mergeCell ref="JB18:JB19"/>
    <mergeCell ref="JC18:JC19"/>
    <mergeCell ref="JD18:JD19"/>
    <mergeCell ref="JE18:JE19"/>
    <mergeCell ref="IT18:IT19"/>
    <mergeCell ref="IU18:IU19"/>
    <mergeCell ref="IV18:IV19"/>
    <mergeCell ref="IW18:IW19"/>
    <mergeCell ref="IX18:IX19"/>
    <mergeCell ref="IY18:IY19"/>
    <mergeCell ref="IN18:IN19"/>
    <mergeCell ref="IO18:IO19"/>
    <mergeCell ref="IP18:IP19"/>
    <mergeCell ref="IQ18:IQ19"/>
    <mergeCell ref="IR18:IR19"/>
    <mergeCell ref="IS18:IS19"/>
    <mergeCell ref="IH18:IH19"/>
    <mergeCell ref="II18:II19"/>
    <mergeCell ref="IJ18:IJ19"/>
    <mergeCell ref="IK18:IK19"/>
    <mergeCell ref="IL18:IL19"/>
    <mergeCell ref="IM18:IM19"/>
    <mergeCell ref="IB18:IB19"/>
    <mergeCell ref="IC18:IC19"/>
    <mergeCell ref="ID18:ID19"/>
    <mergeCell ref="IE18:IE19"/>
    <mergeCell ref="IF18:IF19"/>
    <mergeCell ref="IG18:IG19"/>
    <mergeCell ref="HV18:HV19"/>
    <mergeCell ref="HW18:HW19"/>
    <mergeCell ref="HX18:HX19"/>
    <mergeCell ref="HY18:HY19"/>
    <mergeCell ref="HZ18:HZ19"/>
    <mergeCell ref="IA18:IA19"/>
    <mergeCell ref="HP18:HP19"/>
    <mergeCell ref="HQ18:HQ19"/>
    <mergeCell ref="HR18:HR19"/>
    <mergeCell ref="HS18:HS19"/>
    <mergeCell ref="HT18:HT19"/>
    <mergeCell ref="HU18:HU19"/>
    <mergeCell ref="HJ18:HJ19"/>
    <mergeCell ref="HK18:HK19"/>
    <mergeCell ref="HL18:HL19"/>
    <mergeCell ref="HM18:HM19"/>
    <mergeCell ref="HN18:HN19"/>
    <mergeCell ref="HO18:HO19"/>
    <mergeCell ref="HD18:HD19"/>
    <mergeCell ref="HE18:HE19"/>
    <mergeCell ref="HF18:HF19"/>
    <mergeCell ref="HG18:HG19"/>
    <mergeCell ref="HH18:HH19"/>
    <mergeCell ref="HI18:HI19"/>
    <mergeCell ref="GX18:GX19"/>
    <mergeCell ref="GY18:GY19"/>
    <mergeCell ref="GZ18:GZ19"/>
    <mergeCell ref="HA18:HA19"/>
    <mergeCell ref="HB18:HB19"/>
    <mergeCell ref="HC18:HC19"/>
    <mergeCell ref="GR18:GR19"/>
    <mergeCell ref="GS18:GS19"/>
    <mergeCell ref="GT18:GT19"/>
    <mergeCell ref="GU18:GU19"/>
    <mergeCell ref="GV18:GV19"/>
    <mergeCell ref="GW18:GW19"/>
    <mergeCell ref="GL18:GL19"/>
    <mergeCell ref="GM18:GM19"/>
    <mergeCell ref="GN18:GN19"/>
    <mergeCell ref="GO18:GO19"/>
    <mergeCell ref="GP18:GP19"/>
    <mergeCell ref="GQ18:GQ19"/>
    <mergeCell ref="GF18:GF19"/>
    <mergeCell ref="GG18:GG19"/>
    <mergeCell ref="GH18:GH19"/>
    <mergeCell ref="GI18:GI19"/>
    <mergeCell ref="GJ18:GJ19"/>
    <mergeCell ref="GK18:GK19"/>
    <mergeCell ref="FZ18:FZ19"/>
    <mergeCell ref="GA18:GA19"/>
    <mergeCell ref="GB18:GB19"/>
    <mergeCell ref="GC18:GC19"/>
    <mergeCell ref="GD18:GD19"/>
    <mergeCell ref="GE18:GE19"/>
    <mergeCell ref="FT18:FT19"/>
    <mergeCell ref="FU18:FU19"/>
    <mergeCell ref="FV18:FV19"/>
    <mergeCell ref="FW18:FW19"/>
    <mergeCell ref="FX18:FX19"/>
    <mergeCell ref="FY18:FY19"/>
    <mergeCell ref="FN18:FN19"/>
    <mergeCell ref="FO18:FO19"/>
    <mergeCell ref="FP18:FP19"/>
    <mergeCell ref="FQ18:FQ19"/>
    <mergeCell ref="FR18:FR19"/>
    <mergeCell ref="FS18:FS19"/>
    <mergeCell ref="FH18:FH19"/>
    <mergeCell ref="FI18:FI19"/>
    <mergeCell ref="FJ18:FJ19"/>
    <mergeCell ref="FK18:FK19"/>
    <mergeCell ref="FL18:FL19"/>
    <mergeCell ref="FM18:FM19"/>
    <mergeCell ref="FB18:FB19"/>
    <mergeCell ref="FC18:FC19"/>
    <mergeCell ref="FD18:FD19"/>
    <mergeCell ref="FE18:FE19"/>
    <mergeCell ref="FF18:FF19"/>
    <mergeCell ref="FG18:FG19"/>
    <mergeCell ref="EV18:EV19"/>
    <mergeCell ref="EW18:EW19"/>
    <mergeCell ref="EX18:EX19"/>
    <mergeCell ref="EY18:EY19"/>
    <mergeCell ref="EZ18:EZ19"/>
    <mergeCell ref="FA18:FA19"/>
    <mergeCell ref="EP18:EP19"/>
    <mergeCell ref="EQ18:EQ19"/>
    <mergeCell ref="ER18:ER19"/>
    <mergeCell ref="ES18:ES19"/>
    <mergeCell ref="ET18:ET19"/>
    <mergeCell ref="EU18:EU19"/>
    <mergeCell ref="EJ18:EJ19"/>
    <mergeCell ref="EK18:EK19"/>
    <mergeCell ref="EL18:EL19"/>
    <mergeCell ref="EM18:EM19"/>
    <mergeCell ref="EN18:EN19"/>
    <mergeCell ref="EO18:EO19"/>
    <mergeCell ref="ED18:ED19"/>
    <mergeCell ref="EE18:EE19"/>
    <mergeCell ref="EF18:EF19"/>
    <mergeCell ref="EG18:EG19"/>
    <mergeCell ref="EH18:EH19"/>
    <mergeCell ref="EI18:EI19"/>
    <mergeCell ref="DX18:DX19"/>
    <mergeCell ref="DY18:DY19"/>
    <mergeCell ref="DZ18:DZ19"/>
    <mergeCell ref="EA18:EA19"/>
    <mergeCell ref="EB18:EB19"/>
    <mergeCell ref="EC18:EC19"/>
    <mergeCell ref="DR18:DR19"/>
    <mergeCell ref="DS18:DS19"/>
    <mergeCell ref="DT18:DT19"/>
    <mergeCell ref="DU18:DU19"/>
    <mergeCell ref="DV18:DV19"/>
    <mergeCell ref="DW18:DW19"/>
    <mergeCell ref="DL18:DL19"/>
    <mergeCell ref="DM18:DM19"/>
    <mergeCell ref="DN18:DN19"/>
    <mergeCell ref="DO18:DO19"/>
    <mergeCell ref="DP18:DP19"/>
    <mergeCell ref="DQ18:DQ19"/>
    <mergeCell ref="DF18:DF19"/>
    <mergeCell ref="DG18:DG19"/>
    <mergeCell ref="DH18:DH19"/>
    <mergeCell ref="DI18:DI19"/>
    <mergeCell ref="DJ18:DJ19"/>
    <mergeCell ref="DK18:DK19"/>
    <mergeCell ref="CZ18:CZ19"/>
    <mergeCell ref="DA18:DA19"/>
    <mergeCell ref="DB18:DB19"/>
    <mergeCell ref="DC18:DC19"/>
    <mergeCell ref="DD18:DD19"/>
    <mergeCell ref="DE18:DE19"/>
    <mergeCell ref="CT18:CT19"/>
    <mergeCell ref="CU18:CU19"/>
    <mergeCell ref="CV18:CV19"/>
    <mergeCell ref="CW18:CW19"/>
    <mergeCell ref="CX18:CX19"/>
    <mergeCell ref="CY18:CY19"/>
    <mergeCell ref="CN18:CN19"/>
    <mergeCell ref="CO18:CO19"/>
    <mergeCell ref="CP18:CP19"/>
    <mergeCell ref="CQ18:CQ19"/>
    <mergeCell ref="CR18:CR19"/>
    <mergeCell ref="CS18:CS19"/>
    <mergeCell ref="CH18:CH19"/>
    <mergeCell ref="CI18:CI19"/>
    <mergeCell ref="CJ18:CJ19"/>
    <mergeCell ref="CK18:CK19"/>
    <mergeCell ref="CL18:CL19"/>
    <mergeCell ref="CM18:CM19"/>
    <mergeCell ref="CB18:CB19"/>
    <mergeCell ref="CC18:CC19"/>
    <mergeCell ref="CD18:CD19"/>
    <mergeCell ref="CE18:CE19"/>
    <mergeCell ref="CF18:CF19"/>
    <mergeCell ref="CG18:CG19"/>
    <mergeCell ref="BV18:BV19"/>
    <mergeCell ref="BW18:BW19"/>
    <mergeCell ref="BX18:BX19"/>
    <mergeCell ref="BY18:BY19"/>
    <mergeCell ref="BZ18:BZ19"/>
    <mergeCell ref="CA18:CA19"/>
    <mergeCell ref="BP18:BP19"/>
    <mergeCell ref="BQ18:BQ19"/>
    <mergeCell ref="BR18:BR19"/>
    <mergeCell ref="BS18:BS19"/>
    <mergeCell ref="BT18:BT19"/>
    <mergeCell ref="BU18:BU19"/>
    <mergeCell ref="BJ18:BJ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AX18:AX19"/>
    <mergeCell ref="AY18:AY19"/>
    <mergeCell ref="AZ18:AZ19"/>
    <mergeCell ref="BA18:BA19"/>
    <mergeCell ref="BB18:BB19"/>
    <mergeCell ref="BC18:BC19"/>
    <mergeCell ref="AR18:AR19"/>
    <mergeCell ref="AS18:AS19"/>
    <mergeCell ref="AT18:AT19"/>
    <mergeCell ref="AU18:AU19"/>
    <mergeCell ref="AV18:AV19"/>
    <mergeCell ref="AW18:AW19"/>
    <mergeCell ref="AL18:AL19"/>
    <mergeCell ref="AM18:AM19"/>
    <mergeCell ref="AN18:AN19"/>
    <mergeCell ref="AO18:AO19"/>
    <mergeCell ref="AP18:AP19"/>
    <mergeCell ref="AQ18:AQ19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AE18:AE19"/>
    <mergeCell ref="IN17:LO17"/>
    <mergeCell ref="LP17:NJ17"/>
    <mergeCell ref="NK17:NQ17"/>
    <mergeCell ref="NR17:OD17"/>
    <mergeCell ref="T18:T19"/>
    <mergeCell ref="U18:U19"/>
    <mergeCell ref="V18:V19"/>
    <mergeCell ref="W18:W19"/>
    <mergeCell ref="X18:X19"/>
    <mergeCell ref="Y18:Y19"/>
    <mergeCell ref="T17:AV17"/>
    <mergeCell ref="AW17:CT17"/>
    <mergeCell ref="CU17:EW17"/>
    <mergeCell ref="EX17:GX17"/>
    <mergeCell ref="GY17:HN17"/>
    <mergeCell ref="HO17:IM17"/>
    <mergeCell ref="L17:L19"/>
    <mergeCell ref="M17:M19"/>
    <mergeCell ref="N17:N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A15:A19"/>
    <mergeCell ref="B15:B19"/>
    <mergeCell ref="C15:C19"/>
    <mergeCell ref="D15:D19"/>
    <mergeCell ref="E15:E19"/>
    <mergeCell ref="F15:F19"/>
  </mergeCells>
  <conditionalFormatting sqref="O20:O43">
    <cfRule type="containsText" dxfId="5" priority="7" operator="containsText" text=",">
      <formula>NOT(ISERROR(SEARCH(",",O20)))</formula>
    </cfRule>
    <cfRule type="colorScale" priority="8">
      <colorScale>
        <cfvo type="num" val="&quot;*,*&quot;"/>
        <cfvo type="max"/>
        <color rgb="FFFF7128"/>
        <color rgb="FFFFEF9C"/>
      </colorScale>
    </cfRule>
  </conditionalFormatting>
  <conditionalFormatting sqref="O45:O60">
    <cfRule type="containsText" dxfId="4" priority="4" operator="containsText" text=",">
      <formula>NOT(ISERROR(SEARCH(",",O45)))</formula>
    </cfRule>
    <cfRule type="colorScale" priority="9">
      <colorScale>
        <cfvo type="num" val="&quot;*,*&quot;"/>
        <cfvo type="max"/>
        <color rgb="FFFF7128"/>
        <color rgb="FFFFEF9C"/>
      </colorScale>
    </cfRule>
  </conditionalFormatting>
  <conditionalFormatting sqref="O62:O79">
    <cfRule type="containsText" dxfId="3" priority="1" operator="containsText" text=",">
      <formula>NOT(ISERROR(SEARCH(",",O62)))</formula>
    </cfRule>
    <cfRule type="colorScale" priority="2">
      <colorScale>
        <cfvo type="num" val="&quot;*,*&quot;"/>
        <cfvo type="max"/>
        <color rgb="FFFF7128"/>
        <color rgb="FFFFEF9C"/>
      </colorScale>
    </cfRule>
  </conditionalFormatting>
  <conditionalFormatting sqref="T20:GX43 T45:GX60 T62:GX79">
    <cfRule type="cellIs" dxfId="2" priority="3" operator="equal">
      <formula>1</formula>
    </cfRule>
  </conditionalFormatting>
  <conditionalFormatting sqref="GY20:NJ43 GY45:NJ60 GY62:NJ79">
    <cfRule type="cellIs" dxfId="1" priority="6" operator="equal">
      <formula>1</formula>
    </cfRule>
  </conditionalFormatting>
  <conditionalFormatting sqref="NK20:NQ43 NK45:NQ60 NK62:NQ79">
    <cfRule type="cellIs" dxfId="0" priority="5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NQ43 T45:NQ79" xr:uid="{136F5614-35DA-481F-8A39-4CA99DD3F2B3}">
      <formula1>1</formula1>
    </dataValidation>
    <dataValidation allowBlank="1" showInputMessage="1" showErrorMessage="1" errorTitle="WARTOŚĆ NIEPRAWIDŁOWA" error="Suma ECTS musi być liczbą całkowitą" promptTitle="suma ECTS" prompt="Suma ECTS musi być liczbą całkowitą" sqref="O62:O79 O20:O43 O45:O60" xr:uid="{E1484E70-7FE0-4039-8DF0-1C5DEE0D4F27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3 P45:P79" xr:uid="{5A105938-1F34-421C-8921-CF53F4A307DA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2025-07-11T11:49:41Z</dcterms:created>
  <dcterms:modified xsi:type="dcterms:W3CDTF">2025-07-11T11:50:25Z</dcterms:modified>
</cp:coreProperties>
</file>