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SYLABUSY 2025_2026\Pielęgniarstwo I st, niestacjonarne\Pielęgniarstwo I st, niestacjonarne, 1 rok\"/>
    </mc:Choice>
  </mc:AlternateContent>
  <xr:revisionPtr revIDLastSave="0" documentId="8_{6A9B6A9C-5E12-4DB5-823F-1B2ED435BBC6}" xr6:coauthVersionLast="47" xr6:coauthVersionMax="47" xr10:uidLastSave="{00000000-0000-0000-0000-000000000000}"/>
  <bookViews>
    <workbookView xWindow="-120" yWindow="-120" windowWidth="29040" windowHeight="15720" xr2:uid="{DE3F67A4-C771-44CD-A54E-76ECBA69C5A4}"/>
  </bookViews>
  <sheets>
    <sheet name="Matryc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Q78" i="1" l="1"/>
  <c r="NP78" i="1"/>
  <c r="NO78" i="1"/>
  <c r="NN78" i="1"/>
  <c r="NM78" i="1"/>
  <c r="NL78" i="1"/>
  <c r="NK78" i="1"/>
  <c r="NJ78" i="1"/>
  <c r="NI78" i="1"/>
  <c r="NH78" i="1"/>
  <c r="NG78" i="1"/>
  <c r="NF78" i="1"/>
  <c r="NE78" i="1"/>
  <c r="ND78" i="1"/>
  <c r="NC78" i="1"/>
  <c r="NB78" i="1"/>
  <c r="NA78" i="1"/>
  <c r="MZ78" i="1"/>
  <c r="MY78" i="1"/>
  <c r="MX78" i="1"/>
  <c r="MW78" i="1"/>
  <c r="MV78" i="1"/>
  <c r="MU78" i="1"/>
  <c r="MT78" i="1"/>
  <c r="MS78" i="1"/>
  <c r="MR78" i="1"/>
  <c r="MQ78" i="1"/>
  <c r="MP78" i="1"/>
  <c r="MO78" i="1"/>
  <c r="MN78" i="1"/>
  <c r="MM78" i="1"/>
  <c r="ML78" i="1"/>
  <c r="MK78" i="1"/>
  <c r="MJ78" i="1"/>
  <c r="MI78" i="1"/>
  <c r="MH78" i="1"/>
  <c r="MG78" i="1"/>
  <c r="MF78" i="1"/>
  <c r="ME78" i="1"/>
  <c r="MD78" i="1"/>
  <c r="MC78" i="1"/>
  <c r="MB78" i="1"/>
  <c r="MA78" i="1"/>
  <c r="LZ78" i="1"/>
  <c r="LY78" i="1"/>
  <c r="LX78" i="1"/>
  <c r="LW78" i="1"/>
  <c r="LV78" i="1"/>
  <c r="LU78" i="1"/>
  <c r="LT78" i="1"/>
  <c r="LS78" i="1"/>
  <c r="LR78" i="1"/>
  <c r="LQ78" i="1"/>
  <c r="LP78" i="1"/>
  <c r="LO78" i="1"/>
  <c r="LN78" i="1"/>
  <c r="LM78" i="1"/>
  <c r="LL78" i="1"/>
  <c r="LK78" i="1"/>
  <c r="LJ78" i="1"/>
  <c r="LI78" i="1"/>
  <c r="LH78" i="1"/>
  <c r="LG78" i="1"/>
  <c r="LF78" i="1"/>
  <c r="LE78" i="1"/>
  <c r="LD78" i="1"/>
  <c r="LC78" i="1"/>
  <c r="LB78" i="1"/>
  <c r="LA78" i="1"/>
  <c r="KZ78" i="1"/>
  <c r="KY78" i="1"/>
  <c r="KX78" i="1"/>
  <c r="KW78" i="1"/>
  <c r="KV78" i="1"/>
  <c r="KU78" i="1"/>
  <c r="KT78" i="1"/>
  <c r="KS78" i="1"/>
  <c r="KR78" i="1"/>
  <c r="KQ78" i="1"/>
  <c r="KP78" i="1"/>
  <c r="KO78" i="1"/>
  <c r="KN78" i="1"/>
  <c r="KM78" i="1"/>
  <c r="KL78" i="1"/>
  <c r="KK78" i="1"/>
  <c r="KJ78" i="1"/>
  <c r="KI78" i="1"/>
  <c r="KH78" i="1"/>
  <c r="KG78" i="1"/>
  <c r="KF78" i="1"/>
  <c r="KE78" i="1"/>
  <c r="KD78" i="1"/>
  <c r="KC78" i="1"/>
  <c r="KB78" i="1"/>
  <c r="KA78" i="1"/>
  <c r="JZ78" i="1"/>
  <c r="JY78" i="1"/>
  <c r="JX78" i="1"/>
  <c r="JW78" i="1"/>
  <c r="JV78" i="1"/>
  <c r="JU78" i="1"/>
  <c r="JT78" i="1"/>
  <c r="JS78" i="1"/>
  <c r="JR78" i="1"/>
  <c r="JQ78" i="1"/>
  <c r="JP78" i="1"/>
  <c r="JO78" i="1"/>
  <c r="JN78" i="1"/>
  <c r="JM78" i="1"/>
  <c r="JL78" i="1"/>
  <c r="JK78" i="1"/>
  <c r="JJ78" i="1"/>
  <c r="JI78" i="1"/>
  <c r="JH78" i="1"/>
  <c r="JG78" i="1"/>
  <c r="JF78" i="1"/>
  <c r="JE78" i="1"/>
  <c r="JD78" i="1"/>
  <c r="JC78" i="1"/>
  <c r="JB78" i="1"/>
  <c r="JA78" i="1"/>
  <c r="IZ78" i="1"/>
  <c r="IY78" i="1"/>
  <c r="IX78" i="1"/>
  <c r="IW78" i="1"/>
  <c r="IV78" i="1"/>
  <c r="IU78" i="1"/>
  <c r="IT78" i="1"/>
  <c r="IS78" i="1"/>
  <c r="IR78" i="1"/>
  <c r="IQ78" i="1"/>
  <c r="IP78" i="1"/>
  <c r="IO78" i="1"/>
  <c r="IN78" i="1"/>
  <c r="IM78" i="1"/>
  <c r="IL78" i="1"/>
  <c r="IK78" i="1"/>
  <c r="IJ78" i="1"/>
  <c r="II78" i="1"/>
  <c r="IH78" i="1"/>
  <c r="IG78" i="1"/>
  <c r="IF78" i="1"/>
  <c r="IE78" i="1"/>
  <c r="ID78" i="1"/>
  <c r="IC78" i="1"/>
  <c r="IB78" i="1"/>
  <c r="IA78" i="1"/>
  <c r="HZ78" i="1"/>
  <c r="HY78" i="1"/>
  <c r="HX78" i="1"/>
  <c r="HW78" i="1"/>
  <c r="HV78" i="1"/>
  <c r="HU78" i="1"/>
  <c r="HT78" i="1"/>
  <c r="HS78" i="1"/>
  <c r="HR78" i="1"/>
  <c r="HQ78" i="1"/>
  <c r="HP78" i="1"/>
  <c r="HO78" i="1"/>
  <c r="HN78" i="1"/>
  <c r="HM78" i="1"/>
  <c r="HL78" i="1"/>
  <c r="HK78" i="1"/>
  <c r="HJ78" i="1"/>
  <c r="HI78" i="1"/>
  <c r="HH78" i="1"/>
  <c r="HG78" i="1"/>
  <c r="HF78" i="1"/>
  <c r="HE78" i="1"/>
  <c r="HD78" i="1"/>
  <c r="HC78" i="1"/>
  <c r="HB78" i="1"/>
  <c r="HA78" i="1"/>
  <c r="GZ78" i="1"/>
  <c r="GY78" i="1"/>
  <c r="GX78" i="1"/>
  <c r="GW78" i="1"/>
  <c r="GV78" i="1"/>
  <c r="GU78" i="1"/>
  <c r="GT78" i="1"/>
  <c r="GS78" i="1"/>
  <c r="GR78" i="1"/>
  <c r="GQ78" i="1"/>
  <c r="GP78" i="1"/>
  <c r="GO78" i="1"/>
  <c r="GN78" i="1"/>
  <c r="GM78" i="1"/>
  <c r="GL78" i="1"/>
  <c r="GK78" i="1"/>
  <c r="GJ78" i="1"/>
  <c r="GI78" i="1"/>
  <c r="GH78" i="1"/>
  <c r="GG78" i="1"/>
  <c r="GF78" i="1"/>
  <c r="GE78" i="1"/>
  <c r="GD78" i="1"/>
  <c r="GC78" i="1"/>
  <c r="GB78" i="1"/>
  <c r="GA78" i="1"/>
  <c r="FZ78" i="1"/>
  <c r="FY78" i="1"/>
  <c r="FX78" i="1"/>
  <c r="FW78" i="1"/>
  <c r="FV78" i="1"/>
  <c r="FU78" i="1"/>
  <c r="FT78" i="1"/>
  <c r="FS78" i="1"/>
  <c r="FR78" i="1"/>
  <c r="FQ78" i="1"/>
  <c r="FP78" i="1"/>
  <c r="FO78" i="1"/>
  <c r="FN78" i="1"/>
  <c r="FM78" i="1"/>
  <c r="FL78" i="1"/>
  <c r="FK78" i="1"/>
  <c r="FJ78" i="1"/>
  <c r="FI78" i="1"/>
  <c r="FH78" i="1"/>
  <c r="FG78" i="1"/>
  <c r="FF78" i="1"/>
  <c r="FE78" i="1"/>
  <c r="FD78" i="1"/>
  <c r="FC78" i="1"/>
  <c r="FB78" i="1"/>
  <c r="FA78" i="1"/>
  <c r="EZ78" i="1"/>
  <c r="EY78" i="1"/>
  <c r="EX78" i="1"/>
  <c r="EW78" i="1"/>
  <c r="EV78" i="1"/>
  <c r="EU78" i="1"/>
  <c r="ET78" i="1"/>
  <c r="ES78" i="1"/>
  <c r="ER78" i="1"/>
  <c r="EQ78" i="1"/>
  <c r="EP78" i="1"/>
  <c r="EO78" i="1"/>
  <c r="EN78" i="1"/>
  <c r="EM78" i="1"/>
  <c r="EL78" i="1"/>
  <c r="EK78" i="1"/>
  <c r="EJ78" i="1"/>
  <c r="EI78" i="1"/>
  <c r="EH78" i="1"/>
  <c r="EG78" i="1"/>
  <c r="EF78" i="1"/>
  <c r="EE78" i="1"/>
  <c r="ED78" i="1"/>
  <c r="EC78" i="1"/>
  <c r="EB78" i="1"/>
  <c r="EA78" i="1"/>
  <c r="DZ78" i="1"/>
  <c r="DY78" i="1"/>
  <c r="DX78" i="1"/>
  <c r="DW78" i="1"/>
  <c r="DV78" i="1"/>
  <c r="DU78" i="1"/>
  <c r="DT78" i="1"/>
  <c r="DS78" i="1"/>
  <c r="DR78" i="1"/>
  <c r="DQ78" i="1"/>
  <c r="DP78" i="1"/>
  <c r="DO78" i="1"/>
  <c r="DN78" i="1"/>
  <c r="DM78" i="1"/>
  <c r="DL78" i="1"/>
  <c r="DK78" i="1"/>
  <c r="DJ78" i="1"/>
  <c r="DI78" i="1"/>
  <c r="DH78" i="1"/>
  <c r="DG78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NQ77" i="1"/>
  <c r="NP77" i="1"/>
  <c r="NO77" i="1"/>
  <c r="NN77" i="1"/>
  <c r="NL77" i="1"/>
  <c r="NK77" i="1"/>
  <c r="NJ77" i="1"/>
  <c r="NI77" i="1"/>
  <c r="NH77" i="1"/>
  <c r="NG77" i="1"/>
  <c r="NF77" i="1"/>
  <c r="NE77" i="1"/>
  <c r="ND77" i="1"/>
  <c r="NC77" i="1"/>
  <c r="NB77" i="1"/>
  <c r="NA77" i="1"/>
  <c r="MZ77" i="1"/>
  <c r="MY77" i="1"/>
  <c r="MX77" i="1"/>
  <c r="MW77" i="1"/>
  <c r="MV77" i="1"/>
  <c r="MU77" i="1"/>
  <c r="MT77" i="1"/>
  <c r="MS77" i="1"/>
  <c r="MR77" i="1"/>
  <c r="MQ77" i="1"/>
  <c r="MP77" i="1"/>
  <c r="MO77" i="1"/>
  <c r="MN77" i="1"/>
  <c r="MM77" i="1"/>
  <c r="ML77" i="1"/>
  <c r="MK77" i="1"/>
  <c r="MJ77" i="1"/>
  <c r="MI77" i="1"/>
  <c r="MH77" i="1"/>
  <c r="MG77" i="1"/>
  <c r="MF77" i="1"/>
  <c r="ME77" i="1"/>
  <c r="MD77" i="1"/>
  <c r="MC77" i="1"/>
  <c r="MB77" i="1"/>
  <c r="MA77" i="1"/>
  <c r="LZ77" i="1"/>
  <c r="LY77" i="1"/>
  <c r="LX77" i="1"/>
  <c r="LW77" i="1"/>
  <c r="LV77" i="1"/>
  <c r="LU77" i="1"/>
  <c r="LT77" i="1"/>
  <c r="LS77" i="1"/>
  <c r="LR77" i="1"/>
  <c r="LQ77" i="1"/>
  <c r="LP77" i="1"/>
  <c r="LO77" i="1"/>
  <c r="LN77" i="1"/>
  <c r="LM77" i="1"/>
  <c r="LL77" i="1"/>
  <c r="LK77" i="1"/>
  <c r="LJ77" i="1"/>
  <c r="LI77" i="1"/>
  <c r="LH77" i="1"/>
  <c r="LG77" i="1"/>
  <c r="LF77" i="1"/>
  <c r="LE77" i="1"/>
  <c r="LD77" i="1"/>
  <c r="LC77" i="1"/>
  <c r="LB77" i="1"/>
  <c r="LA77" i="1"/>
  <c r="KZ77" i="1"/>
  <c r="KY77" i="1"/>
  <c r="KX77" i="1"/>
  <c r="KW77" i="1"/>
  <c r="KV77" i="1"/>
  <c r="KU77" i="1"/>
  <c r="KT77" i="1"/>
  <c r="KS77" i="1"/>
  <c r="KR77" i="1"/>
  <c r="KQ77" i="1"/>
  <c r="KP77" i="1"/>
  <c r="KO77" i="1"/>
  <c r="KN77" i="1"/>
  <c r="KM77" i="1"/>
  <c r="KL77" i="1"/>
  <c r="KK77" i="1"/>
  <c r="KJ77" i="1"/>
  <c r="KI77" i="1"/>
  <c r="KH77" i="1"/>
  <c r="KG77" i="1"/>
  <c r="KF77" i="1"/>
  <c r="KE77" i="1"/>
  <c r="KD77" i="1"/>
  <c r="KC77" i="1"/>
  <c r="KB77" i="1"/>
  <c r="KA77" i="1"/>
  <c r="JZ77" i="1"/>
  <c r="JY77" i="1"/>
  <c r="JX77" i="1"/>
  <c r="JW77" i="1"/>
  <c r="JV77" i="1"/>
  <c r="JU77" i="1"/>
  <c r="JT77" i="1"/>
  <c r="JS77" i="1"/>
  <c r="JR77" i="1"/>
  <c r="JQ77" i="1"/>
  <c r="JP77" i="1"/>
  <c r="JO77" i="1"/>
  <c r="JN77" i="1"/>
  <c r="JM77" i="1"/>
  <c r="JL77" i="1"/>
  <c r="JK77" i="1"/>
  <c r="JJ77" i="1"/>
  <c r="JI77" i="1"/>
  <c r="JH77" i="1"/>
  <c r="JG77" i="1"/>
  <c r="JF77" i="1"/>
  <c r="JE77" i="1"/>
  <c r="JD77" i="1"/>
  <c r="JC77" i="1"/>
  <c r="JB77" i="1"/>
  <c r="JA77" i="1"/>
  <c r="IZ77" i="1"/>
  <c r="IY77" i="1"/>
  <c r="IX77" i="1"/>
  <c r="IW77" i="1"/>
  <c r="IV77" i="1"/>
  <c r="IU77" i="1"/>
  <c r="IT77" i="1"/>
  <c r="IS77" i="1"/>
  <c r="IR77" i="1"/>
  <c r="IQ77" i="1"/>
  <c r="IP77" i="1"/>
  <c r="IO77" i="1"/>
  <c r="IN77" i="1"/>
  <c r="IM77" i="1"/>
  <c r="IL77" i="1"/>
  <c r="IK77" i="1"/>
  <c r="IJ77" i="1"/>
  <c r="II77" i="1"/>
  <c r="IH77" i="1"/>
  <c r="IG77" i="1"/>
  <c r="IF77" i="1"/>
  <c r="IE77" i="1"/>
  <c r="ID77" i="1"/>
  <c r="IC77" i="1"/>
  <c r="IB77" i="1"/>
  <c r="IA77" i="1"/>
  <c r="HZ77" i="1"/>
  <c r="HY77" i="1"/>
  <c r="HX77" i="1"/>
  <c r="HW77" i="1"/>
  <c r="HV77" i="1"/>
  <c r="HU77" i="1"/>
  <c r="HT77" i="1"/>
  <c r="HS77" i="1"/>
  <c r="HR77" i="1"/>
  <c r="HQ77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P77" i="1"/>
  <c r="O77" i="1"/>
  <c r="N77" i="1"/>
  <c r="M77" i="1"/>
  <c r="L77" i="1"/>
  <c r="K77" i="1"/>
  <c r="J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R77" i="1" s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S77" i="1" s="1"/>
  <c r="R69" i="1"/>
  <c r="Q69" i="1"/>
  <c r="Q77" i="1" s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NQ68" i="1"/>
  <c r="NP68" i="1"/>
  <c r="NO68" i="1"/>
  <c r="NN68" i="1"/>
  <c r="NM68" i="1"/>
  <c r="NL68" i="1"/>
  <c r="NK68" i="1"/>
  <c r="NJ68" i="1"/>
  <c r="NI68" i="1"/>
  <c r="NH68" i="1"/>
  <c r="NG68" i="1"/>
  <c r="NF68" i="1"/>
  <c r="NE68" i="1"/>
  <c r="ND68" i="1"/>
  <c r="NC68" i="1"/>
  <c r="NB68" i="1"/>
  <c r="NA68" i="1"/>
  <c r="MZ68" i="1"/>
  <c r="MY68" i="1"/>
  <c r="MX68" i="1"/>
  <c r="MW68" i="1"/>
  <c r="MV68" i="1"/>
  <c r="MU68" i="1"/>
  <c r="MT68" i="1"/>
  <c r="MS68" i="1"/>
  <c r="MR68" i="1"/>
  <c r="MQ68" i="1"/>
  <c r="MP68" i="1"/>
  <c r="MO68" i="1"/>
  <c r="MN68" i="1"/>
  <c r="MM68" i="1"/>
  <c r="ML68" i="1"/>
  <c r="MK68" i="1"/>
  <c r="MJ68" i="1"/>
  <c r="MI68" i="1"/>
  <c r="MH68" i="1"/>
  <c r="MG68" i="1"/>
  <c r="MF68" i="1"/>
  <c r="ME68" i="1"/>
  <c r="MD68" i="1"/>
  <c r="MC68" i="1"/>
  <c r="MB68" i="1"/>
  <c r="MA68" i="1"/>
  <c r="LZ68" i="1"/>
  <c r="LY68" i="1"/>
  <c r="LX68" i="1"/>
  <c r="LW68" i="1"/>
  <c r="LV68" i="1"/>
  <c r="LU68" i="1"/>
  <c r="LT68" i="1"/>
  <c r="LS68" i="1"/>
  <c r="LR68" i="1"/>
  <c r="LQ68" i="1"/>
  <c r="LP68" i="1"/>
  <c r="LO68" i="1"/>
  <c r="LN68" i="1"/>
  <c r="LM68" i="1"/>
  <c r="LL68" i="1"/>
  <c r="LK68" i="1"/>
  <c r="LJ68" i="1"/>
  <c r="LI68" i="1"/>
  <c r="LH68" i="1"/>
  <c r="LG68" i="1"/>
  <c r="LF68" i="1"/>
  <c r="LE68" i="1"/>
  <c r="LD68" i="1"/>
  <c r="LC68" i="1"/>
  <c r="LB68" i="1"/>
  <c r="LA68" i="1"/>
  <c r="KZ68" i="1"/>
  <c r="KY68" i="1"/>
  <c r="KX68" i="1"/>
  <c r="KW68" i="1"/>
  <c r="KV68" i="1"/>
  <c r="KU68" i="1"/>
  <c r="KT68" i="1"/>
  <c r="KS68" i="1"/>
  <c r="KR68" i="1"/>
  <c r="KQ68" i="1"/>
  <c r="KP68" i="1"/>
  <c r="KO68" i="1"/>
  <c r="KN68" i="1"/>
  <c r="KM68" i="1"/>
  <c r="KL68" i="1"/>
  <c r="KK68" i="1"/>
  <c r="KJ68" i="1"/>
  <c r="KI68" i="1"/>
  <c r="KH68" i="1"/>
  <c r="KG68" i="1"/>
  <c r="KF68" i="1"/>
  <c r="KE68" i="1"/>
  <c r="KD68" i="1"/>
  <c r="KC68" i="1"/>
  <c r="KB68" i="1"/>
  <c r="KA68" i="1"/>
  <c r="JZ68" i="1"/>
  <c r="JY68" i="1"/>
  <c r="JX68" i="1"/>
  <c r="JW68" i="1"/>
  <c r="JV68" i="1"/>
  <c r="JU68" i="1"/>
  <c r="JT68" i="1"/>
  <c r="JS68" i="1"/>
  <c r="JR68" i="1"/>
  <c r="JQ68" i="1"/>
  <c r="JP68" i="1"/>
  <c r="JO68" i="1"/>
  <c r="JN68" i="1"/>
  <c r="JM68" i="1"/>
  <c r="JL68" i="1"/>
  <c r="JK68" i="1"/>
  <c r="JJ68" i="1"/>
  <c r="JI68" i="1"/>
  <c r="JH68" i="1"/>
  <c r="JG68" i="1"/>
  <c r="JF68" i="1"/>
  <c r="JE68" i="1"/>
  <c r="JD68" i="1"/>
  <c r="JC68" i="1"/>
  <c r="JB68" i="1"/>
  <c r="JA68" i="1"/>
  <c r="IZ68" i="1"/>
  <c r="IY68" i="1"/>
  <c r="IX68" i="1"/>
  <c r="IW68" i="1"/>
  <c r="IV68" i="1"/>
  <c r="IU68" i="1"/>
  <c r="IT68" i="1"/>
  <c r="IS68" i="1"/>
  <c r="IR68" i="1"/>
  <c r="IQ68" i="1"/>
  <c r="IP68" i="1"/>
  <c r="IO68" i="1"/>
  <c r="IN68" i="1"/>
  <c r="IM68" i="1"/>
  <c r="IL68" i="1"/>
  <c r="IK68" i="1"/>
  <c r="IJ68" i="1"/>
  <c r="II68" i="1"/>
  <c r="IH68" i="1"/>
  <c r="IG68" i="1"/>
  <c r="IF68" i="1"/>
  <c r="IE68" i="1"/>
  <c r="ID68" i="1"/>
  <c r="IC68" i="1"/>
  <c r="IB68" i="1"/>
  <c r="IA68" i="1"/>
  <c r="HZ68" i="1"/>
  <c r="HY68" i="1"/>
  <c r="HX68" i="1"/>
  <c r="HW68" i="1"/>
  <c r="HV68" i="1"/>
  <c r="HU68" i="1"/>
  <c r="HT68" i="1"/>
  <c r="HS68" i="1"/>
  <c r="HR68" i="1"/>
  <c r="HQ68" i="1"/>
  <c r="HP68" i="1"/>
  <c r="HO68" i="1"/>
  <c r="HN68" i="1"/>
  <c r="HM68" i="1"/>
  <c r="HL68" i="1"/>
  <c r="HK68" i="1"/>
  <c r="HJ68" i="1"/>
  <c r="HI68" i="1"/>
  <c r="HH68" i="1"/>
  <c r="HG68" i="1"/>
  <c r="HF68" i="1"/>
  <c r="HE68" i="1"/>
  <c r="HD68" i="1"/>
  <c r="HC68" i="1"/>
  <c r="HB68" i="1"/>
  <c r="HA68" i="1"/>
  <c r="GZ68" i="1"/>
  <c r="GY68" i="1"/>
  <c r="GX68" i="1"/>
  <c r="GW68" i="1"/>
  <c r="GV68" i="1"/>
  <c r="GU68" i="1"/>
  <c r="GT68" i="1"/>
  <c r="GS68" i="1"/>
  <c r="GR68" i="1"/>
  <c r="GQ68" i="1"/>
  <c r="GP68" i="1"/>
  <c r="GO68" i="1"/>
  <c r="GN68" i="1"/>
  <c r="GM68" i="1"/>
  <c r="GL68" i="1"/>
  <c r="GK68" i="1"/>
  <c r="GJ68" i="1"/>
  <c r="GI68" i="1"/>
  <c r="GH68" i="1"/>
  <c r="GG68" i="1"/>
  <c r="GF68" i="1"/>
  <c r="GE68" i="1"/>
  <c r="GD68" i="1"/>
  <c r="GC68" i="1"/>
  <c r="GB68" i="1"/>
  <c r="GA68" i="1"/>
  <c r="FZ68" i="1"/>
  <c r="FY68" i="1"/>
  <c r="FX68" i="1"/>
  <c r="FW68" i="1"/>
  <c r="FV68" i="1"/>
  <c r="FU68" i="1"/>
  <c r="FT68" i="1"/>
  <c r="FS68" i="1"/>
  <c r="FR68" i="1"/>
  <c r="FQ68" i="1"/>
  <c r="FP68" i="1"/>
  <c r="FO68" i="1"/>
  <c r="FN68" i="1"/>
  <c r="FM68" i="1"/>
  <c r="FL68" i="1"/>
  <c r="FK68" i="1"/>
  <c r="FJ68" i="1"/>
  <c r="FI68" i="1"/>
  <c r="FH68" i="1"/>
  <c r="FG68" i="1"/>
  <c r="FF68" i="1"/>
  <c r="FE68" i="1"/>
  <c r="FD68" i="1"/>
  <c r="FC68" i="1"/>
  <c r="FB68" i="1"/>
  <c r="FA68" i="1"/>
  <c r="EZ68" i="1"/>
  <c r="EY68" i="1"/>
  <c r="EX68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P68" i="1"/>
  <c r="O68" i="1"/>
  <c r="N68" i="1"/>
  <c r="M68" i="1"/>
  <c r="L68" i="1"/>
  <c r="K68" i="1"/>
  <c r="J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S52" i="1"/>
  <c r="S68" i="1" s="1"/>
  <c r="R52" i="1"/>
  <c r="R68" i="1" s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S51" i="1"/>
  <c r="R51" i="1"/>
  <c r="Q51" i="1"/>
  <c r="Q68" i="1" s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NQ50" i="1"/>
  <c r="NP50" i="1"/>
  <c r="NO50" i="1"/>
  <c r="NN50" i="1"/>
  <c r="NM50" i="1"/>
  <c r="NL50" i="1"/>
  <c r="NK50" i="1"/>
  <c r="NJ50" i="1"/>
  <c r="NI50" i="1"/>
  <c r="NH50" i="1"/>
  <c r="NG50" i="1"/>
  <c r="NF50" i="1"/>
  <c r="NE50" i="1"/>
  <c r="ND50" i="1"/>
  <c r="NC50" i="1"/>
  <c r="NB50" i="1"/>
  <c r="NA50" i="1"/>
  <c r="MZ50" i="1"/>
  <c r="MY50" i="1"/>
  <c r="MX50" i="1"/>
  <c r="MW50" i="1"/>
  <c r="MV50" i="1"/>
  <c r="MU50" i="1"/>
  <c r="MT50" i="1"/>
  <c r="MS50" i="1"/>
  <c r="MR50" i="1"/>
  <c r="MQ50" i="1"/>
  <c r="MP50" i="1"/>
  <c r="MO50" i="1"/>
  <c r="MN50" i="1"/>
  <c r="MM50" i="1"/>
  <c r="ML50" i="1"/>
  <c r="MK50" i="1"/>
  <c r="MJ50" i="1"/>
  <c r="MI50" i="1"/>
  <c r="MH50" i="1"/>
  <c r="MG50" i="1"/>
  <c r="MF50" i="1"/>
  <c r="ME50" i="1"/>
  <c r="MD50" i="1"/>
  <c r="MC50" i="1"/>
  <c r="MB50" i="1"/>
  <c r="MA50" i="1"/>
  <c r="LZ50" i="1"/>
  <c r="LY50" i="1"/>
  <c r="LX50" i="1"/>
  <c r="LW50" i="1"/>
  <c r="LV50" i="1"/>
  <c r="LU50" i="1"/>
  <c r="LT50" i="1"/>
  <c r="LS50" i="1"/>
  <c r="LR50" i="1"/>
  <c r="LQ50" i="1"/>
  <c r="LP50" i="1"/>
  <c r="LO50" i="1"/>
  <c r="LN50" i="1"/>
  <c r="LM50" i="1"/>
  <c r="LL50" i="1"/>
  <c r="LK50" i="1"/>
  <c r="LJ50" i="1"/>
  <c r="LI50" i="1"/>
  <c r="LH50" i="1"/>
  <c r="LG50" i="1"/>
  <c r="LF50" i="1"/>
  <c r="LE50" i="1"/>
  <c r="LD50" i="1"/>
  <c r="LC50" i="1"/>
  <c r="LB50" i="1"/>
  <c r="LA50" i="1"/>
  <c r="KZ50" i="1"/>
  <c r="KY50" i="1"/>
  <c r="KX50" i="1"/>
  <c r="KW50" i="1"/>
  <c r="KV50" i="1"/>
  <c r="KU50" i="1"/>
  <c r="KT50" i="1"/>
  <c r="KS50" i="1"/>
  <c r="KR50" i="1"/>
  <c r="KQ50" i="1"/>
  <c r="KP50" i="1"/>
  <c r="KO50" i="1"/>
  <c r="KN50" i="1"/>
  <c r="KM50" i="1"/>
  <c r="KL50" i="1"/>
  <c r="KK50" i="1"/>
  <c r="KJ50" i="1"/>
  <c r="KI50" i="1"/>
  <c r="KH50" i="1"/>
  <c r="KG50" i="1"/>
  <c r="KF50" i="1"/>
  <c r="KE50" i="1"/>
  <c r="KD50" i="1"/>
  <c r="KC50" i="1"/>
  <c r="KB50" i="1"/>
  <c r="KA50" i="1"/>
  <c r="JZ50" i="1"/>
  <c r="JY50" i="1"/>
  <c r="JX50" i="1"/>
  <c r="JW50" i="1"/>
  <c r="JV50" i="1"/>
  <c r="JU50" i="1"/>
  <c r="JT50" i="1"/>
  <c r="JS50" i="1"/>
  <c r="JR50" i="1"/>
  <c r="JQ50" i="1"/>
  <c r="JP50" i="1"/>
  <c r="JO50" i="1"/>
  <c r="JN50" i="1"/>
  <c r="JM50" i="1"/>
  <c r="JL50" i="1"/>
  <c r="JK50" i="1"/>
  <c r="JJ50" i="1"/>
  <c r="JI50" i="1"/>
  <c r="JH50" i="1"/>
  <c r="JG50" i="1"/>
  <c r="JF50" i="1"/>
  <c r="JE50" i="1"/>
  <c r="JD50" i="1"/>
  <c r="JC50" i="1"/>
  <c r="JB50" i="1"/>
  <c r="JA50" i="1"/>
  <c r="IZ50" i="1"/>
  <c r="IY50" i="1"/>
  <c r="IX50" i="1"/>
  <c r="IW50" i="1"/>
  <c r="IV50" i="1"/>
  <c r="IU50" i="1"/>
  <c r="IT50" i="1"/>
  <c r="IS50" i="1"/>
  <c r="IR50" i="1"/>
  <c r="IQ50" i="1"/>
  <c r="IP50" i="1"/>
  <c r="IO50" i="1"/>
  <c r="IN50" i="1"/>
  <c r="IM50" i="1"/>
  <c r="IL50" i="1"/>
  <c r="IK50" i="1"/>
  <c r="IJ50" i="1"/>
  <c r="II50" i="1"/>
  <c r="IH50" i="1"/>
  <c r="IG50" i="1"/>
  <c r="IF50" i="1"/>
  <c r="IE50" i="1"/>
  <c r="ID50" i="1"/>
  <c r="IC50" i="1"/>
  <c r="IB50" i="1"/>
  <c r="IA50" i="1"/>
  <c r="HZ50" i="1"/>
  <c r="HY50" i="1"/>
  <c r="HX50" i="1"/>
  <c r="HW50" i="1"/>
  <c r="HV50" i="1"/>
  <c r="HU50" i="1"/>
  <c r="HT50" i="1"/>
  <c r="HS50" i="1"/>
  <c r="HR50" i="1"/>
  <c r="HQ50" i="1"/>
  <c r="HP50" i="1"/>
  <c r="HO50" i="1"/>
  <c r="HN50" i="1"/>
  <c r="HM50" i="1"/>
  <c r="HL50" i="1"/>
  <c r="HK50" i="1"/>
  <c r="HJ50" i="1"/>
  <c r="HI50" i="1"/>
  <c r="HH50" i="1"/>
  <c r="HG50" i="1"/>
  <c r="HF50" i="1"/>
  <c r="HE50" i="1"/>
  <c r="HD50" i="1"/>
  <c r="HC50" i="1"/>
  <c r="HB50" i="1"/>
  <c r="HA50" i="1"/>
  <c r="GZ50" i="1"/>
  <c r="GY50" i="1"/>
  <c r="GX50" i="1"/>
  <c r="GW50" i="1"/>
  <c r="GV50" i="1"/>
  <c r="GU50" i="1"/>
  <c r="GT50" i="1"/>
  <c r="GS50" i="1"/>
  <c r="GR50" i="1"/>
  <c r="GQ50" i="1"/>
  <c r="GP50" i="1"/>
  <c r="GO50" i="1"/>
  <c r="GN50" i="1"/>
  <c r="GM50" i="1"/>
  <c r="GL50" i="1"/>
  <c r="GK50" i="1"/>
  <c r="GJ50" i="1"/>
  <c r="GI50" i="1"/>
  <c r="GH50" i="1"/>
  <c r="GG50" i="1"/>
  <c r="GF50" i="1"/>
  <c r="GE50" i="1"/>
  <c r="GD50" i="1"/>
  <c r="GC50" i="1"/>
  <c r="GB50" i="1"/>
  <c r="GA50" i="1"/>
  <c r="FZ50" i="1"/>
  <c r="FY50" i="1"/>
  <c r="FX50" i="1"/>
  <c r="FW50" i="1"/>
  <c r="FV50" i="1"/>
  <c r="FU50" i="1"/>
  <c r="FT50" i="1"/>
  <c r="FS50" i="1"/>
  <c r="FR50" i="1"/>
  <c r="FQ50" i="1"/>
  <c r="FP50" i="1"/>
  <c r="FO50" i="1"/>
  <c r="FN50" i="1"/>
  <c r="FM50" i="1"/>
  <c r="FL50" i="1"/>
  <c r="FK50" i="1"/>
  <c r="FJ50" i="1"/>
  <c r="FI50" i="1"/>
  <c r="FH50" i="1"/>
  <c r="FG50" i="1"/>
  <c r="FF50" i="1"/>
  <c r="FE50" i="1"/>
  <c r="FD50" i="1"/>
  <c r="FC50" i="1"/>
  <c r="FB50" i="1"/>
  <c r="FA50" i="1"/>
  <c r="EZ50" i="1"/>
  <c r="EY50" i="1"/>
  <c r="EX50" i="1"/>
  <c r="EW50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EJ50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P50" i="1"/>
  <c r="O50" i="1"/>
  <c r="N50" i="1"/>
  <c r="M50" i="1"/>
  <c r="L50" i="1"/>
  <c r="K50" i="1"/>
  <c r="J50" i="1"/>
  <c r="I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R50" i="1" s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S50" i="1" s="1"/>
  <c r="R37" i="1"/>
  <c r="Q37" i="1"/>
  <c r="Q50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NQ36" i="1"/>
  <c r="NP36" i="1"/>
  <c r="NO36" i="1"/>
  <c r="NN36" i="1"/>
  <c r="NM36" i="1"/>
  <c r="NL36" i="1"/>
  <c r="NK36" i="1"/>
  <c r="NJ36" i="1"/>
  <c r="NI36" i="1"/>
  <c r="NH36" i="1"/>
  <c r="NG36" i="1"/>
  <c r="NF36" i="1"/>
  <c r="NE36" i="1"/>
  <c r="ND36" i="1"/>
  <c r="NC36" i="1"/>
  <c r="NB36" i="1"/>
  <c r="NA36" i="1"/>
  <c r="MZ36" i="1"/>
  <c r="MY36" i="1"/>
  <c r="MX36" i="1"/>
  <c r="MW36" i="1"/>
  <c r="MV36" i="1"/>
  <c r="MU36" i="1"/>
  <c r="MT36" i="1"/>
  <c r="MS36" i="1"/>
  <c r="MR36" i="1"/>
  <c r="MQ36" i="1"/>
  <c r="MP36" i="1"/>
  <c r="MO36" i="1"/>
  <c r="MN36" i="1"/>
  <c r="MM36" i="1"/>
  <c r="ML36" i="1"/>
  <c r="MK36" i="1"/>
  <c r="MJ36" i="1"/>
  <c r="MI36" i="1"/>
  <c r="MH36" i="1"/>
  <c r="MG36" i="1"/>
  <c r="MF36" i="1"/>
  <c r="ME36" i="1"/>
  <c r="MD36" i="1"/>
  <c r="MC36" i="1"/>
  <c r="MB36" i="1"/>
  <c r="MA36" i="1"/>
  <c r="LZ36" i="1"/>
  <c r="LY36" i="1"/>
  <c r="LX36" i="1"/>
  <c r="LW36" i="1"/>
  <c r="LV36" i="1"/>
  <c r="LU36" i="1"/>
  <c r="LT36" i="1"/>
  <c r="LS36" i="1"/>
  <c r="LR36" i="1"/>
  <c r="LQ36" i="1"/>
  <c r="LP36" i="1"/>
  <c r="LO36" i="1"/>
  <c r="LN36" i="1"/>
  <c r="LM36" i="1"/>
  <c r="LL36" i="1"/>
  <c r="LK36" i="1"/>
  <c r="LJ36" i="1"/>
  <c r="LI36" i="1"/>
  <c r="LH36" i="1"/>
  <c r="LG36" i="1"/>
  <c r="LF36" i="1"/>
  <c r="LE36" i="1"/>
  <c r="LD36" i="1"/>
  <c r="LC36" i="1"/>
  <c r="LB36" i="1"/>
  <c r="LA36" i="1"/>
  <c r="KZ36" i="1"/>
  <c r="KY36" i="1"/>
  <c r="KX36" i="1"/>
  <c r="KW36" i="1"/>
  <c r="KV36" i="1"/>
  <c r="KU36" i="1"/>
  <c r="KT36" i="1"/>
  <c r="KS36" i="1"/>
  <c r="KR36" i="1"/>
  <c r="KQ36" i="1"/>
  <c r="KP36" i="1"/>
  <c r="KO36" i="1"/>
  <c r="KN36" i="1"/>
  <c r="KM36" i="1"/>
  <c r="KL36" i="1"/>
  <c r="KK36" i="1"/>
  <c r="KJ36" i="1"/>
  <c r="KI36" i="1"/>
  <c r="KH36" i="1"/>
  <c r="KG36" i="1"/>
  <c r="KF36" i="1"/>
  <c r="KE36" i="1"/>
  <c r="KD36" i="1"/>
  <c r="KC36" i="1"/>
  <c r="KB36" i="1"/>
  <c r="KA36" i="1"/>
  <c r="JZ36" i="1"/>
  <c r="JY36" i="1"/>
  <c r="JX36" i="1"/>
  <c r="JW36" i="1"/>
  <c r="JV36" i="1"/>
  <c r="JU36" i="1"/>
  <c r="JT36" i="1"/>
  <c r="JS36" i="1"/>
  <c r="JR36" i="1"/>
  <c r="JQ36" i="1"/>
  <c r="JP36" i="1"/>
  <c r="JO36" i="1"/>
  <c r="JN36" i="1"/>
  <c r="JM36" i="1"/>
  <c r="JL36" i="1"/>
  <c r="JK36" i="1"/>
  <c r="JJ36" i="1"/>
  <c r="JI36" i="1"/>
  <c r="JH36" i="1"/>
  <c r="JG36" i="1"/>
  <c r="JF36" i="1"/>
  <c r="JE36" i="1"/>
  <c r="JD36" i="1"/>
  <c r="JC36" i="1"/>
  <c r="JB36" i="1"/>
  <c r="JA36" i="1"/>
  <c r="IZ36" i="1"/>
  <c r="IY36" i="1"/>
  <c r="IX36" i="1"/>
  <c r="IW36" i="1"/>
  <c r="IV36" i="1"/>
  <c r="IU36" i="1"/>
  <c r="IT36" i="1"/>
  <c r="IS36" i="1"/>
  <c r="IR36" i="1"/>
  <c r="IQ36" i="1"/>
  <c r="IP36" i="1"/>
  <c r="IO36" i="1"/>
  <c r="IN36" i="1"/>
  <c r="IM36" i="1"/>
  <c r="IL36" i="1"/>
  <c r="IK36" i="1"/>
  <c r="IJ36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HD36" i="1"/>
  <c r="HC36" i="1"/>
  <c r="HB36" i="1"/>
  <c r="HA36" i="1"/>
  <c r="GZ36" i="1"/>
  <c r="GY36" i="1"/>
  <c r="GX36" i="1"/>
  <c r="GW36" i="1"/>
  <c r="GV36" i="1"/>
  <c r="GU36" i="1"/>
  <c r="GT36" i="1"/>
  <c r="GS36" i="1"/>
  <c r="GR36" i="1"/>
  <c r="GQ36" i="1"/>
  <c r="GP36" i="1"/>
  <c r="GO36" i="1"/>
  <c r="GN36" i="1"/>
  <c r="GM36" i="1"/>
  <c r="GL36" i="1"/>
  <c r="GK36" i="1"/>
  <c r="GJ36" i="1"/>
  <c r="GI36" i="1"/>
  <c r="GH36" i="1"/>
  <c r="GG36" i="1"/>
  <c r="GF36" i="1"/>
  <c r="GE36" i="1"/>
  <c r="GD36" i="1"/>
  <c r="GC36" i="1"/>
  <c r="GB36" i="1"/>
  <c r="GA36" i="1"/>
  <c r="FZ36" i="1"/>
  <c r="FY36" i="1"/>
  <c r="FX36" i="1"/>
  <c r="FW36" i="1"/>
  <c r="FV36" i="1"/>
  <c r="FU36" i="1"/>
  <c r="FT36" i="1"/>
  <c r="FS36" i="1"/>
  <c r="FR36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P36" i="1"/>
  <c r="O36" i="1"/>
  <c r="N36" i="1"/>
  <c r="M36" i="1"/>
  <c r="L36" i="1"/>
  <c r="K36" i="1"/>
  <c r="J36" i="1"/>
  <c r="I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S34" i="1"/>
  <c r="P34" i="1"/>
  <c r="O34" i="1"/>
  <c r="N34" i="1"/>
  <c r="M34" i="1"/>
  <c r="L34" i="1"/>
  <c r="K34" i="1"/>
  <c r="J34" i="1"/>
  <c r="I34" i="1"/>
  <c r="H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R36" i="1" s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S3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Q78" i="1" s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S78" i="1" s="1"/>
  <c r="R20" i="1"/>
  <c r="R78" i="1" s="1"/>
  <c r="Q20" i="1"/>
  <c r="Q36" i="1" s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J78" i="1" l="1"/>
  <c r="P78" i="1"/>
  <c r="L78" i="1"/>
  <c r="M78" i="1"/>
  <c r="N78" i="1"/>
  <c r="O78" i="1"/>
  <c r="K78" i="1"/>
</calcChain>
</file>

<file path=xl/sharedStrings.xml><?xml version="1.0" encoding="utf-8"?>
<sst xmlns="http://schemas.openxmlformats.org/spreadsheetml/2006/main" count="412" uniqueCount="411">
  <si>
    <t>Wydział</t>
  </si>
  <si>
    <t>Wydział Pielęgniarstwa i Położnictwa</t>
  </si>
  <si>
    <t>Kierunek</t>
  </si>
  <si>
    <t>Pielęgniarstwo</t>
  </si>
  <si>
    <t>Cykl kształcenia</t>
  </si>
  <si>
    <t>2025-2029</t>
  </si>
  <si>
    <t>Poziom kształcenia</t>
  </si>
  <si>
    <t>I stopień</t>
  </si>
  <si>
    <t>Profil kształcenia</t>
  </si>
  <si>
    <t>praktyczny</t>
  </si>
  <si>
    <t>Forma studiów</t>
  </si>
  <si>
    <t>niestacjonarne</t>
  </si>
  <si>
    <t>Liczba semestrów</t>
  </si>
  <si>
    <t>Łączna liczba godzin</t>
  </si>
  <si>
    <t>Łączna liczba ECTS</t>
  </si>
  <si>
    <t>Lp.</t>
  </si>
  <si>
    <t>kod grupy*</t>
  </si>
  <si>
    <t>Cykl kształcenia (nabór)</t>
  </si>
  <si>
    <t>Ścieżka**</t>
  </si>
  <si>
    <t>Rok studiów</t>
  </si>
  <si>
    <t>Rok akademicki</t>
  </si>
  <si>
    <t>Rodzaj zajęć***
(RPS, POW, PSW)</t>
  </si>
  <si>
    <t>****Pula godzin (ze standardu,
do dyspozycji uczelni (Autorska oferta uczelni))</t>
  </si>
  <si>
    <t>Przedmiot (nazwa)</t>
  </si>
  <si>
    <t>łącznie dla przedmiotu</t>
  </si>
  <si>
    <t>Suma efektów w poszczególnych kategoriach</t>
  </si>
  <si>
    <t>SUMA GODZIN PRZEDMIOTU</t>
  </si>
  <si>
    <t>ECTS</t>
  </si>
  <si>
    <t>forma zakończenia przedmiotu</t>
  </si>
  <si>
    <t>NAKŁAD PRACY STUDENTA (godz. dyd. + samodzielna praca)</t>
  </si>
  <si>
    <t>SAMODZIELNA PRACA STUDENTA</t>
  </si>
  <si>
    <t>GODZINY DYDAKTYCZNE</t>
  </si>
  <si>
    <t>W TYM TEORIA (WY+SE)</t>
  </si>
  <si>
    <t>GODZINY Z NAUCZYCIELEM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</si>
  <si>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</si>
  <si>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</si>
  <si>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</si>
  <si>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</si>
  <si>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</si>
  <si>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</si>
  <si>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Wiedza - moduł D</t>
  </si>
  <si>
    <t>Umiejętności - moduł A</t>
  </si>
  <si>
    <t>Umiejętności - moduł B</t>
  </si>
  <si>
    <t>Umiejętności - moduł C</t>
  </si>
  <si>
    <t>Umiejętności - moduł D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</si>
  <si>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</si>
  <si>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</si>
  <si>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</si>
  <si>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</si>
  <si>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</si>
  <si>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</si>
  <si>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</si>
  <si>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</si>
  <si>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</si>
  <si>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</si>
  <si>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</si>
  <si>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</si>
  <si>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</si>
  <si>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</si>
  <si>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</si>
  <si>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</si>
  <si>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</si>
  <si>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</si>
  <si>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</si>
  <si>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</si>
  <si>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</si>
  <si>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</si>
  <si>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</si>
  <si>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</si>
  <si>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</si>
  <si>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</si>
  <si>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</si>
  <si>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</si>
  <si>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</si>
  <si>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</si>
  <si>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</si>
  <si>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</si>
  <si>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</si>
  <si>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</si>
  <si>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</si>
  <si>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</si>
  <si>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</si>
  <si>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</si>
  <si>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</si>
  <si>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</si>
  <si>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</si>
  <si>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</si>
  <si>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</si>
  <si>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</si>
  <si>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</si>
  <si>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</si>
  <si>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</si>
  <si>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</si>
  <si>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</si>
  <si>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</si>
  <si>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</si>
  <si>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</si>
  <si>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</si>
  <si>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</si>
  <si>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</si>
  <si>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</si>
  <si>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</si>
  <si>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</si>
  <si>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</si>
  <si>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</si>
  <si>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</si>
  <si>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</si>
  <si>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</si>
  <si>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</si>
  <si>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</si>
  <si>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</si>
  <si>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</si>
  <si>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</si>
  <si>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</si>
  <si>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</si>
  <si>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</si>
  <si>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</si>
  <si>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</si>
  <si>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</si>
  <si>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</si>
  <si>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</si>
  <si>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</si>
  <si>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</si>
  <si>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</si>
  <si>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</si>
  <si>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</si>
  <si>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</si>
  <si>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</si>
  <si>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</si>
  <si>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</si>
  <si>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</si>
  <si>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</si>
  <si>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</si>
  <si>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</si>
  <si>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</si>
  <si>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</si>
  <si>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</si>
  <si>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</si>
  <si>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</si>
  <si>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</si>
  <si>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</si>
  <si>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</si>
  <si>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</si>
  <si>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</si>
  <si>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</si>
  <si>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</si>
  <si>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</si>
  <si>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</si>
  <si>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</si>
  <si>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</si>
  <si>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</si>
  <si>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</si>
  <si>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</si>
  <si>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</si>
  <si>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C.W30</t>
  </si>
  <si>
    <t>C.W31</t>
  </si>
  <si>
    <t>C.W32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</si>
  <si>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</si>
  <si>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</si>
  <si>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</si>
  <si>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</si>
  <si>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</si>
  <si>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</si>
  <si>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</si>
  <si>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</si>
  <si>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</si>
  <si>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</si>
  <si>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</si>
  <si>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</si>
  <si>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</si>
  <si>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C.W46</t>
  </si>
  <si>
    <t>C.W47</t>
  </si>
  <si>
    <t>C.W48</t>
  </si>
  <si>
    <t>C.W49</t>
  </si>
  <si>
    <t>C.W50</t>
  </si>
  <si>
    <t>C.W51</t>
  </si>
  <si>
    <t>C.W52</t>
  </si>
  <si>
    <t>C.W53</t>
  </si>
  <si>
    <t>C.W54</t>
  </si>
  <si>
    <t>C.W55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</si>
  <si>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</si>
  <si>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</si>
  <si>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</si>
  <si>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</si>
  <si>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</si>
  <si>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</si>
  <si>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</si>
  <si>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</si>
  <si>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</si>
  <si>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</si>
  <si>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</si>
  <si>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</si>
  <si>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</si>
  <si>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</si>
  <si>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</si>
  <si>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</si>
  <si>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</si>
  <si>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</si>
  <si>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</si>
  <si>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</si>
  <si>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</si>
  <si>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</si>
  <si>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</si>
  <si>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</si>
  <si>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</si>
  <si>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</si>
  <si>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</si>
  <si>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</si>
  <si>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</si>
  <si>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</si>
  <si>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</si>
  <si>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</si>
  <si>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</si>
  <si>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</si>
  <si>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</si>
  <si>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</si>
  <si>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</si>
  <si>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</si>
  <si>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</si>
  <si>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</si>
  <si>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</si>
  <si>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</si>
  <si>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</si>
  <si>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</si>
  <si>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</si>
  <si>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</si>
  <si>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</si>
  <si>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</si>
  <si>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</si>
  <si>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</si>
  <si>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</si>
  <si>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</si>
  <si>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</si>
  <si>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</si>
  <si>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</si>
  <si>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</si>
  <si>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</si>
  <si>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</si>
  <si>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</si>
  <si>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</si>
  <si>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</si>
  <si>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</si>
  <si>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</si>
  <si>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</si>
  <si>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</si>
  <si>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</si>
  <si>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</si>
  <si>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</si>
  <si>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</si>
  <si>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</si>
  <si>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</si>
  <si>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</si>
  <si>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</si>
  <si>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</si>
  <si>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</si>
  <si>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</si>
  <si>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</si>
  <si>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</si>
  <si>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</si>
  <si>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</si>
  <si>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</si>
  <si>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</si>
  <si>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</si>
  <si>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</si>
  <si>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</si>
  <si>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</si>
  <si>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</si>
  <si>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</si>
  <si>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</si>
  <si>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</si>
  <si>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</si>
  <si>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</si>
  <si>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</si>
  <si>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</si>
  <si>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</si>
  <si>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</si>
  <si>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</si>
  <si>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</si>
  <si>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</si>
  <si>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</si>
  <si>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</si>
  <si>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</si>
  <si>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</si>
  <si>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</si>
  <si>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</si>
  <si>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</si>
  <si>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</si>
  <si>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</si>
  <si>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</si>
  <si>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</si>
  <si>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</si>
  <si>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</si>
  <si>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</si>
  <si>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</si>
  <si>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</si>
  <si>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</si>
  <si>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</si>
  <si>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</si>
  <si>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</si>
  <si>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</si>
  <si>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</si>
  <si>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</si>
  <si>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</si>
  <si>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</si>
  <si>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</si>
  <si>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</si>
  <si>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</si>
  <si>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</si>
  <si>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</si>
  <si>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</si>
  <si>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</si>
  <si>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</si>
  <si>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</si>
  <si>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</si>
  <si>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</si>
  <si>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</si>
  <si>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</si>
  <si>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C.U44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</si>
  <si>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</si>
  <si>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</si>
  <si>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</si>
  <si>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</si>
  <si>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</si>
  <si>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</si>
  <si>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</si>
  <si>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</si>
  <si>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</si>
  <si>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C.U54</t>
  </si>
  <si>
    <t>C.U55</t>
  </si>
  <si>
    <t>C.U56</t>
  </si>
  <si>
    <t>C.U57</t>
  </si>
  <si>
    <t>C.U58</t>
  </si>
  <si>
    <t>C.U59</t>
  </si>
  <si>
    <t>C.U60</t>
  </si>
  <si>
    <t>C.U61</t>
  </si>
  <si>
    <t>C.U62</t>
  </si>
  <si>
    <t>C.U63</t>
  </si>
  <si>
    <t>C.U64</t>
  </si>
  <si>
    <t>C.U65</t>
  </si>
  <si>
    <t>C.U66</t>
  </si>
  <si>
    <t>C.U67</t>
  </si>
  <si>
    <t>C.U68</t>
  </si>
  <si>
    <t>C.U69</t>
  </si>
  <si>
    <t>C.U70</t>
  </si>
  <si>
    <t>C.U71</t>
  </si>
  <si>
    <t>C.U72</t>
  </si>
  <si>
    <t>C.U73</t>
  </si>
  <si>
    <t>C.U74</t>
  </si>
  <si>
    <t>C.U75</t>
  </si>
  <si>
    <t>C.U76</t>
  </si>
  <si>
    <t>C.U77</t>
  </si>
  <si>
    <t>C.U78</t>
  </si>
  <si>
    <t>C.U79</t>
  </si>
  <si>
    <t>C.U80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</si>
  <si>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</si>
  <si>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</si>
  <si>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</si>
  <si>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</si>
  <si>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</si>
  <si>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</si>
  <si>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</si>
  <si>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</si>
  <si>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</si>
  <si>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</si>
  <si>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</si>
  <si>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</si>
  <si>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</si>
  <si>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</si>
  <si>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</si>
  <si>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</si>
  <si>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</si>
  <si>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</si>
  <si>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</si>
  <si>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</si>
  <si>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</si>
  <si>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</si>
  <si>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</si>
  <si>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</si>
  <si>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</si>
  <si>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</si>
  <si>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</si>
  <si>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</si>
  <si>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</si>
  <si>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</si>
  <si>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</si>
  <si>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</si>
  <si>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</si>
  <si>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</si>
  <si>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</si>
  <si>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</si>
  <si>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</si>
  <si>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</si>
  <si>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</si>
  <si>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</si>
  <si>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</si>
  <si>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</si>
  <si>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</si>
  <si>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</si>
  <si>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</si>
  <si>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</si>
  <si>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</si>
  <si>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K.1</t>
  </si>
  <si>
    <t>K.2</t>
  </si>
  <si>
    <t>K.3</t>
  </si>
  <si>
    <t>K.4</t>
  </si>
  <si>
    <t>K.5</t>
  </si>
  <si>
    <t>K.6</t>
  </si>
  <si>
    <t>K.7</t>
  </si>
  <si>
    <t>sumy dla 3 roku</t>
  </si>
  <si>
    <t>sumy dla 4 roku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</si>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</sst>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9ABDC"/>
        <bgColor indexed="64"/>
      </patternFill>
    </fill>
    <fill>
      <patternFill patternType="solid">
        <fgColor rgb="FFF7970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9" fillId="14" borderId="28" xfId="0" applyFont="1" applyFill="1" applyBorder="1"/>
    <xf numFmtId="0" fontId="9" fillId="14" borderId="0" xfId="0" applyFont="1" applyFill="1"/>
    <xf numFmtId="0" fontId="9" fillId="14" borderId="29" xfId="0" applyFont="1" applyFill="1" applyBorder="1"/>
    <xf numFmtId="0" fontId="9" fillId="14" borderId="39" xfId="0" applyFont="1" applyFill="1" applyBorder="1"/>
    <xf numFmtId="0" fontId="9" fillId="14" borderId="40" xfId="0" applyFont="1" applyFill="1" applyBorder="1"/>
    <xf numFmtId="0" fontId="9" fillId="14" borderId="41" xfId="0" applyFont="1" applyFill="1" applyBorder="1"/>
    <xf numFmtId="0" fontId="10" fillId="0" borderId="1" xfId="0" applyFont="1" applyBorder="1" applyAlignment="1">
      <alignment vertical="center"/>
    </xf>
    <xf numFmtId="0" fontId="10" fillId="0" borderId="42" xfId="0" quotePrefix="1" applyFont="1" applyBorder="1" applyAlignment="1">
      <alignment horizontal="center" vertical="center"/>
    </xf>
    <xf numFmtId="0" fontId="10" fillId="0" borderId="42" xfId="0" quotePrefix="1" applyFont="1" applyBorder="1" applyAlignment="1">
      <alignment horizontal="left" vertical="center" wrapText="1"/>
    </xf>
    <xf numFmtId="0" fontId="10" fillId="4" borderId="42" xfId="0" quotePrefix="1" applyFont="1" applyFill="1" applyBorder="1" applyAlignment="1">
      <alignment vertical="center"/>
    </xf>
    <xf numFmtId="0" fontId="10" fillId="7" borderId="42" xfId="0" quotePrefix="1" applyFont="1" applyFill="1" applyBorder="1" applyAlignment="1">
      <alignment vertical="center"/>
    </xf>
    <xf numFmtId="0" fontId="10" fillId="8" borderId="42" xfId="0" quotePrefix="1" applyFont="1" applyFill="1" applyBorder="1" applyAlignment="1">
      <alignment vertical="center"/>
    </xf>
    <xf numFmtId="0" fontId="10" fillId="9" borderId="42" xfId="0" quotePrefix="1" applyFont="1" applyFill="1" applyBorder="1" applyAlignment="1">
      <alignment vertical="center"/>
    </xf>
    <xf numFmtId="0" fontId="10" fillId="10" borderId="42" xfId="0" quotePrefix="1" applyFont="1" applyFill="1" applyBorder="1" applyAlignment="1">
      <alignment vertical="center"/>
    </xf>
    <xf numFmtId="0" fontId="11" fillId="5" borderId="42" xfId="1" quotePrefix="1" applyFont="1" applyFill="1" applyBorder="1" applyAlignment="1">
      <alignment vertical="center"/>
    </xf>
    <xf numFmtId="2" fontId="10" fillId="0" borderId="42" xfId="0" quotePrefix="1" applyNumberFormat="1" applyFont="1" applyBorder="1" applyAlignment="1">
      <alignment vertical="center"/>
    </xf>
    <xf numFmtId="0" fontId="12" fillId="11" borderId="43" xfId="0" applyFont="1" applyFill="1" applyBorder="1" applyAlignment="1">
      <alignment vertical="center" wrapText="1"/>
    </xf>
    <xf numFmtId="0" fontId="13" fillId="12" borderId="42" xfId="0" applyFont="1" applyFill="1" applyBorder="1" applyAlignment="1">
      <alignment vertical="center" wrapText="1"/>
    </xf>
    <xf numFmtId="0" fontId="12" fillId="13" borderId="44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17" borderId="51" xfId="0" applyFont="1" applyFill="1" applyBorder="1" applyAlignment="1">
      <alignment vertical="center"/>
    </xf>
    <xf numFmtId="0" fontId="4" fillId="17" borderId="52" xfId="0" quotePrefix="1" applyFont="1" applyFill="1" applyBorder="1" applyAlignment="1">
      <alignment horizontal="center" vertical="center"/>
    </xf>
    <xf numFmtId="0" fontId="4" fillId="17" borderId="52" xfId="0" quotePrefix="1" applyFont="1" applyFill="1" applyBorder="1" applyAlignment="1">
      <alignment vertical="center"/>
    </xf>
    <xf numFmtId="0" fontId="4" fillId="17" borderId="52" xfId="0" applyFont="1" applyFill="1" applyBorder="1" applyAlignment="1">
      <alignment horizontal="center" vertical="center"/>
    </xf>
    <xf numFmtId="0" fontId="4" fillId="17" borderId="53" xfId="0" applyFont="1" applyFill="1" applyBorder="1" applyAlignment="1">
      <alignment horizontal="center" vertical="center" wrapText="1"/>
    </xf>
    <xf numFmtId="0" fontId="4" fillId="17" borderId="54" xfId="0" applyFont="1" applyFill="1" applyBorder="1" applyAlignment="1">
      <alignment horizontal="left" vertical="center" wrapText="1"/>
    </xf>
    <xf numFmtId="0" fontId="6" fillId="17" borderId="54" xfId="0" applyFont="1" applyFill="1" applyBorder="1" applyAlignment="1">
      <alignment vertical="center" wrapText="1"/>
    </xf>
    <xf numFmtId="0" fontId="4" fillId="17" borderId="21" xfId="0" applyFont="1" applyFill="1" applyBorder="1" applyAlignment="1">
      <alignment vertical="center" wrapText="1"/>
    </xf>
    <xf numFmtId="0" fontId="6" fillId="17" borderId="53" xfId="0" applyFont="1" applyFill="1" applyBorder="1" applyAlignment="1">
      <alignment vertical="center" wrapText="1"/>
    </xf>
    <xf numFmtId="0" fontId="4" fillId="17" borderId="51" xfId="0" applyFont="1" applyFill="1" applyBorder="1" applyAlignment="1">
      <alignment vertical="center" wrapText="1"/>
    </xf>
    <xf numFmtId="0" fontId="4" fillId="17" borderId="52" xfId="0" applyFont="1" applyFill="1" applyBorder="1" applyAlignment="1">
      <alignment vertical="center" wrapText="1"/>
    </xf>
    <xf numFmtId="0" fontId="4" fillId="17" borderId="53" xfId="0" applyFont="1" applyFill="1" applyBorder="1" applyAlignment="1">
      <alignment vertical="center" wrapText="1"/>
    </xf>
    <xf numFmtId="0" fontId="4" fillId="17" borderId="4" xfId="0" applyFont="1" applyFill="1" applyBorder="1" applyAlignment="1">
      <alignment vertical="center" wrapText="1"/>
    </xf>
    <xf numFmtId="0" fontId="4" fillId="17" borderId="5" xfId="0" applyFont="1" applyFill="1" applyBorder="1" applyAlignment="1">
      <alignment vertical="center" wrapText="1"/>
    </xf>
    <xf numFmtId="0" fontId="4" fillId="17" borderId="2" xfId="0" applyFont="1" applyFill="1" applyBorder="1" applyAlignment="1">
      <alignment vertical="center" wrapText="1"/>
    </xf>
    <xf numFmtId="0" fontId="4" fillId="17" borderId="55" xfId="0" applyFont="1" applyFill="1" applyBorder="1" applyAlignment="1">
      <alignment vertical="center" wrapText="1"/>
    </xf>
    <xf numFmtId="0" fontId="10" fillId="0" borderId="42" xfId="0" applyFont="1" applyBorder="1" applyAlignment="1">
      <alignment vertical="center"/>
    </xf>
    <xf numFmtId="0" fontId="12" fillId="13" borderId="45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18" borderId="51" xfId="0" applyFont="1" applyFill="1" applyBorder="1" applyAlignment="1">
      <alignment vertical="center"/>
    </xf>
    <xf numFmtId="0" fontId="4" fillId="18" borderId="52" xfId="0" quotePrefix="1" applyFont="1" applyFill="1" applyBorder="1" applyAlignment="1">
      <alignment horizontal="center" vertical="center"/>
    </xf>
    <xf numFmtId="0" fontId="4" fillId="18" borderId="55" xfId="0" quotePrefix="1" applyFont="1" applyFill="1" applyBorder="1" applyAlignment="1">
      <alignment horizontal="center" vertical="center"/>
    </xf>
    <xf numFmtId="0" fontId="4" fillId="18" borderId="52" xfId="0" quotePrefix="1" applyFont="1" applyFill="1" applyBorder="1" applyAlignment="1">
      <alignment horizontal="left" vertical="center" wrapText="1"/>
    </xf>
    <xf numFmtId="0" fontId="4" fillId="18" borderId="52" xfId="0" quotePrefix="1" applyFont="1" applyFill="1" applyBorder="1" applyAlignment="1">
      <alignment vertical="center"/>
    </xf>
    <xf numFmtId="0" fontId="14" fillId="18" borderId="52" xfId="1" quotePrefix="1" applyFont="1" applyFill="1" applyBorder="1" applyAlignment="1">
      <alignment vertical="center"/>
    </xf>
    <xf numFmtId="2" fontId="4" fillId="18" borderId="52" xfId="0" quotePrefix="1" applyNumberFormat="1" applyFont="1" applyFill="1" applyBorder="1" applyAlignment="1">
      <alignment vertical="center"/>
    </xf>
    <xf numFmtId="0" fontId="6" fillId="18" borderId="54" xfId="0" applyFont="1" applyFill="1" applyBorder="1" applyAlignment="1">
      <alignment vertical="center" wrapText="1"/>
    </xf>
    <xf numFmtId="0" fontId="2" fillId="18" borderId="51" xfId="0" applyFont="1" applyFill="1" applyBorder="1" applyAlignment="1">
      <alignment horizontal="center" vertical="center"/>
    </xf>
    <xf numFmtId="0" fontId="2" fillId="18" borderId="52" xfId="0" applyFont="1" applyFill="1" applyBorder="1" applyAlignment="1">
      <alignment horizontal="center" vertical="center"/>
    </xf>
    <xf numFmtId="0" fontId="2" fillId="18" borderId="53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2" fillId="18" borderId="55" xfId="0" applyFont="1" applyFill="1" applyBorder="1" applyAlignment="1">
      <alignment horizontal="center" vertical="center"/>
    </xf>
    <xf numFmtId="0" fontId="2" fillId="0" borderId="0" xfId="0" applyFont="1"/>
    <xf numFmtId="0" fontId="10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 wrapText="1"/>
    </xf>
    <xf numFmtId="0" fontId="12" fillId="11" borderId="42" xfId="0" applyFont="1" applyFill="1" applyBorder="1" applyAlignment="1">
      <alignment vertical="center" wrapText="1"/>
    </xf>
    <xf numFmtId="0" fontId="12" fillId="11" borderId="1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vertical="center" wrapText="1"/>
    </xf>
    <xf numFmtId="0" fontId="12" fillId="13" borderId="50" xfId="0" applyFont="1" applyFill="1" applyBorder="1" applyAlignment="1">
      <alignment vertical="center" wrapText="1"/>
    </xf>
    <xf numFmtId="0" fontId="4" fillId="19" borderId="20" xfId="0" applyFont="1" applyFill="1" applyBorder="1" applyAlignment="1">
      <alignment vertical="center"/>
    </xf>
    <xf numFmtId="0" fontId="4" fillId="19" borderId="52" xfId="0" quotePrefix="1" applyFont="1" applyFill="1" applyBorder="1" applyAlignment="1">
      <alignment horizontal="center" vertical="center"/>
    </xf>
    <xf numFmtId="0" fontId="4" fillId="19" borderId="52" xfId="0" quotePrefix="1" applyFont="1" applyFill="1" applyBorder="1" applyAlignment="1">
      <alignment vertical="center"/>
    </xf>
    <xf numFmtId="0" fontId="4" fillId="19" borderId="52" xfId="0" applyFont="1" applyFill="1" applyBorder="1" applyAlignment="1">
      <alignment horizontal="center" vertical="center"/>
    </xf>
    <xf numFmtId="0" fontId="4" fillId="19" borderId="55" xfId="0" applyFont="1" applyFill="1" applyBorder="1" applyAlignment="1">
      <alignment horizontal="center" vertical="center" wrapText="1"/>
    </xf>
    <xf numFmtId="0" fontId="4" fillId="19" borderId="55" xfId="0" applyFont="1" applyFill="1" applyBorder="1" applyAlignment="1">
      <alignment horizontal="left" vertical="center" wrapText="1"/>
    </xf>
    <xf numFmtId="2" fontId="4" fillId="19" borderId="52" xfId="0" quotePrefix="1" applyNumberFormat="1" applyFont="1" applyFill="1" applyBorder="1" applyAlignment="1">
      <alignment vertical="center"/>
    </xf>
    <xf numFmtId="0" fontId="4" fillId="19" borderId="2" xfId="0" applyFont="1" applyFill="1" applyBorder="1" applyAlignment="1">
      <alignment vertical="center" wrapText="1"/>
    </xf>
    <xf numFmtId="0" fontId="4" fillId="19" borderId="4" xfId="0" applyFont="1" applyFill="1" applyBorder="1" applyAlignment="1">
      <alignment vertical="center" wrapText="1"/>
    </xf>
    <xf numFmtId="0" fontId="4" fillId="19" borderId="5" xfId="0" applyFont="1" applyFill="1" applyBorder="1" applyAlignment="1">
      <alignment vertical="center" wrapText="1"/>
    </xf>
    <xf numFmtId="0" fontId="4" fillId="19" borderId="51" xfId="0" applyFont="1" applyFill="1" applyBorder="1" applyAlignment="1">
      <alignment vertical="center" wrapText="1"/>
    </xf>
    <xf numFmtId="0" fontId="4" fillId="19" borderId="52" xfId="0" applyFont="1" applyFill="1" applyBorder="1" applyAlignment="1">
      <alignment vertical="center" wrapText="1"/>
    </xf>
    <xf numFmtId="0" fontId="4" fillId="19" borderId="53" xfId="0" applyFont="1" applyFill="1" applyBorder="1" applyAlignment="1">
      <alignment vertical="center" wrapText="1"/>
    </xf>
    <xf numFmtId="0" fontId="4" fillId="19" borderId="12" xfId="0" applyFont="1" applyFill="1" applyBorder="1" applyAlignment="1">
      <alignment vertical="center" wrapText="1"/>
    </xf>
    <xf numFmtId="0" fontId="4" fillId="19" borderId="56" xfId="0" applyFont="1" applyFill="1" applyBorder="1" applyAlignment="1">
      <alignment vertical="center" wrapText="1"/>
    </xf>
    <xf numFmtId="0" fontId="4" fillId="19" borderId="3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4" borderId="1" xfId="0" quotePrefix="1" applyFont="1" applyFill="1" applyBorder="1" applyAlignment="1">
      <alignment vertical="center"/>
    </xf>
    <xf numFmtId="0" fontId="10" fillId="7" borderId="1" xfId="0" quotePrefix="1" applyFont="1" applyFill="1" applyBorder="1" applyAlignment="1">
      <alignment vertical="center"/>
    </xf>
    <xf numFmtId="0" fontId="10" fillId="8" borderId="1" xfId="0" quotePrefix="1" applyFont="1" applyFill="1" applyBorder="1" applyAlignment="1">
      <alignment vertical="center"/>
    </xf>
    <xf numFmtId="0" fontId="10" fillId="10" borderId="1" xfId="0" quotePrefix="1" applyFont="1" applyFill="1" applyBorder="1" applyAlignment="1">
      <alignment vertical="center"/>
    </xf>
    <xf numFmtId="0" fontId="11" fillId="5" borderId="1" xfId="1" quotePrefix="1" applyFont="1" applyFill="1" applyBorder="1" applyAlignment="1">
      <alignment vertical="center"/>
    </xf>
    <xf numFmtId="2" fontId="10" fillId="0" borderId="1" xfId="0" quotePrefix="1" applyNumberFormat="1" applyFont="1" applyBorder="1" applyAlignment="1">
      <alignment vertical="center"/>
    </xf>
    <xf numFmtId="0" fontId="10" fillId="0" borderId="17" xfId="0" quotePrefix="1" applyFont="1" applyBorder="1" applyAlignment="1">
      <alignment horizontal="center" vertical="center"/>
    </xf>
    <xf numFmtId="0" fontId="4" fillId="20" borderId="33" xfId="0" applyFont="1" applyFill="1" applyBorder="1" applyAlignment="1">
      <alignment vertical="center"/>
    </xf>
    <xf numFmtId="0" fontId="4" fillId="20" borderId="52" xfId="0" quotePrefix="1" applyFont="1" applyFill="1" applyBorder="1" applyAlignment="1">
      <alignment horizontal="center" vertical="center"/>
    </xf>
    <xf numFmtId="0" fontId="4" fillId="20" borderId="52" xfId="0" quotePrefix="1" applyFont="1" applyFill="1" applyBorder="1" applyAlignment="1">
      <alignment vertical="center"/>
    </xf>
    <xf numFmtId="0" fontId="4" fillId="20" borderId="52" xfId="0" applyFont="1" applyFill="1" applyBorder="1" applyAlignment="1">
      <alignment horizontal="center" vertical="center"/>
    </xf>
    <xf numFmtId="0" fontId="4" fillId="20" borderId="55" xfId="0" applyFont="1" applyFill="1" applyBorder="1" applyAlignment="1">
      <alignment horizontal="center" vertical="center" wrapText="1"/>
    </xf>
    <xf numFmtId="0" fontId="4" fillId="20" borderId="55" xfId="0" applyFont="1" applyFill="1" applyBorder="1" applyAlignment="1">
      <alignment horizontal="left" vertical="center" wrapText="1"/>
    </xf>
    <xf numFmtId="0" fontId="6" fillId="20" borderId="54" xfId="0" applyFont="1" applyFill="1" applyBorder="1" applyAlignment="1">
      <alignment vertical="center" wrapText="1"/>
    </xf>
    <xf numFmtId="0" fontId="4" fillId="20" borderId="21" xfId="0" applyFont="1" applyFill="1" applyBorder="1" applyAlignment="1">
      <alignment vertical="center" wrapText="1"/>
    </xf>
    <xf numFmtId="0" fontId="6" fillId="20" borderId="53" xfId="0" applyFont="1" applyFill="1" applyBorder="1" applyAlignment="1">
      <alignment vertical="center" wrapText="1"/>
    </xf>
    <xf numFmtId="0" fontId="4" fillId="20" borderId="57" xfId="0" applyFont="1" applyFill="1" applyBorder="1" applyAlignment="1">
      <alignment vertical="center" wrapText="1"/>
    </xf>
    <xf numFmtId="0" fontId="4" fillId="20" borderId="31" xfId="0" applyFont="1" applyFill="1" applyBorder="1" applyAlignment="1">
      <alignment vertical="center" wrapText="1"/>
    </xf>
    <xf numFmtId="0" fontId="4" fillId="20" borderId="52" xfId="0" applyFont="1" applyFill="1" applyBorder="1" applyAlignment="1">
      <alignment vertical="center" wrapText="1"/>
    </xf>
    <xf numFmtId="0" fontId="4" fillId="20" borderId="55" xfId="0" applyFont="1" applyFill="1" applyBorder="1" applyAlignment="1">
      <alignment vertical="center" wrapText="1"/>
    </xf>
    <xf numFmtId="0" fontId="4" fillId="20" borderId="53" xfId="0" applyFont="1" applyFill="1" applyBorder="1" applyAlignment="1">
      <alignment vertical="center" wrapText="1"/>
    </xf>
    <xf numFmtId="0" fontId="4" fillId="20" borderId="51" xfId="0" applyFont="1" applyFill="1" applyBorder="1" applyAlignment="1">
      <alignment vertical="center" wrapText="1"/>
    </xf>
    <xf numFmtId="0" fontId="2" fillId="21" borderId="33" xfId="0" applyFont="1" applyFill="1" applyBorder="1" applyAlignment="1">
      <alignment vertical="center"/>
    </xf>
    <xf numFmtId="0" fontId="2" fillId="21" borderId="31" xfId="0" applyFont="1" applyFill="1" applyBorder="1" applyAlignment="1">
      <alignment vertical="center"/>
    </xf>
    <xf numFmtId="0" fontId="2" fillId="21" borderId="31" xfId="0" applyFont="1" applyFill="1" applyBorder="1" applyAlignment="1">
      <alignment horizontal="center" vertical="center"/>
    </xf>
    <xf numFmtId="0" fontId="2" fillId="21" borderId="58" xfId="0" applyFont="1" applyFill="1" applyBorder="1" applyAlignment="1">
      <alignment horizontal="center" vertical="center" wrapText="1"/>
    </xf>
    <xf numFmtId="0" fontId="2" fillId="21" borderId="32" xfId="0" applyFont="1" applyFill="1" applyBorder="1" applyAlignment="1">
      <alignment horizontal="left" vertical="center" wrapText="1"/>
    </xf>
    <xf numFmtId="0" fontId="2" fillId="21" borderId="57" xfId="0" applyFont="1" applyFill="1" applyBorder="1" applyAlignment="1">
      <alignment vertical="center"/>
    </xf>
    <xf numFmtId="0" fontId="2" fillId="0" borderId="33" xfId="0" applyFont="1" applyBorder="1"/>
    <xf numFmtId="0" fontId="2" fillId="0" borderId="31" xfId="0" applyFont="1" applyBorder="1"/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58" xfId="0" applyFont="1" applyBorder="1" applyAlignment="1">
      <alignment horizontal="center" wrapText="1"/>
    </xf>
    <xf numFmtId="0" fontId="2" fillId="0" borderId="32" xfId="0" applyFont="1" applyBorder="1" applyAlignment="1">
      <alignment horizontal="left" wrapText="1"/>
    </xf>
    <xf numFmtId="0" fontId="2" fillId="5" borderId="31" xfId="0" applyFont="1" applyFill="1" applyBorder="1"/>
    <xf numFmtId="2" fontId="0" fillId="5" borderId="58" xfId="0" applyNumberFormat="1" applyFill="1" applyBorder="1" applyAlignment="1">
      <alignment wrapText="1"/>
    </xf>
    <xf numFmtId="0" fontId="2" fillId="0" borderId="52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8" fillId="17" borderId="3" xfId="0" applyFont="1" applyFill="1" applyBorder="1" applyAlignment="1">
      <alignment horizontal="left" vertical="center" textRotation="90"/>
    </xf>
    <xf numFmtId="0" fontId="8" fillId="17" borderId="17" xfId="0" applyFont="1" applyFill="1" applyBorder="1" applyAlignment="1">
      <alignment horizontal="left" vertical="center" textRotation="90"/>
    </xf>
    <xf numFmtId="0" fontId="8" fillId="17" borderId="10" xfId="0" applyFont="1" applyFill="1" applyBorder="1" applyAlignment="1">
      <alignment horizontal="left" vertical="center" textRotation="90"/>
    </xf>
    <xf numFmtId="0" fontId="8" fillId="17" borderId="18" xfId="0" applyFont="1" applyFill="1" applyBorder="1" applyAlignment="1">
      <alignment horizontal="left" vertical="center" textRotation="90"/>
    </xf>
    <xf numFmtId="0" fontId="6" fillId="16" borderId="26" xfId="0" applyFont="1" applyFill="1" applyBorder="1" applyAlignment="1">
      <alignment horizontal="left" vertical="center" textRotation="90"/>
    </xf>
    <xf numFmtId="0" fontId="6" fillId="16" borderId="36" xfId="0" applyFont="1" applyFill="1" applyBorder="1" applyAlignment="1">
      <alignment horizontal="left" vertical="center" textRotation="90"/>
    </xf>
    <xf numFmtId="0" fontId="8" fillId="17" borderId="9" xfId="0" applyFont="1" applyFill="1" applyBorder="1" applyAlignment="1">
      <alignment horizontal="left" vertical="center" textRotation="90"/>
    </xf>
    <xf numFmtId="0" fontId="8" fillId="17" borderId="19" xfId="0" applyFont="1" applyFill="1" applyBorder="1" applyAlignment="1">
      <alignment horizontal="left" vertical="center" textRotation="90"/>
    </xf>
    <xf numFmtId="0" fontId="6" fillId="16" borderId="3" xfId="0" applyFont="1" applyFill="1" applyBorder="1" applyAlignment="1">
      <alignment horizontal="left" vertical="center" textRotation="90"/>
    </xf>
    <xf numFmtId="0" fontId="6" fillId="16" borderId="30" xfId="0" applyFont="1" applyFill="1" applyBorder="1" applyAlignment="1">
      <alignment horizontal="left" vertical="center" textRotation="90"/>
    </xf>
    <xf numFmtId="0" fontId="6" fillId="16" borderId="10" xfId="0" applyFont="1" applyFill="1" applyBorder="1" applyAlignment="1">
      <alignment horizontal="left" vertical="center" textRotation="90"/>
    </xf>
    <xf numFmtId="0" fontId="6" fillId="16" borderId="35" xfId="0" applyFont="1" applyFill="1" applyBorder="1" applyAlignment="1">
      <alignment horizontal="left" vertical="center" textRotation="90"/>
    </xf>
    <xf numFmtId="0" fontId="6" fillId="16" borderId="9" xfId="0" applyFont="1" applyFill="1" applyBorder="1" applyAlignment="1">
      <alignment horizontal="left" vertical="center" textRotation="90"/>
    </xf>
    <xf numFmtId="0" fontId="6" fillId="16" borderId="34" xfId="0" applyFont="1" applyFill="1" applyBorder="1" applyAlignment="1">
      <alignment horizontal="left" vertical="center" textRotation="90"/>
    </xf>
    <xf numFmtId="0" fontId="6" fillId="16" borderId="17" xfId="0" applyFont="1" applyFill="1" applyBorder="1" applyAlignment="1">
      <alignment horizontal="left" vertical="center" textRotation="90"/>
    </xf>
    <xf numFmtId="0" fontId="6" fillId="16" borderId="37" xfId="0" applyFont="1" applyFill="1" applyBorder="1" applyAlignment="1">
      <alignment horizontal="left" vertical="center" textRotation="90"/>
    </xf>
    <xf numFmtId="0" fontId="6" fillId="16" borderId="18" xfId="0" applyFont="1" applyFill="1" applyBorder="1" applyAlignment="1">
      <alignment horizontal="left" vertical="center" textRotation="90"/>
    </xf>
    <xf numFmtId="0" fontId="6" fillId="16" borderId="27" xfId="0" applyFont="1" applyFill="1" applyBorder="1" applyAlignment="1">
      <alignment horizontal="left" vertical="center" textRotation="90"/>
    </xf>
    <xf numFmtId="0" fontId="6" fillId="16" borderId="38" xfId="0" applyFont="1" applyFill="1" applyBorder="1" applyAlignment="1">
      <alignment horizontal="left" vertical="center" textRotation="90"/>
    </xf>
    <xf numFmtId="0" fontId="6" fillId="16" borderId="19" xfId="0" applyFont="1" applyFill="1" applyBorder="1" applyAlignment="1">
      <alignment horizontal="left" vertical="center" textRotation="90"/>
    </xf>
    <xf numFmtId="0" fontId="6" fillId="15" borderId="10" xfId="0" applyFont="1" applyFill="1" applyBorder="1" applyAlignment="1">
      <alignment horizontal="left" vertical="center" textRotation="90"/>
    </xf>
    <xf numFmtId="0" fontId="6" fillId="15" borderId="18" xfId="0" applyFont="1" applyFill="1" applyBorder="1" applyAlignment="1">
      <alignment horizontal="left" vertical="center" textRotation="90"/>
    </xf>
    <xf numFmtId="0" fontId="6" fillId="15" borderId="3" xfId="0" applyFont="1" applyFill="1" applyBorder="1" applyAlignment="1">
      <alignment horizontal="left" vertical="center" textRotation="90"/>
    </xf>
    <xf numFmtId="0" fontId="6" fillId="15" borderId="17" xfId="0" applyFont="1" applyFill="1" applyBorder="1" applyAlignment="1">
      <alignment horizontal="left" vertical="center" textRotation="90"/>
    </xf>
    <xf numFmtId="0" fontId="6" fillId="15" borderId="30" xfId="0" applyFont="1" applyFill="1" applyBorder="1" applyAlignment="1">
      <alignment horizontal="left" vertical="center" textRotation="90"/>
    </xf>
    <xf numFmtId="0" fontId="6" fillId="15" borderId="26" xfId="0" applyFont="1" applyFill="1" applyBorder="1" applyAlignment="1">
      <alignment horizontal="left" vertical="center" textRotation="90"/>
    </xf>
    <xf numFmtId="0" fontId="6" fillId="15" borderId="36" xfId="0" applyFont="1" applyFill="1" applyBorder="1" applyAlignment="1">
      <alignment horizontal="left" vertical="center" textRotation="90"/>
    </xf>
    <xf numFmtId="0" fontId="6" fillId="15" borderId="9" xfId="0" applyFont="1" applyFill="1" applyBorder="1" applyAlignment="1">
      <alignment horizontal="left" vertical="center" textRotation="90"/>
    </xf>
    <xf numFmtId="0" fontId="6" fillId="15" borderId="19" xfId="0" applyFont="1" applyFill="1" applyBorder="1" applyAlignment="1">
      <alignment horizontal="left" vertical="center" textRotation="90"/>
    </xf>
    <xf numFmtId="0" fontId="6" fillId="15" borderId="5" xfId="0" applyFont="1" applyFill="1" applyBorder="1" applyAlignment="1">
      <alignment horizontal="left" vertical="center" textRotation="90"/>
    </xf>
    <xf numFmtId="0" fontId="6" fillId="15" borderId="32" xfId="0" applyFont="1" applyFill="1" applyBorder="1" applyAlignment="1">
      <alignment horizontal="left" vertical="center" textRotation="90"/>
    </xf>
    <xf numFmtId="0" fontId="6" fillId="15" borderId="34" xfId="0" applyFont="1" applyFill="1" applyBorder="1" applyAlignment="1">
      <alignment horizontal="left" vertical="center" textRotation="90"/>
    </xf>
    <xf numFmtId="0" fontId="6" fillId="15" borderId="4" xfId="0" applyFont="1" applyFill="1" applyBorder="1" applyAlignment="1">
      <alignment horizontal="left" vertical="center" textRotation="90"/>
    </xf>
    <xf numFmtId="0" fontId="6" fillId="15" borderId="31" xfId="0" applyFont="1" applyFill="1" applyBorder="1" applyAlignment="1">
      <alignment horizontal="left" vertical="center" textRotation="90"/>
    </xf>
    <xf numFmtId="0" fontId="6" fillId="15" borderId="35" xfId="0" applyFont="1" applyFill="1" applyBorder="1" applyAlignment="1">
      <alignment horizontal="left" vertical="center" textRotation="90"/>
    </xf>
    <xf numFmtId="0" fontId="6" fillId="15" borderId="2" xfId="0" applyFont="1" applyFill="1" applyBorder="1" applyAlignment="1">
      <alignment horizontal="left" vertical="center" textRotation="90"/>
    </xf>
    <xf numFmtId="0" fontId="6" fillId="15" borderId="33" xfId="0" applyFont="1" applyFill="1" applyBorder="1" applyAlignment="1">
      <alignment horizontal="left" vertical="center" textRotation="90"/>
    </xf>
    <xf numFmtId="0" fontId="7" fillId="12" borderId="20" xfId="0" applyFont="1" applyFill="1" applyBorder="1" applyAlignment="1">
      <alignment horizontal="center" vertical="center"/>
    </xf>
    <xf numFmtId="0" fontId="7" fillId="12" borderId="21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/>
    </xf>
    <xf numFmtId="0" fontId="4" fillId="13" borderId="20" xfId="0" applyFont="1" applyFill="1" applyBorder="1" applyAlignment="1">
      <alignment horizontal="center" vertical="center"/>
    </xf>
    <xf numFmtId="0" fontId="4" fillId="13" borderId="21" xfId="0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horizontal="center" vertical="center"/>
    </xf>
    <xf numFmtId="0" fontId="4" fillId="14" borderId="23" xfId="0" applyFont="1" applyFill="1" applyBorder="1" applyAlignment="1">
      <alignment horizontal="center"/>
    </xf>
    <xf numFmtId="0" fontId="4" fillId="14" borderId="24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4" fillId="11" borderId="20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/>
    </xf>
    <xf numFmtId="0" fontId="7" fillId="12" borderId="20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left" textRotation="90" wrapText="1"/>
    </xf>
    <xf numFmtId="0" fontId="2" fillId="8" borderId="12" xfId="0" applyFont="1" applyFill="1" applyBorder="1" applyAlignment="1">
      <alignment horizontal="left" textRotation="90" wrapText="1"/>
    </xf>
    <xf numFmtId="0" fontId="2" fillId="8" borderId="31" xfId="0" applyFont="1" applyFill="1" applyBorder="1" applyAlignment="1">
      <alignment horizontal="left" textRotation="90" wrapText="1"/>
    </xf>
    <xf numFmtId="0" fontId="2" fillId="9" borderId="17" xfId="0" applyFont="1" applyFill="1" applyBorder="1" applyAlignment="1">
      <alignment horizontal="left" textRotation="90" wrapText="1"/>
    </xf>
    <xf numFmtId="0" fontId="2" fillId="9" borderId="12" xfId="0" applyFont="1" applyFill="1" applyBorder="1" applyAlignment="1">
      <alignment horizontal="left" textRotation="90" wrapText="1"/>
    </xf>
    <xf numFmtId="0" fontId="2" fillId="9" borderId="31" xfId="0" applyFont="1" applyFill="1" applyBorder="1" applyAlignment="1">
      <alignment horizontal="left" textRotation="90" wrapText="1"/>
    </xf>
    <xf numFmtId="0" fontId="2" fillId="10" borderId="17" xfId="0" applyFont="1" applyFill="1" applyBorder="1" applyAlignment="1">
      <alignment horizontal="left" textRotation="90" wrapText="1"/>
    </xf>
    <xf numFmtId="0" fontId="2" fillId="10" borderId="12" xfId="0" applyFont="1" applyFill="1" applyBorder="1" applyAlignment="1">
      <alignment horizontal="left" textRotation="90" wrapText="1"/>
    </xf>
    <xf numFmtId="0" fontId="2" fillId="10" borderId="31" xfId="0" applyFont="1" applyFill="1" applyBorder="1" applyAlignment="1">
      <alignment horizontal="left" textRotation="90" wrapText="1"/>
    </xf>
    <xf numFmtId="0" fontId="6" fillId="11" borderId="2" xfId="0" applyFont="1" applyFill="1" applyBorder="1" applyAlignment="1">
      <alignment horizontal="left" vertical="center" textRotation="90" wrapText="1"/>
    </xf>
    <xf numFmtId="0" fontId="6" fillId="11" borderId="11" xfId="0" applyFont="1" applyFill="1" applyBorder="1" applyAlignment="1">
      <alignment horizontal="left" vertical="center" textRotation="90" wrapText="1"/>
    </xf>
    <xf numFmtId="0" fontId="6" fillId="11" borderId="33" xfId="0" applyFont="1" applyFill="1" applyBorder="1" applyAlignment="1">
      <alignment horizontal="left" vertical="center" textRotation="90" wrapText="1"/>
    </xf>
    <xf numFmtId="0" fontId="7" fillId="12" borderId="4" xfId="0" applyFont="1" applyFill="1" applyBorder="1" applyAlignment="1">
      <alignment horizontal="left" vertical="center" textRotation="90" wrapText="1"/>
    </xf>
    <xf numFmtId="0" fontId="7" fillId="12" borderId="12" xfId="0" applyFont="1" applyFill="1" applyBorder="1" applyAlignment="1">
      <alignment horizontal="left" vertical="center" textRotation="90" wrapText="1"/>
    </xf>
    <xf numFmtId="0" fontId="7" fillId="12" borderId="31" xfId="0" applyFont="1" applyFill="1" applyBorder="1" applyAlignment="1">
      <alignment horizontal="left" vertical="center" textRotation="90" wrapText="1"/>
    </xf>
    <xf numFmtId="0" fontId="6" fillId="13" borderId="5" xfId="0" applyFont="1" applyFill="1" applyBorder="1" applyAlignment="1">
      <alignment horizontal="left" vertical="center" textRotation="90" wrapText="1"/>
    </xf>
    <xf numFmtId="0" fontId="6" fillId="13" borderId="13" xfId="0" applyFont="1" applyFill="1" applyBorder="1" applyAlignment="1">
      <alignment horizontal="left" vertical="center" textRotation="90" wrapText="1"/>
    </xf>
    <xf numFmtId="0" fontId="6" fillId="13" borderId="32" xfId="0" applyFont="1" applyFill="1" applyBorder="1" applyAlignment="1">
      <alignment horizontal="left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3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left" vertical="center" textRotation="90" wrapText="1"/>
    </xf>
    <xf numFmtId="0" fontId="4" fillId="2" borderId="13" xfId="0" applyFont="1" applyFill="1" applyBorder="1" applyAlignment="1">
      <alignment horizontal="left" vertical="center" textRotation="90" wrapText="1"/>
    </xf>
    <xf numFmtId="0" fontId="4" fillId="2" borderId="32" xfId="0" applyFont="1" applyFill="1" applyBorder="1" applyAlignment="1">
      <alignment horizontal="left" vertical="center" textRotation="90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31" xfId="0" applyFont="1" applyFill="1" applyBorder="1" applyAlignment="1">
      <alignment horizontal="center" vertical="center" textRotation="90" wrapText="1"/>
    </xf>
    <xf numFmtId="0" fontId="4" fillId="6" borderId="18" xfId="0" applyFont="1" applyFill="1" applyBorder="1" applyAlignment="1">
      <alignment horizontal="left" textRotation="90" wrapText="1"/>
    </xf>
    <xf numFmtId="0" fontId="4" fillId="6" borderId="13" xfId="0" applyFont="1" applyFill="1" applyBorder="1" applyAlignment="1">
      <alignment horizontal="left" textRotation="90" wrapText="1"/>
    </xf>
    <xf numFmtId="0" fontId="4" fillId="6" borderId="32" xfId="0" applyFont="1" applyFill="1" applyBorder="1" applyAlignment="1">
      <alignment horizontal="left" textRotation="90" wrapText="1"/>
    </xf>
    <xf numFmtId="0" fontId="2" fillId="4" borderId="19" xfId="0" applyFont="1" applyFill="1" applyBorder="1" applyAlignment="1">
      <alignment horizontal="left" textRotation="90" wrapText="1"/>
    </xf>
    <xf numFmtId="0" fontId="2" fillId="4" borderId="11" xfId="0" applyFont="1" applyFill="1" applyBorder="1" applyAlignment="1">
      <alignment horizontal="left" textRotation="90" wrapText="1"/>
    </xf>
    <xf numFmtId="0" fontId="2" fillId="4" borderId="33" xfId="0" applyFont="1" applyFill="1" applyBorder="1" applyAlignment="1">
      <alignment horizontal="left" textRotation="90" wrapText="1"/>
    </xf>
    <xf numFmtId="0" fontId="2" fillId="7" borderId="17" xfId="0" applyFont="1" applyFill="1" applyBorder="1" applyAlignment="1">
      <alignment horizontal="left" textRotation="90" wrapText="1"/>
    </xf>
    <xf numFmtId="0" fontId="2" fillId="7" borderId="12" xfId="0" applyFont="1" applyFill="1" applyBorder="1" applyAlignment="1">
      <alignment horizontal="left" textRotation="90" wrapText="1"/>
    </xf>
    <xf numFmtId="0" fontId="2" fillId="7" borderId="31" xfId="0" applyFont="1" applyFill="1" applyBorder="1" applyAlignment="1">
      <alignment horizontal="left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0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Tekst ostrzeżenia" xfId="1" builtinId="11"/>
  </cellStyles>
  <dxfs count="6"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Matryca!$T$19:$NQ$19</c:f>
              <c:numCache>
                <c:formatCode>General</c:formatCode>
                <c:ptCount val="362"/>
              </c:numCache>
            </c:numRef>
          </c:val>
          <c:extLst>
            <c:ext xmlns:c16="http://schemas.microsoft.com/office/drawing/2014/chart" uri="{C3380CC4-5D6E-409C-BE32-E72D297353CC}">
              <c16:uniqueId val="{00000000-5B9F-4C18-A3BC-500FCF0FE5BA}"/>
            </c:ext>
          </c:extLst>
        </c:ser>
        <c:ser>
          <c:idx val="1"/>
          <c:order val="1"/>
          <c:spPr>
            <a:solidFill>
              <a:srgbClr val="FF66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Matryca!$T$78:$NQ$78</c:f>
              <c:numCache>
                <c:formatCode>General</c:formatCode>
                <c:ptCount val="3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8</c:v>
                </c:pt>
                <c:pt idx="135">
                  <c:v>8</c:v>
                </c:pt>
                <c:pt idx="136">
                  <c:v>7</c:v>
                </c:pt>
                <c:pt idx="137">
                  <c:v>8</c:v>
                </c:pt>
                <c:pt idx="138">
                  <c:v>11</c:v>
                </c:pt>
                <c:pt idx="139">
                  <c:v>11</c:v>
                </c:pt>
                <c:pt idx="140">
                  <c:v>10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3</c:v>
                </c:pt>
                <c:pt idx="161">
                  <c:v>2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1</c:v>
                </c:pt>
                <c:pt idx="275">
                  <c:v>1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24</c:v>
                </c:pt>
                <c:pt idx="309">
                  <c:v>14</c:v>
                </c:pt>
                <c:pt idx="310">
                  <c:v>24</c:v>
                </c:pt>
                <c:pt idx="311">
                  <c:v>23</c:v>
                </c:pt>
                <c:pt idx="312">
                  <c:v>18</c:v>
                </c:pt>
                <c:pt idx="313">
                  <c:v>13</c:v>
                </c:pt>
                <c:pt idx="314">
                  <c:v>23</c:v>
                </c:pt>
                <c:pt idx="315">
                  <c:v>4</c:v>
                </c:pt>
                <c:pt idx="316">
                  <c:v>23</c:v>
                </c:pt>
                <c:pt idx="317">
                  <c:v>12</c:v>
                </c:pt>
                <c:pt idx="318">
                  <c:v>19</c:v>
                </c:pt>
                <c:pt idx="319">
                  <c:v>4</c:v>
                </c:pt>
                <c:pt idx="320">
                  <c:v>9</c:v>
                </c:pt>
                <c:pt idx="321">
                  <c:v>11</c:v>
                </c:pt>
                <c:pt idx="322">
                  <c:v>22</c:v>
                </c:pt>
                <c:pt idx="323">
                  <c:v>19</c:v>
                </c:pt>
                <c:pt idx="324">
                  <c:v>24</c:v>
                </c:pt>
                <c:pt idx="325">
                  <c:v>4</c:v>
                </c:pt>
                <c:pt idx="326">
                  <c:v>10</c:v>
                </c:pt>
                <c:pt idx="327">
                  <c:v>4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4</c:v>
                </c:pt>
                <c:pt idx="337">
                  <c:v>4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12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1</c:v>
                </c:pt>
                <c:pt idx="354">
                  <c:v>1</c:v>
                </c:pt>
                <c:pt idx="355">
                  <c:v>33</c:v>
                </c:pt>
                <c:pt idx="356">
                  <c:v>8</c:v>
                </c:pt>
                <c:pt idx="357">
                  <c:v>15</c:v>
                </c:pt>
                <c:pt idx="358">
                  <c:v>6</c:v>
                </c:pt>
                <c:pt idx="359">
                  <c:v>6</c:v>
                </c:pt>
                <c:pt idx="360">
                  <c:v>6</c:v>
                </c:pt>
                <c:pt idx="36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F-4C18-A3BC-500FCF0FE5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noFill/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Matryca!$I$20:$I$77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Etyka zawodu pielęgniarki 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Podstawy pielęgniarstwa </c:v>
                </c:pt>
                <c:pt idx="14">
                  <c:v>Badanie fizykalne w praktyce zawodowej pielęgniarki</c:v>
                </c:pt>
                <c:pt idx="15">
                  <c:v>Podstawy pielęgniarstwa - praktyka zawodowa</c:v>
                </c:pt>
                <c:pt idx="16">
                  <c:v>sumy dla 1 roku</c:v>
                </c:pt>
                <c:pt idx="17">
                  <c:v>Język angielski</c:v>
                </c:pt>
                <c:pt idx="18">
                  <c:v>Współpraca i komunikacja w zespole interprofesjonalnym</c:v>
                </c:pt>
                <c:pt idx="19">
                  <c:v>Promocja zdrowia </c:v>
                </c:pt>
                <c:pt idx="20">
                  <c:v>Zakażenia szpitalne</c:v>
                </c:pt>
                <c:pt idx="21">
                  <c:v>Podstawy rehabilitacji</c:v>
                </c:pt>
                <c:pt idx="22">
                  <c:v>Pediatria i pielęgniarstwo pediatryczne </c:v>
                </c:pt>
                <c:pt idx="23">
                  <c:v>Choroby wewnętrzne i pielęgniarstwo internistyczne</c:v>
                </c:pt>
                <c:pt idx="24">
                  <c:v>Chirurgia i pielęgniarstwo chirurgiczne</c:v>
                </c:pt>
                <c:pt idx="25">
                  <c:v>Geriatria i pielęgniarstwo geriatryczne 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 - praktyka zawodowa</c:v>
                </c:pt>
                <c:pt idx="28">
                  <c:v>Chirurgia i pielęgniarstwo chirurgiczne - praktyka zawodowa</c:v>
                </c:pt>
                <c:pt idx="29">
                  <c:v>Geriatria i pielęgniarstwo geriatryczne - praktyka zawodowa</c:v>
                </c:pt>
                <c:pt idx="30">
                  <c:v>sumy dla 2 roku</c:v>
                </c:pt>
                <c:pt idx="31">
                  <c:v>Radiologia</c:v>
                </c:pt>
                <c:pt idx="32">
                  <c:v>Język angielski</c:v>
                </c:pt>
                <c:pt idx="33">
                  <c:v>Dietetyka </c:v>
                </c:pt>
                <c:pt idx="34">
                  <c:v>Pielęgniarstwo w podstawowej opiece zdrowotnej</c:v>
                </c:pt>
                <c:pt idx="35">
                  <c:v>Pielęgniarstwo w opiece długoterminowej </c:v>
                </c:pt>
                <c:pt idx="36">
                  <c:v>Anestezjologia i pielęgniarstwo w intensywnej opiece</c:v>
                </c:pt>
                <c:pt idx="37">
                  <c:v>Położnictwo, ginekologia i pielęgniarstwo położniczo-ginekologiczne </c:v>
                </c:pt>
                <c:pt idx="38">
                  <c:v>Neurologia i pielęgniarstwo neurologiczne </c:v>
                </c:pt>
                <c:pt idx="39">
                  <c:v>Medycyna ratunkowa i pielęgniarstwo ratunkowe</c:v>
                </c:pt>
                <c:pt idx="40">
                  <c:v>Badania naukowe w pielęgniarstwie</c:v>
                </c:pt>
                <c:pt idx="41">
                  <c:v>Pielęgniarstwo w opiece długoterminowej - praktyka zawodowa</c:v>
                </c:pt>
                <c:pt idx="42">
                  <c:v>Pielęgniarstwo w podstawowej opiece zdrowotnej - praktyka zawodowa</c:v>
                </c:pt>
                <c:pt idx="43">
                  <c:v>Położnictwo, ginekologia i pielęgniarstwo położniczo-ginekologiczne - praktyka zawodowa</c:v>
                </c:pt>
                <c:pt idx="44">
                  <c:v>Anestezjologia i pielęgniarstwo w intensywnej opiece - praktyka zawodowa</c:v>
                </c:pt>
                <c:pt idx="45">
                  <c:v>Neurologia i pielęgniarstwo neurologiczne - praktyka zawodowa</c:v>
                </c:pt>
                <c:pt idx="46">
                  <c:v>Praktyki zawodowe wybierane indywidualnie przez studenta</c:v>
                </c:pt>
                <c:pt idx="47">
                  <c:v>Medycyna ratunkowa i pielęgniarstwo ratunkowe - praktyka zawodowa</c:v>
                </c:pt>
                <c:pt idx="48">
                  <c:v>sumy dla 3 roku</c:v>
                </c:pt>
                <c:pt idx="49">
                  <c:v>Zajęcia fakultatywne do wyboru: język migowy lub telemedycyna i e- zdrowie</c:v>
                </c:pt>
                <c:pt idx="50">
                  <c:v>Organizacja pracy pielęgniarki</c:v>
                </c:pt>
                <c:pt idx="51">
                  <c:v>Zasoby i system informacji w ochronie zdrowia </c:v>
                </c:pt>
                <c:pt idx="52">
                  <c:v>Opieka paliatywna</c:v>
                </c:pt>
                <c:pt idx="53">
                  <c:v>Psychiatria i pielęgniarstwo psychiatryczne</c:v>
                </c:pt>
                <c:pt idx="54">
                  <c:v>Przygotowanie do egzaminu dyplomowego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sumy dla 4 roku</c:v>
                </c:pt>
              </c:strCache>
            </c:strRef>
          </c:cat>
          <c:val>
            <c:numRef>
              <c:f>Matryca!$Q$20:$Q$77</c:f>
              <c:numCache>
                <c:formatCode>General</c:formatCode>
                <c:ptCount val="58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10</c:v>
                </c:pt>
                <c:pt idx="15">
                  <c:v>0</c:v>
                </c:pt>
                <c:pt idx="16">
                  <c:v>76</c:v>
                </c:pt>
                <c:pt idx="17">
                  <c:v>0</c:v>
                </c:pt>
                <c:pt idx="18">
                  <c:v>12</c:v>
                </c:pt>
                <c:pt idx="19">
                  <c:v>5</c:v>
                </c:pt>
                <c:pt idx="20">
                  <c:v>3</c:v>
                </c:pt>
                <c:pt idx="21">
                  <c:v>5</c:v>
                </c:pt>
                <c:pt idx="22">
                  <c:v>13</c:v>
                </c:pt>
                <c:pt idx="23">
                  <c:v>10</c:v>
                </c:pt>
                <c:pt idx="24">
                  <c:v>17</c:v>
                </c:pt>
                <c:pt idx="25">
                  <c:v>13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78</c:v>
                </c:pt>
                <c:pt idx="31">
                  <c:v>1</c:v>
                </c:pt>
                <c:pt idx="32">
                  <c:v>0</c:v>
                </c:pt>
                <c:pt idx="33">
                  <c:v>6</c:v>
                </c:pt>
                <c:pt idx="34">
                  <c:v>7</c:v>
                </c:pt>
                <c:pt idx="35">
                  <c:v>11</c:v>
                </c:pt>
                <c:pt idx="36">
                  <c:v>15</c:v>
                </c:pt>
                <c:pt idx="37">
                  <c:v>10</c:v>
                </c:pt>
                <c:pt idx="38">
                  <c:v>11</c:v>
                </c:pt>
                <c:pt idx="39">
                  <c:v>14</c:v>
                </c:pt>
                <c:pt idx="40">
                  <c:v>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81</c:v>
                </c:pt>
                <c:pt idx="49">
                  <c:v>5</c:v>
                </c:pt>
                <c:pt idx="50">
                  <c:v>7</c:v>
                </c:pt>
                <c:pt idx="51">
                  <c:v>2</c:v>
                </c:pt>
                <c:pt idx="52">
                  <c:v>8</c:v>
                </c:pt>
                <c:pt idx="53">
                  <c:v>12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C-4A73-BC96-1C3C1BBA82F3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3259A0">
                  <a:alpha val="84706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9EC-4A73-BC96-1C3C1BBA82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Matryca!$I$20:$I$77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Etyka zawodu pielęgniarki 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Podstawy pielęgniarstwa </c:v>
                </c:pt>
                <c:pt idx="14">
                  <c:v>Badanie fizykalne w praktyce zawodowej pielęgniarki</c:v>
                </c:pt>
                <c:pt idx="15">
                  <c:v>Podstawy pielęgniarstwa - praktyka zawodowa</c:v>
                </c:pt>
                <c:pt idx="16">
                  <c:v>sumy dla 1 roku</c:v>
                </c:pt>
                <c:pt idx="17">
                  <c:v>Język angielski</c:v>
                </c:pt>
                <c:pt idx="18">
                  <c:v>Współpraca i komunikacja w zespole interprofesjonalnym</c:v>
                </c:pt>
                <c:pt idx="19">
                  <c:v>Promocja zdrowia </c:v>
                </c:pt>
                <c:pt idx="20">
                  <c:v>Zakażenia szpitalne</c:v>
                </c:pt>
                <c:pt idx="21">
                  <c:v>Podstawy rehabilitacji</c:v>
                </c:pt>
                <c:pt idx="22">
                  <c:v>Pediatria i pielęgniarstwo pediatryczne </c:v>
                </c:pt>
                <c:pt idx="23">
                  <c:v>Choroby wewnętrzne i pielęgniarstwo internistyczne</c:v>
                </c:pt>
                <c:pt idx="24">
                  <c:v>Chirurgia i pielęgniarstwo chirurgiczne</c:v>
                </c:pt>
                <c:pt idx="25">
                  <c:v>Geriatria i pielęgniarstwo geriatryczne 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 - praktyka zawodowa</c:v>
                </c:pt>
                <c:pt idx="28">
                  <c:v>Chirurgia i pielęgniarstwo chirurgiczne - praktyka zawodowa</c:v>
                </c:pt>
                <c:pt idx="29">
                  <c:v>Geriatria i pielęgniarstwo geriatryczne - praktyka zawodowa</c:v>
                </c:pt>
                <c:pt idx="30">
                  <c:v>sumy dla 2 roku</c:v>
                </c:pt>
                <c:pt idx="31">
                  <c:v>Radiologia</c:v>
                </c:pt>
                <c:pt idx="32">
                  <c:v>Język angielski</c:v>
                </c:pt>
                <c:pt idx="33">
                  <c:v>Dietetyka </c:v>
                </c:pt>
                <c:pt idx="34">
                  <c:v>Pielęgniarstwo w podstawowej opiece zdrowotnej</c:v>
                </c:pt>
                <c:pt idx="35">
                  <c:v>Pielęgniarstwo w opiece długoterminowej </c:v>
                </c:pt>
                <c:pt idx="36">
                  <c:v>Anestezjologia i pielęgniarstwo w intensywnej opiece</c:v>
                </c:pt>
                <c:pt idx="37">
                  <c:v>Położnictwo, ginekologia i pielęgniarstwo położniczo-ginekologiczne </c:v>
                </c:pt>
                <c:pt idx="38">
                  <c:v>Neurologia i pielęgniarstwo neurologiczne </c:v>
                </c:pt>
                <c:pt idx="39">
                  <c:v>Medycyna ratunkowa i pielęgniarstwo ratunkowe</c:v>
                </c:pt>
                <c:pt idx="40">
                  <c:v>Badania naukowe w pielęgniarstwie</c:v>
                </c:pt>
                <c:pt idx="41">
                  <c:v>Pielęgniarstwo w opiece długoterminowej - praktyka zawodowa</c:v>
                </c:pt>
                <c:pt idx="42">
                  <c:v>Pielęgniarstwo w podstawowej opiece zdrowotnej - praktyka zawodowa</c:v>
                </c:pt>
                <c:pt idx="43">
                  <c:v>Położnictwo, ginekologia i pielęgniarstwo położniczo-ginekologiczne - praktyka zawodowa</c:v>
                </c:pt>
                <c:pt idx="44">
                  <c:v>Anestezjologia i pielęgniarstwo w intensywnej opiece - praktyka zawodowa</c:v>
                </c:pt>
                <c:pt idx="45">
                  <c:v>Neurologia i pielęgniarstwo neurologiczne - praktyka zawodowa</c:v>
                </c:pt>
                <c:pt idx="46">
                  <c:v>Praktyki zawodowe wybierane indywidualnie przez studenta</c:v>
                </c:pt>
                <c:pt idx="47">
                  <c:v>Medycyna ratunkowa i pielęgniarstwo ratunkowe - praktyka zawodowa</c:v>
                </c:pt>
                <c:pt idx="48">
                  <c:v>sumy dla 3 roku</c:v>
                </c:pt>
                <c:pt idx="49">
                  <c:v>Zajęcia fakultatywne do wyboru: język migowy lub telemedycyna i e- zdrowie</c:v>
                </c:pt>
                <c:pt idx="50">
                  <c:v>Organizacja pracy pielęgniarki</c:v>
                </c:pt>
                <c:pt idx="51">
                  <c:v>Zasoby i system informacji w ochronie zdrowia </c:v>
                </c:pt>
                <c:pt idx="52">
                  <c:v>Opieka paliatywna</c:v>
                </c:pt>
                <c:pt idx="53">
                  <c:v>Psychiatria i pielęgniarstwo psychiatryczne</c:v>
                </c:pt>
                <c:pt idx="54">
                  <c:v>Przygotowanie do egzaminu dyplomowego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sumy dla 4 roku</c:v>
                </c:pt>
              </c:strCache>
            </c:strRef>
          </c:cat>
          <c:val>
            <c:numRef>
              <c:f>Matryca!$R$20:$R$77</c:f>
              <c:numCache>
                <c:formatCode>General</c:formatCode>
                <c:ptCount val="58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9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43</c:v>
                </c:pt>
                <c:pt idx="15">
                  <c:v>43</c:v>
                </c:pt>
                <c:pt idx="16">
                  <c:v>120</c:v>
                </c:pt>
                <c:pt idx="17">
                  <c:v>2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9</c:v>
                </c:pt>
                <c:pt idx="22">
                  <c:v>15</c:v>
                </c:pt>
                <c:pt idx="23">
                  <c:v>22</c:v>
                </c:pt>
                <c:pt idx="24">
                  <c:v>24</c:v>
                </c:pt>
                <c:pt idx="25">
                  <c:v>19</c:v>
                </c:pt>
                <c:pt idx="26">
                  <c:v>15</c:v>
                </c:pt>
                <c:pt idx="27">
                  <c:v>22</c:v>
                </c:pt>
                <c:pt idx="28">
                  <c:v>24</c:v>
                </c:pt>
                <c:pt idx="29">
                  <c:v>19</c:v>
                </c:pt>
                <c:pt idx="30">
                  <c:v>182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8</c:v>
                </c:pt>
                <c:pt idx="35">
                  <c:v>15</c:v>
                </c:pt>
                <c:pt idx="36">
                  <c:v>16</c:v>
                </c:pt>
                <c:pt idx="37">
                  <c:v>10</c:v>
                </c:pt>
                <c:pt idx="38">
                  <c:v>16</c:v>
                </c:pt>
                <c:pt idx="39">
                  <c:v>15</c:v>
                </c:pt>
                <c:pt idx="40">
                  <c:v>2</c:v>
                </c:pt>
                <c:pt idx="41">
                  <c:v>15</c:v>
                </c:pt>
                <c:pt idx="42">
                  <c:v>8</c:v>
                </c:pt>
                <c:pt idx="43">
                  <c:v>10</c:v>
                </c:pt>
                <c:pt idx="44">
                  <c:v>16</c:v>
                </c:pt>
                <c:pt idx="45">
                  <c:v>16</c:v>
                </c:pt>
                <c:pt idx="46">
                  <c:v>11</c:v>
                </c:pt>
                <c:pt idx="47">
                  <c:v>15</c:v>
                </c:pt>
                <c:pt idx="48">
                  <c:v>179</c:v>
                </c:pt>
                <c:pt idx="49">
                  <c:v>4</c:v>
                </c:pt>
                <c:pt idx="50">
                  <c:v>5</c:v>
                </c:pt>
                <c:pt idx="51">
                  <c:v>2</c:v>
                </c:pt>
                <c:pt idx="52">
                  <c:v>11</c:v>
                </c:pt>
                <c:pt idx="53">
                  <c:v>11</c:v>
                </c:pt>
                <c:pt idx="54">
                  <c:v>0</c:v>
                </c:pt>
                <c:pt idx="55">
                  <c:v>11</c:v>
                </c:pt>
                <c:pt idx="56">
                  <c:v>11</c:v>
                </c:pt>
                <c:pt idx="5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EC-4A73-BC96-1C3C1BBA82F3}"/>
            </c:ext>
          </c:extLst>
        </c:ser>
        <c:ser>
          <c:idx val="2"/>
          <c:order val="2"/>
          <c:tx>
            <c:v>Kompetensje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rgbClr val="D6A348">
                  <a:alpha val="85000"/>
                </a:srgb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EC-4A73-BC96-1C3C1BBA82F3}"/>
              </c:ext>
            </c:extLst>
          </c:dPt>
          <c:dLbls>
            <c:delete val="1"/>
          </c:dLbls>
          <c:cat>
            <c:strRef>
              <c:f>Matryca!$I$20:$I$77</c:f>
              <c:strCache>
                <c:ptCount val="58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Etyka zawodu pielęgniarki 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Podstawy pielęgniarstwa </c:v>
                </c:pt>
                <c:pt idx="14">
                  <c:v>Badanie fizykalne w praktyce zawodowej pielęgniarki</c:v>
                </c:pt>
                <c:pt idx="15">
                  <c:v>Podstawy pielęgniarstwa - praktyka zawodowa</c:v>
                </c:pt>
                <c:pt idx="16">
                  <c:v>sumy dla 1 roku</c:v>
                </c:pt>
                <c:pt idx="17">
                  <c:v>Język angielski</c:v>
                </c:pt>
                <c:pt idx="18">
                  <c:v>Współpraca i komunikacja w zespole interprofesjonalnym</c:v>
                </c:pt>
                <c:pt idx="19">
                  <c:v>Promocja zdrowia </c:v>
                </c:pt>
                <c:pt idx="20">
                  <c:v>Zakażenia szpitalne</c:v>
                </c:pt>
                <c:pt idx="21">
                  <c:v>Podstawy rehabilitacji</c:v>
                </c:pt>
                <c:pt idx="22">
                  <c:v>Pediatria i pielęgniarstwo pediatryczne </c:v>
                </c:pt>
                <c:pt idx="23">
                  <c:v>Choroby wewnętrzne i pielęgniarstwo internistyczne</c:v>
                </c:pt>
                <c:pt idx="24">
                  <c:v>Chirurgia i pielęgniarstwo chirurgiczne</c:v>
                </c:pt>
                <c:pt idx="25">
                  <c:v>Geriatria i pielęgniarstwo geriatryczne </c:v>
                </c:pt>
                <c:pt idx="26">
                  <c:v>Pediatria i pielęgniarstwo pediatryczne - praktyka zawodowa</c:v>
                </c:pt>
                <c:pt idx="27">
                  <c:v>Choroby wewnętrzne i pielęgniarstwo internistyczne - praktyka zawodowa</c:v>
                </c:pt>
                <c:pt idx="28">
                  <c:v>Chirurgia i pielęgniarstwo chirurgiczne - praktyka zawodowa</c:v>
                </c:pt>
                <c:pt idx="29">
                  <c:v>Geriatria i pielęgniarstwo geriatryczne - praktyka zawodowa</c:v>
                </c:pt>
                <c:pt idx="30">
                  <c:v>sumy dla 2 roku</c:v>
                </c:pt>
                <c:pt idx="31">
                  <c:v>Radiologia</c:v>
                </c:pt>
                <c:pt idx="32">
                  <c:v>Język angielski</c:v>
                </c:pt>
                <c:pt idx="33">
                  <c:v>Dietetyka </c:v>
                </c:pt>
                <c:pt idx="34">
                  <c:v>Pielęgniarstwo w podstawowej opiece zdrowotnej</c:v>
                </c:pt>
                <c:pt idx="35">
                  <c:v>Pielęgniarstwo w opiece długoterminowej </c:v>
                </c:pt>
                <c:pt idx="36">
                  <c:v>Anestezjologia i pielęgniarstwo w intensywnej opiece</c:v>
                </c:pt>
                <c:pt idx="37">
                  <c:v>Położnictwo, ginekologia i pielęgniarstwo położniczo-ginekologiczne </c:v>
                </c:pt>
                <c:pt idx="38">
                  <c:v>Neurologia i pielęgniarstwo neurologiczne </c:v>
                </c:pt>
                <c:pt idx="39">
                  <c:v>Medycyna ratunkowa i pielęgniarstwo ratunkowe</c:v>
                </c:pt>
                <c:pt idx="40">
                  <c:v>Badania naukowe w pielęgniarstwie</c:v>
                </c:pt>
                <c:pt idx="41">
                  <c:v>Pielęgniarstwo w opiece długoterminowej - praktyka zawodowa</c:v>
                </c:pt>
                <c:pt idx="42">
                  <c:v>Pielęgniarstwo w podstawowej opiece zdrowotnej - praktyka zawodowa</c:v>
                </c:pt>
                <c:pt idx="43">
                  <c:v>Położnictwo, ginekologia i pielęgniarstwo położniczo-ginekologiczne - praktyka zawodowa</c:v>
                </c:pt>
                <c:pt idx="44">
                  <c:v>Anestezjologia i pielęgniarstwo w intensywnej opiece - praktyka zawodowa</c:v>
                </c:pt>
                <c:pt idx="45">
                  <c:v>Neurologia i pielęgniarstwo neurologiczne - praktyka zawodowa</c:v>
                </c:pt>
                <c:pt idx="46">
                  <c:v>Praktyki zawodowe wybierane indywidualnie przez studenta</c:v>
                </c:pt>
                <c:pt idx="47">
                  <c:v>Medycyna ratunkowa i pielęgniarstwo ratunkowe - praktyka zawodowa</c:v>
                </c:pt>
                <c:pt idx="48">
                  <c:v>sumy dla 3 roku</c:v>
                </c:pt>
                <c:pt idx="49">
                  <c:v>Zajęcia fakultatywne do wyboru: język migowy lub telemedycyna i e- zdrowie</c:v>
                </c:pt>
                <c:pt idx="50">
                  <c:v>Organizacja pracy pielęgniarki</c:v>
                </c:pt>
                <c:pt idx="51">
                  <c:v>Zasoby i system informacji w ochronie zdrowia </c:v>
                </c:pt>
                <c:pt idx="52">
                  <c:v>Opieka paliatywna</c:v>
                </c:pt>
                <c:pt idx="53">
                  <c:v>Psychiatria i pielęgniarstwo psychiatryczne</c:v>
                </c:pt>
                <c:pt idx="54">
                  <c:v>Przygotowanie do egzaminu dyplomowego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sumy dla 4 roku</c:v>
                </c:pt>
              </c:strCache>
            </c:strRef>
          </c:cat>
          <c:val>
            <c:numRef>
              <c:f>Matryca!$S$20:$S$77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29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21</c:v>
                </c:pt>
                <c:pt idx="31">
                  <c:v>4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3</c:v>
                </c:pt>
                <c:pt idx="48">
                  <c:v>29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0</c:v>
                </c:pt>
                <c:pt idx="55">
                  <c:v>2</c:v>
                </c:pt>
                <c:pt idx="56">
                  <c:v>1</c:v>
                </c:pt>
                <c:pt idx="5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EC-4A73-BC96-1C3C1BBA82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37416254504621477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513942</xdr:colOff>
      <xdr:row>4</xdr:row>
      <xdr:rowOff>26382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B978A8B3-E584-44FB-8C96-ECA44651F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32974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381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D6D08CF4-D647-495F-A7AC-C941FD792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381</xdr:col>
      <xdr:colOff>1</xdr:colOff>
      <xdr:row>19</xdr:row>
      <xdr:rowOff>16325</xdr:rowOff>
    </xdr:from>
    <xdr:to>
      <xdr:col>393</xdr:col>
      <xdr:colOff>585108</xdr:colOff>
      <xdr:row>77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543A558B-FA0C-432E-A0DC-F2C738A55B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y%20od%202025-2026%20na%2028.05.2025\Szczeg&#243;&#322;owe%20programy%20od%202025-2026-25.02.2025\Szczego&#769;&#322;owy%20program%20studio&#769;w%20PL%20I%20st%20NST%202025-2029-08.07.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YLABUSY%202024-2025\Szczeg&#243;&#322;owy%20program%20studi&#243;w_NOWY%20WZ&#211;R\WLS\Szczeg&#243;&#322;owy%20program%20studi&#243;w_WZ&#211;R_Lekarsko-dentystyczny_nab&#243;r_2024-2028_12.08.2024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owniki"/>
      <sheetName val="Pielęgniarstwo I nst."/>
      <sheetName val="Porównianie grupami"/>
      <sheetName val="Porównianie pp i pz"/>
      <sheetName val="Wskaźniki"/>
      <sheetName val="Matryca"/>
    </sheetNames>
    <sheetDataSet>
      <sheetData sheetId="0"/>
      <sheetData sheetId="1">
        <row r="20">
          <cell r="A20">
            <v>1</v>
          </cell>
          <cell r="B20" t="str">
            <v>A</v>
          </cell>
          <cell r="C20" t="str">
            <v>2025/2026</v>
          </cell>
          <cell r="D20"/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Anatomia</v>
          </cell>
          <cell r="L20">
            <v>90</v>
          </cell>
          <cell r="M20">
            <v>15</v>
          </cell>
          <cell r="N20">
            <v>75</v>
          </cell>
          <cell r="O20">
            <v>55</v>
          </cell>
          <cell r="P20">
            <v>3</v>
          </cell>
          <cell r="U20" t="str">
            <v>egz</v>
          </cell>
          <cell r="AA20">
            <v>40</v>
          </cell>
          <cell r="AC20"/>
          <cell r="AX20"/>
          <cell r="AZ20"/>
        </row>
        <row r="21">
          <cell r="A21">
            <v>2</v>
          </cell>
          <cell r="B21" t="str">
            <v>A</v>
          </cell>
          <cell r="C21" t="str">
            <v>2025/2026</v>
          </cell>
          <cell r="D21"/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Biochemia i biofizyka</v>
          </cell>
          <cell r="L21">
            <v>60</v>
          </cell>
          <cell r="M21">
            <v>10</v>
          </cell>
          <cell r="N21">
            <v>50</v>
          </cell>
          <cell r="O21">
            <v>35</v>
          </cell>
          <cell r="P21">
            <v>2</v>
          </cell>
          <cell r="U21" t="str">
            <v>zal</v>
          </cell>
          <cell r="AA21">
            <v>25</v>
          </cell>
          <cell r="AC21"/>
          <cell r="AX21"/>
          <cell r="AZ21"/>
        </row>
        <row r="22">
          <cell r="A22">
            <v>3</v>
          </cell>
          <cell r="B22" t="str">
            <v>A</v>
          </cell>
          <cell r="C22" t="str">
            <v>2025/2026</v>
          </cell>
          <cell r="D22"/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 xml:space="preserve">Mikrobiologia i parazytologia </v>
          </cell>
          <cell r="L22">
            <v>90</v>
          </cell>
          <cell r="M22">
            <v>15</v>
          </cell>
          <cell r="N22">
            <v>75</v>
          </cell>
          <cell r="O22">
            <v>55</v>
          </cell>
          <cell r="P22">
            <v>3</v>
          </cell>
          <cell r="U22" t="str">
            <v>zal</v>
          </cell>
          <cell r="AA22">
            <v>40</v>
          </cell>
          <cell r="AC22"/>
          <cell r="AX22"/>
          <cell r="AZ22"/>
        </row>
        <row r="23">
          <cell r="A23">
            <v>4</v>
          </cell>
          <cell r="B23" t="str">
            <v>A</v>
          </cell>
          <cell r="C23" t="str">
            <v>2025/2026</v>
          </cell>
          <cell r="D23"/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Fizjologia</v>
          </cell>
          <cell r="L23">
            <v>72.5</v>
          </cell>
          <cell r="M23">
            <v>10</v>
          </cell>
          <cell r="N23">
            <v>62.5</v>
          </cell>
          <cell r="O23">
            <v>40</v>
          </cell>
          <cell r="P23">
            <v>2.5</v>
          </cell>
          <cell r="U23" t="str">
            <v>zal</v>
          </cell>
          <cell r="AA23">
            <v>30</v>
          </cell>
          <cell r="AC23"/>
          <cell r="AX23"/>
          <cell r="AZ23"/>
        </row>
        <row r="24">
          <cell r="A24">
            <v>5</v>
          </cell>
          <cell r="B24" t="str">
            <v>A</v>
          </cell>
          <cell r="C24" t="str">
            <v>2025/2026</v>
          </cell>
          <cell r="D24"/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Patologia</v>
          </cell>
          <cell r="L24">
            <v>72.5</v>
          </cell>
          <cell r="M24">
            <v>10</v>
          </cell>
          <cell r="N24">
            <v>62.5</v>
          </cell>
          <cell r="O24">
            <v>50</v>
          </cell>
          <cell r="P24">
            <v>2.5</v>
          </cell>
          <cell r="U24" t="str">
            <v>zal</v>
          </cell>
          <cell r="AA24"/>
          <cell r="AC24"/>
          <cell r="AX24">
            <v>40</v>
          </cell>
          <cell r="AZ24"/>
        </row>
        <row r="25">
          <cell r="A25">
            <v>6</v>
          </cell>
          <cell r="B25" t="str">
            <v>A</v>
          </cell>
          <cell r="C25" t="str">
            <v>2025/2026</v>
          </cell>
          <cell r="D25"/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 xml:space="preserve">Farmakologia </v>
          </cell>
          <cell r="L25">
            <v>90</v>
          </cell>
          <cell r="M25">
            <v>15</v>
          </cell>
          <cell r="N25">
            <v>75</v>
          </cell>
          <cell r="O25">
            <v>50</v>
          </cell>
          <cell r="P25">
            <v>3</v>
          </cell>
          <cell r="U25" t="str">
            <v>egz</v>
          </cell>
          <cell r="AA25"/>
          <cell r="AC25"/>
          <cell r="AX25">
            <v>30</v>
          </cell>
          <cell r="AZ25"/>
        </row>
        <row r="26">
          <cell r="A26">
            <v>7</v>
          </cell>
          <cell r="B26" t="str">
            <v>A</v>
          </cell>
          <cell r="C26" t="str">
            <v>2025/2026</v>
          </cell>
          <cell r="D26"/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 xml:space="preserve">Genetyka </v>
          </cell>
          <cell r="L26">
            <v>90</v>
          </cell>
          <cell r="M26">
            <v>15</v>
          </cell>
          <cell r="N26">
            <v>75</v>
          </cell>
          <cell r="O26">
            <v>50</v>
          </cell>
          <cell r="P26">
            <v>3</v>
          </cell>
          <cell r="U26" t="str">
            <v>zal</v>
          </cell>
          <cell r="AA26">
            <v>40</v>
          </cell>
          <cell r="AC26"/>
          <cell r="AX26"/>
          <cell r="AZ26"/>
        </row>
        <row r="27">
          <cell r="A27">
            <v>8</v>
          </cell>
          <cell r="B27" t="str">
            <v>B</v>
          </cell>
          <cell r="C27" t="str">
            <v>2025/2026</v>
          </cell>
          <cell r="D27"/>
          <cell r="E27">
            <v>1</v>
          </cell>
          <cell r="F27" t="str">
            <v>2025/2026</v>
          </cell>
          <cell r="H27" t="str">
            <v>ze standardu</v>
          </cell>
          <cell r="I27" t="str">
            <v xml:space="preserve">Etyka zawodu pielęgniarki </v>
          </cell>
          <cell r="L27">
            <v>45</v>
          </cell>
          <cell r="M27">
            <v>5</v>
          </cell>
          <cell r="N27">
            <v>40</v>
          </cell>
          <cell r="O27">
            <v>20</v>
          </cell>
          <cell r="P27">
            <v>1.5</v>
          </cell>
          <cell r="U27" t="str">
            <v>zal</v>
          </cell>
          <cell r="AA27"/>
          <cell r="AC27"/>
          <cell r="AX27">
            <v>10</v>
          </cell>
          <cell r="AZ27"/>
        </row>
        <row r="28">
          <cell r="A28">
            <v>9</v>
          </cell>
          <cell r="B28" t="str">
            <v>B</v>
          </cell>
          <cell r="C28" t="str">
            <v>2025/2026</v>
          </cell>
          <cell r="D28"/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Prawo medyczne</v>
          </cell>
          <cell r="L28">
            <v>45</v>
          </cell>
          <cell r="M28">
            <v>5</v>
          </cell>
          <cell r="N28">
            <v>40</v>
          </cell>
          <cell r="O28">
            <v>25</v>
          </cell>
          <cell r="P28">
            <v>1.5</v>
          </cell>
          <cell r="U28" t="str">
            <v>zal</v>
          </cell>
          <cell r="AA28">
            <v>10</v>
          </cell>
          <cell r="AC28"/>
          <cell r="AX28"/>
          <cell r="AZ28"/>
        </row>
        <row r="29">
          <cell r="A29">
            <v>10</v>
          </cell>
          <cell r="B29" t="str">
            <v>B</v>
          </cell>
          <cell r="C29" t="str">
            <v>2025/2026</v>
          </cell>
          <cell r="D29"/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Psychologia </v>
          </cell>
          <cell r="L29">
            <v>45</v>
          </cell>
          <cell r="M29">
            <v>5</v>
          </cell>
          <cell r="N29">
            <v>40</v>
          </cell>
          <cell r="O29">
            <v>25</v>
          </cell>
          <cell r="P29">
            <v>1.5</v>
          </cell>
          <cell r="U29" t="str">
            <v>zal</v>
          </cell>
          <cell r="AA29">
            <v>15</v>
          </cell>
          <cell r="AC29"/>
          <cell r="AX29"/>
          <cell r="AZ29"/>
        </row>
        <row r="30">
          <cell r="A30">
            <v>11</v>
          </cell>
          <cell r="B30" t="str">
            <v>B</v>
          </cell>
          <cell r="C30" t="str">
            <v>2025/2026</v>
          </cell>
          <cell r="D30"/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 xml:space="preserve">Socjologia </v>
          </cell>
          <cell r="L30">
            <v>30</v>
          </cell>
          <cell r="M30">
            <v>5</v>
          </cell>
          <cell r="N30">
            <v>25</v>
          </cell>
          <cell r="O30">
            <v>15</v>
          </cell>
          <cell r="P30">
            <v>1</v>
          </cell>
          <cell r="U30" t="str">
            <v>zal</v>
          </cell>
          <cell r="AA30">
            <v>10</v>
          </cell>
          <cell r="AC30"/>
          <cell r="AX30"/>
          <cell r="AZ30"/>
        </row>
        <row r="31">
          <cell r="A31">
            <v>12</v>
          </cell>
          <cell r="B31" t="str">
            <v>B</v>
          </cell>
          <cell r="C31" t="str">
            <v>2025/2026</v>
          </cell>
          <cell r="D31"/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>Pedagogika</v>
          </cell>
          <cell r="L31">
            <v>30</v>
          </cell>
          <cell r="M31">
            <v>5</v>
          </cell>
          <cell r="N31">
            <v>25</v>
          </cell>
          <cell r="O31">
            <v>15</v>
          </cell>
          <cell r="P31">
            <v>1</v>
          </cell>
          <cell r="U31" t="str">
            <v>zal</v>
          </cell>
          <cell r="AA31">
            <v>10</v>
          </cell>
          <cell r="AC31"/>
          <cell r="AX31"/>
          <cell r="AZ31"/>
        </row>
        <row r="32">
          <cell r="A32">
            <v>13</v>
          </cell>
          <cell r="B32" t="str">
            <v>B</v>
          </cell>
          <cell r="C32" t="str">
            <v>2025/2026</v>
          </cell>
          <cell r="D32"/>
          <cell r="E32">
            <v>1</v>
          </cell>
          <cell r="F32" t="str">
            <v>2025/2026</v>
          </cell>
          <cell r="G32" t="str">
            <v>RPS</v>
          </cell>
          <cell r="H32" t="str">
            <v>ze standardu</v>
          </cell>
          <cell r="I32" t="str">
            <v>Zdrowie publiczne</v>
          </cell>
          <cell r="L32">
            <v>45</v>
          </cell>
          <cell r="M32">
            <v>5</v>
          </cell>
          <cell r="N32">
            <v>40</v>
          </cell>
          <cell r="O32">
            <v>20</v>
          </cell>
          <cell r="P32">
            <v>1.5</v>
          </cell>
          <cell r="U32" t="str">
            <v>zal</v>
          </cell>
          <cell r="AA32"/>
          <cell r="AC32"/>
          <cell r="AX32">
            <v>10</v>
          </cell>
          <cell r="AZ32"/>
        </row>
        <row r="33">
          <cell r="A33">
            <v>14</v>
          </cell>
          <cell r="B33" t="str">
            <v>C</v>
          </cell>
          <cell r="C33" t="str">
            <v>2025/2026</v>
          </cell>
          <cell r="D33"/>
          <cell r="E33">
            <v>1</v>
          </cell>
          <cell r="F33" t="str">
            <v>2025/2026</v>
          </cell>
          <cell r="G33" t="str">
            <v>RPS</v>
          </cell>
          <cell r="H33" t="str">
            <v>ze standardu</v>
          </cell>
          <cell r="I33" t="str">
            <v xml:space="preserve">Podstawy pielęgniarstwa </v>
          </cell>
          <cell r="L33">
            <v>435</v>
          </cell>
          <cell r="M33">
            <v>50</v>
          </cell>
          <cell r="N33">
            <v>385</v>
          </cell>
          <cell r="O33">
            <v>370</v>
          </cell>
          <cell r="P33">
            <v>14.5</v>
          </cell>
          <cell r="U33" t="str">
            <v>egz</v>
          </cell>
          <cell r="AA33">
            <v>25</v>
          </cell>
          <cell r="AC33"/>
          <cell r="AX33">
            <v>25</v>
          </cell>
          <cell r="AZ33"/>
        </row>
        <row r="34">
          <cell r="A34">
            <v>15</v>
          </cell>
          <cell r="B34" t="str">
            <v>C</v>
          </cell>
          <cell r="C34" t="str">
            <v>2025/2026</v>
          </cell>
          <cell r="D34"/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>Badanie fizykalne w praktyce zawodowej pielęgniarki</v>
          </cell>
          <cell r="L34">
            <v>75</v>
          </cell>
          <cell r="M34">
            <v>5</v>
          </cell>
          <cell r="N34">
            <v>70</v>
          </cell>
          <cell r="O34">
            <v>55</v>
          </cell>
          <cell r="P34">
            <v>2.5</v>
          </cell>
          <cell r="U34" t="str">
            <v>egz</v>
          </cell>
          <cell r="AA34"/>
          <cell r="AC34"/>
          <cell r="AX34">
            <v>15</v>
          </cell>
          <cell r="AZ34"/>
        </row>
        <row r="35">
          <cell r="A35">
            <v>16</v>
          </cell>
          <cell r="B35" t="str">
            <v>F</v>
          </cell>
          <cell r="C35" t="str">
            <v>2025/2026</v>
          </cell>
          <cell r="D35"/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Podstawy pielęgniarstwa - praktyka zawodowa</v>
          </cell>
          <cell r="L35">
            <v>120</v>
          </cell>
          <cell r="M35">
            <v>0</v>
          </cell>
          <cell r="N35">
            <v>120</v>
          </cell>
          <cell r="O35">
            <v>120</v>
          </cell>
          <cell r="P35">
            <v>4</v>
          </cell>
          <cell r="U35" t="str">
            <v>zal</v>
          </cell>
          <cell r="AA35"/>
          <cell r="AC35"/>
          <cell r="AX35"/>
          <cell r="AZ35"/>
        </row>
        <row r="36">
          <cell r="L36">
            <v>1435</v>
          </cell>
          <cell r="M36">
            <v>175</v>
          </cell>
          <cell r="N36">
            <v>1260</v>
          </cell>
          <cell r="O36">
            <v>1000</v>
          </cell>
          <cell r="P36">
            <v>48</v>
          </cell>
          <cell r="U36">
            <v>0</v>
          </cell>
          <cell r="AA36">
            <v>245</v>
          </cell>
          <cell r="AC36">
            <v>0</v>
          </cell>
          <cell r="AX36">
            <v>130</v>
          </cell>
          <cell r="AZ36">
            <v>0</v>
          </cell>
        </row>
        <row r="37">
          <cell r="A37">
            <v>17</v>
          </cell>
          <cell r="B37" t="str">
            <v>B</v>
          </cell>
          <cell r="C37" t="str">
            <v>2025/2026</v>
          </cell>
          <cell r="D37"/>
          <cell r="E37">
            <v>2</v>
          </cell>
          <cell r="F37" t="str">
            <v>2026/2027</v>
          </cell>
          <cell r="G37" t="str">
            <v>RPS</v>
          </cell>
          <cell r="H37" t="str">
            <v>ze standardu</v>
          </cell>
          <cell r="I37" t="str">
            <v>Język angielski</v>
          </cell>
          <cell r="L37">
            <v>60</v>
          </cell>
          <cell r="M37">
            <v>0</v>
          </cell>
          <cell r="N37">
            <v>60</v>
          </cell>
          <cell r="O37">
            <v>60</v>
          </cell>
          <cell r="P37">
            <v>2</v>
          </cell>
          <cell r="U37" t="str">
            <v>zal</v>
          </cell>
          <cell r="AA37"/>
          <cell r="AC37"/>
          <cell r="AX37"/>
          <cell r="AZ37"/>
        </row>
        <row r="38">
          <cell r="A38">
            <v>18</v>
          </cell>
          <cell r="B38" t="str">
            <v>B</v>
          </cell>
          <cell r="C38" t="str">
            <v>2025/2026</v>
          </cell>
          <cell r="D38"/>
          <cell r="E38">
            <v>2</v>
          </cell>
          <cell r="F38" t="str">
            <v>2026/2027</v>
          </cell>
          <cell r="G38" t="str">
            <v>RPS</v>
          </cell>
          <cell r="H38" t="str">
            <v>ze standardu</v>
          </cell>
          <cell r="I38" t="str">
            <v>Współpraca i komunikacja w zespole interprofesjonalnym</v>
          </cell>
          <cell r="L38">
            <v>60</v>
          </cell>
          <cell r="M38">
            <v>10</v>
          </cell>
          <cell r="N38">
            <v>50</v>
          </cell>
          <cell r="O38">
            <v>30</v>
          </cell>
          <cell r="P38">
            <v>2</v>
          </cell>
          <cell r="U38" t="str">
            <v>zal</v>
          </cell>
          <cell r="AA38"/>
          <cell r="AC38"/>
          <cell r="AX38">
            <v>15</v>
          </cell>
          <cell r="AZ38"/>
        </row>
        <row r="39">
          <cell r="A39">
            <v>19</v>
          </cell>
          <cell r="B39" t="str">
            <v>C</v>
          </cell>
          <cell r="C39" t="str">
            <v>2025/2026</v>
          </cell>
          <cell r="D39"/>
          <cell r="E39">
            <v>2</v>
          </cell>
          <cell r="F39" t="str">
            <v>2026/2027</v>
          </cell>
          <cell r="G39" t="str">
            <v>RPS</v>
          </cell>
          <cell r="H39" t="str">
            <v>ze standardu</v>
          </cell>
          <cell r="I39" t="str">
            <v xml:space="preserve">Promocja zdrowia </v>
          </cell>
          <cell r="L39">
            <v>60</v>
          </cell>
          <cell r="M39">
            <v>5</v>
          </cell>
          <cell r="N39">
            <v>55</v>
          </cell>
          <cell r="O39">
            <v>30</v>
          </cell>
          <cell r="P39">
            <v>2</v>
          </cell>
          <cell r="U39" t="str">
            <v>zal</v>
          </cell>
          <cell r="AA39"/>
          <cell r="AC39"/>
          <cell r="AX39">
            <v>10</v>
          </cell>
          <cell r="AZ39"/>
        </row>
        <row r="40">
          <cell r="A40">
            <v>20</v>
          </cell>
          <cell r="B40" t="str">
            <v>C</v>
          </cell>
          <cell r="C40" t="str">
            <v>2025/2026</v>
          </cell>
          <cell r="D40"/>
          <cell r="E40">
            <v>2</v>
          </cell>
          <cell r="F40" t="str">
            <v>2026/2027</v>
          </cell>
          <cell r="G40" t="str">
            <v>RPS</v>
          </cell>
          <cell r="H40" t="str">
            <v>ze standardu</v>
          </cell>
          <cell r="I40" t="str">
            <v>Zakażenia szpitalne</v>
          </cell>
          <cell r="L40">
            <v>45</v>
          </cell>
          <cell r="M40">
            <v>5</v>
          </cell>
          <cell r="N40">
            <v>40</v>
          </cell>
          <cell r="O40">
            <v>20</v>
          </cell>
          <cell r="P40">
            <v>1.5</v>
          </cell>
          <cell r="U40" t="str">
            <v>egz</v>
          </cell>
          <cell r="AA40"/>
          <cell r="AC40"/>
          <cell r="AX40">
            <v>10</v>
          </cell>
          <cell r="AZ40"/>
        </row>
        <row r="41">
          <cell r="A41">
            <v>21</v>
          </cell>
          <cell r="B41" t="str">
            <v>D</v>
          </cell>
          <cell r="C41" t="str">
            <v>2025/2026</v>
          </cell>
          <cell r="D41"/>
          <cell r="E41">
            <v>2</v>
          </cell>
          <cell r="F41" t="str">
            <v>2026/2027</v>
          </cell>
          <cell r="G41" t="str">
            <v>RPS</v>
          </cell>
          <cell r="H41" t="str">
            <v>ze standardu</v>
          </cell>
          <cell r="I41" t="str">
            <v>Podstawy rehabilitacji</v>
          </cell>
          <cell r="L41">
            <v>45</v>
          </cell>
          <cell r="M41">
            <v>5</v>
          </cell>
          <cell r="N41">
            <v>40</v>
          </cell>
          <cell r="O41">
            <v>40</v>
          </cell>
          <cell r="P41">
            <v>1.5</v>
          </cell>
          <cell r="U41" t="str">
            <v>zal</v>
          </cell>
          <cell r="AA41">
            <v>20</v>
          </cell>
          <cell r="AC41"/>
          <cell r="AX41"/>
          <cell r="AZ41"/>
        </row>
        <row r="42">
          <cell r="A42">
            <v>22</v>
          </cell>
          <cell r="B42" t="str">
            <v>D</v>
          </cell>
          <cell r="C42" t="str">
            <v>2025/2026</v>
          </cell>
          <cell r="D42"/>
          <cell r="E42">
            <v>2</v>
          </cell>
          <cell r="F42" t="str">
            <v>2026/2027</v>
          </cell>
          <cell r="G42" t="str">
            <v>RPS</v>
          </cell>
          <cell r="H42" t="str">
            <v>ze standardu</v>
          </cell>
          <cell r="I42" t="str">
            <v xml:space="preserve">Pediatria i pielęgniarstwo pediatryczne </v>
          </cell>
          <cell r="L42">
            <v>240</v>
          </cell>
          <cell r="M42">
            <v>5</v>
          </cell>
          <cell r="N42">
            <v>235</v>
          </cell>
          <cell r="O42">
            <v>200</v>
          </cell>
          <cell r="P42">
            <v>8</v>
          </cell>
          <cell r="U42" t="str">
            <v>egz</v>
          </cell>
          <cell r="AA42">
            <v>40</v>
          </cell>
          <cell r="AC42"/>
          <cell r="AX42"/>
          <cell r="AZ42"/>
        </row>
        <row r="43">
          <cell r="A43">
            <v>23</v>
          </cell>
          <cell r="B43" t="str">
            <v>D</v>
          </cell>
          <cell r="C43" t="str">
            <v>2025/2026</v>
          </cell>
          <cell r="D43"/>
          <cell r="E43">
            <v>2</v>
          </cell>
          <cell r="F43" t="str">
            <v>2026/2027</v>
          </cell>
          <cell r="G43" t="str">
            <v>RPS</v>
          </cell>
          <cell r="H43" t="str">
            <v>ze standardu</v>
          </cell>
          <cell r="I43" t="str">
            <v>Choroby wewnętrzne i pielęgniarstwo internistyczne</v>
          </cell>
          <cell r="L43">
            <v>240</v>
          </cell>
          <cell r="M43">
            <v>5</v>
          </cell>
          <cell r="N43">
            <v>235</v>
          </cell>
          <cell r="O43">
            <v>200</v>
          </cell>
          <cell r="P43">
            <v>8</v>
          </cell>
          <cell r="U43" t="str">
            <v>egz</v>
          </cell>
          <cell r="AA43">
            <v>40</v>
          </cell>
          <cell r="AC43"/>
          <cell r="AX43">
            <v>20</v>
          </cell>
          <cell r="AZ43"/>
        </row>
        <row r="44">
          <cell r="A44">
            <v>24</v>
          </cell>
          <cell r="B44" t="str">
            <v>D</v>
          </cell>
          <cell r="C44" t="str">
            <v>2025/2026</v>
          </cell>
          <cell r="D44"/>
          <cell r="E44">
            <v>2</v>
          </cell>
          <cell r="F44" t="str">
            <v>2026/2027</v>
          </cell>
          <cell r="G44" t="str">
            <v>RPS</v>
          </cell>
          <cell r="H44" t="str">
            <v>ze standardu</v>
          </cell>
          <cell r="I44" t="str">
            <v>Chirurgia i pielęgniarstwo chirurgiczne</v>
          </cell>
          <cell r="L44">
            <v>251</v>
          </cell>
          <cell r="M44">
            <v>11</v>
          </cell>
          <cell r="N44">
            <v>240</v>
          </cell>
          <cell r="O44">
            <v>195</v>
          </cell>
          <cell r="P44">
            <v>8.5</v>
          </cell>
          <cell r="U44" t="str">
            <v>egz</v>
          </cell>
          <cell r="AA44">
            <v>30</v>
          </cell>
          <cell r="AC44"/>
          <cell r="AX44">
            <v>25</v>
          </cell>
          <cell r="AZ44"/>
        </row>
        <row r="45">
          <cell r="A45">
            <v>25</v>
          </cell>
          <cell r="B45" t="str">
            <v>D</v>
          </cell>
          <cell r="C45" t="str">
            <v>2025/2026</v>
          </cell>
          <cell r="D45"/>
          <cell r="E45">
            <v>2</v>
          </cell>
          <cell r="F45" t="str">
            <v>2026/2027</v>
          </cell>
          <cell r="G45" t="str">
            <v>RPS</v>
          </cell>
          <cell r="H45" t="str">
            <v>ze standardu</v>
          </cell>
          <cell r="I45" t="str">
            <v xml:space="preserve">Geriatria i pielęgniarstwo geriatryczne </v>
          </cell>
          <cell r="L45">
            <v>135</v>
          </cell>
          <cell r="M45">
            <v>5</v>
          </cell>
          <cell r="N45">
            <v>130</v>
          </cell>
          <cell r="O45">
            <v>110</v>
          </cell>
          <cell r="P45">
            <v>4.5</v>
          </cell>
          <cell r="U45" t="str">
            <v>zal</v>
          </cell>
          <cell r="AA45">
            <v>20</v>
          </cell>
          <cell r="AC45"/>
          <cell r="AX45"/>
          <cell r="AZ45"/>
        </row>
        <row r="46">
          <cell r="A46">
            <v>26</v>
          </cell>
          <cell r="B46" t="str">
            <v>F</v>
          </cell>
          <cell r="C46" t="str">
            <v>2025/2026</v>
          </cell>
          <cell r="D46"/>
          <cell r="E46">
            <v>2</v>
          </cell>
          <cell r="F46" t="str">
            <v>2026/2027</v>
          </cell>
          <cell r="G46" t="str">
            <v>RPS</v>
          </cell>
          <cell r="H46" t="str">
            <v>ze standardu</v>
          </cell>
          <cell r="I46" t="str">
            <v>Pediatria i pielęgniarstwo pediatryczne - praktyka zawodowa</v>
          </cell>
          <cell r="L46">
            <v>140</v>
          </cell>
          <cell r="M46">
            <v>0</v>
          </cell>
          <cell r="N46">
            <v>140</v>
          </cell>
          <cell r="O46">
            <v>140</v>
          </cell>
          <cell r="P46">
            <v>5</v>
          </cell>
          <cell r="U46" t="str">
            <v>zal</v>
          </cell>
          <cell r="AA46"/>
          <cell r="AC46"/>
          <cell r="AX46"/>
          <cell r="AZ46"/>
        </row>
        <row r="47">
          <cell r="A47">
            <v>27</v>
          </cell>
          <cell r="B47" t="str">
            <v>F</v>
          </cell>
          <cell r="C47" t="str">
            <v>2025/2026</v>
          </cell>
          <cell r="D47"/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Choroby wewnętrzne i pielęgniarstwo internistyczne - praktyka zawodowa</v>
          </cell>
          <cell r="L47">
            <v>120</v>
          </cell>
          <cell r="M47">
            <v>0</v>
          </cell>
          <cell r="N47">
            <v>120</v>
          </cell>
          <cell r="O47">
            <v>120</v>
          </cell>
          <cell r="P47">
            <v>4</v>
          </cell>
          <cell r="U47" t="str">
            <v>zal</v>
          </cell>
          <cell r="AA47"/>
          <cell r="AC47"/>
          <cell r="AX47"/>
          <cell r="AZ47"/>
        </row>
        <row r="48">
          <cell r="A48">
            <v>28</v>
          </cell>
          <cell r="B48" t="str">
            <v>F</v>
          </cell>
          <cell r="C48" t="str">
            <v>2025/2026</v>
          </cell>
          <cell r="D48"/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>Chirurgia i pielęgniarstwo chirurgiczne - praktyka zawodowa</v>
          </cell>
          <cell r="L48">
            <v>120</v>
          </cell>
          <cell r="M48">
            <v>0</v>
          </cell>
          <cell r="N48">
            <v>120</v>
          </cell>
          <cell r="O48">
            <v>120</v>
          </cell>
          <cell r="P48">
            <v>6</v>
          </cell>
          <cell r="U48" t="str">
            <v>zal</v>
          </cell>
          <cell r="AA48"/>
          <cell r="AC48"/>
          <cell r="AX48"/>
          <cell r="AZ48"/>
        </row>
        <row r="49">
          <cell r="A49">
            <v>29</v>
          </cell>
          <cell r="B49" t="str">
            <v>F</v>
          </cell>
          <cell r="C49" t="str">
            <v>2025/2026</v>
          </cell>
          <cell r="D49"/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>Geriatria i pielęgniarstwo geriatryczne - praktyka zawodowa</v>
          </cell>
          <cell r="L49">
            <v>80</v>
          </cell>
          <cell r="M49">
            <v>0</v>
          </cell>
          <cell r="N49">
            <v>80</v>
          </cell>
          <cell r="O49">
            <v>80</v>
          </cell>
          <cell r="P49">
            <v>3</v>
          </cell>
          <cell r="U49" t="str">
            <v>zal</v>
          </cell>
          <cell r="AA49"/>
          <cell r="AC49"/>
          <cell r="AX49"/>
          <cell r="AZ49"/>
        </row>
        <row r="50">
          <cell r="I50" t="str">
            <v>sumy dla 2 roku</v>
          </cell>
          <cell r="L50">
            <v>1596</v>
          </cell>
          <cell r="M50">
            <v>51</v>
          </cell>
          <cell r="N50">
            <v>1545</v>
          </cell>
          <cell r="O50">
            <v>1345</v>
          </cell>
          <cell r="P50">
            <v>56</v>
          </cell>
          <cell r="U50">
            <v>0</v>
          </cell>
          <cell r="AA50">
            <v>150</v>
          </cell>
          <cell r="AC50">
            <v>0</v>
          </cell>
          <cell r="AX50">
            <v>80</v>
          </cell>
          <cell r="AZ50">
            <v>0</v>
          </cell>
        </row>
        <row r="51">
          <cell r="A51">
            <v>30</v>
          </cell>
          <cell r="B51" t="str">
            <v>A</v>
          </cell>
          <cell r="C51" t="str">
            <v>2025/2026</v>
          </cell>
          <cell r="D51"/>
          <cell r="E51">
            <v>3</v>
          </cell>
          <cell r="F51" t="str">
            <v>2027/2028</v>
          </cell>
          <cell r="G51" t="str">
            <v>RPS</v>
          </cell>
          <cell r="H51" t="str">
            <v>ze standardu</v>
          </cell>
          <cell r="I51" t="str">
            <v>Radiologia</v>
          </cell>
          <cell r="L51">
            <v>30</v>
          </cell>
          <cell r="M51">
            <v>5</v>
          </cell>
          <cell r="N51">
            <v>25</v>
          </cell>
          <cell r="O51">
            <v>15</v>
          </cell>
          <cell r="P51">
            <v>1</v>
          </cell>
          <cell r="U51" t="str">
            <v>zal</v>
          </cell>
          <cell r="AA51"/>
          <cell r="AC51"/>
          <cell r="AX51">
            <v>10</v>
          </cell>
          <cell r="AZ51"/>
        </row>
        <row r="52">
          <cell r="A52">
            <v>31</v>
          </cell>
          <cell r="B52" t="str">
            <v>B</v>
          </cell>
          <cell r="C52" t="str">
            <v>2025/2026</v>
          </cell>
          <cell r="D52"/>
          <cell r="E52">
            <v>3</v>
          </cell>
          <cell r="F52" t="str">
            <v>2027/2028</v>
          </cell>
          <cell r="G52" t="str">
            <v>RPS</v>
          </cell>
          <cell r="H52" t="str">
            <v>ze standardu</v>
          </cell>
          <cell r="I52" t="str">
            <v>Język angielski</v>
          </cell>
          <cell r="L52">
            <v>90</v>
          </cell>
          <cell r="M52">
            <v>30</v>
          </cell>
          <cell r="N52">
            <v>60</v>
          </cell>
          <cell r="O52">
            <v>60</v>
          </cell>
          <cell r="P52">
            <v>3</v>
          </cell>
          <cell r="U52" t="str">
            <v>egz</v>
          </cell>
          <cell r="AA52"/>
          <cell r="AC52"/>
          <cell r="AX52"/>
          <cell r="AZ52"/>
        </row>
        <row r="53">
          <cell r="A53">
            <v>32</v>
          </cell>
          <cell r="B53" t="str">
            <v>C</v>
          </cell>
          <cell r="C53" t="str">
            <v>2025/2026</v>
          </cell>
          <cell r="D53"/>
          <cell r="E53">
            <v>3</v>
          </cell>
          <cell r="F53" t="str">
            <v>2027/2028</v>
          </cell>
          <cell r="G53" t="str">
            <v>RPS</v>
          </cell>
          <cell r="H53" t="str">
            <v>ze standardu</v>
          </cell>
          <cell r="I53" t="str">
            <v xml:space="preserve">Dietetyka </v>
          </cell>
          <cell r="L53">
            <v>60</v>
          </cell>
          <cell r="M53">
            <v>5</v>
          </cell>
          <cell r="N53">
            <v>55</v>
          </cell>
          <cell r="O53">
            <v>35</v>
          </cell>
          <cell r="P53">
            <v>2</v>
          </cell>
          <cell r="U53" t="str">
            <v>zal</v>
          </cell>
          <cell r="AA53"/>
          <cell r="AC53"/>
          <cell r="AX53">
            <v>25</v>
          </cell>
          <cell r="AZ53"/>
        </row>
        <row r="54">
          <cell r="A54">
            <v>33</v>
          </cell>
          <cell r="B54" t="str">
            <v>C</v>
          </cell>
          <cell r="C54" t="str">
            <v>2025/2026</v>
          </cell>
          <cell r="D54"/>
          <cell r="E54">
            <v>3</v>
          </cell>
          <cell r="F54" t="str">
            <v>2027/2028</v>
          </cell>
          <cell r="G54" t="str">
            <v>RPS</v>
          </cell>
          <cell r="H54" t="str">
            <v>ze standardu</v>
          </cell>
          <cell r="I54" t="str">
            <v>Pielęgniarstwo w podstawowej opiece zdrowotnej</v>
          </cell>
          <cell r="L54">
            <v>150</v>
          </cell>
          <cell r="M54">
            <v>15</v>
          </cell>
          <cell r="N54">
            <v>135</v>
          </cell>
          <cell r="O54">
            <v>100</v>
          </cell>
          <cell r="P54">
            <v>5</v>
          </cell>
          <cell r="U54" t="str">
            <v>egz</v>
          </cell>
          <cell r="AA54">
            <v>20</v>
          </cell>
          <cell r="AC54"/>
          <cell r="AX54"/>
          <cell r="AZ54"/>
        </row>
        <row r="55">
          <cell r="A55">
            <v>34</v>
          </cell>
          <cell r="B55" t="str">
            <v>D</v>
          </cell>
          <cell r="C55" t="str">
            <v>2025/2026</v>
          </cell>
          <cell r="D55"/>
          <cell r="E55">
            <v>3</v>
          </cell>
          <cell r="F55" t="str">
            <v>2027/2028</v>
          </cell>
          <cell r="G55" t="str">
            <v>RPS</v>
          </cell>
          <cell r="H55" t="str">
            <v>ze standardu</v>
          </cell>
          <cell r="I55" t="str">
            <v xml:space="preserve">Pielęgniarstwo w opiece długoterminowej </v>
          </cell>
          <cell r="L55">
            <v>105</v>
          </cell>
          <cell r="M55">
            <v>5</v>
          </cell>
          <cell r="N55">
            <v>100</v>
          </cell>
          <cell r="O55">
            <v>80</v>
          </cell>
          <cell r="P55">
            <v>3.5</v>
          </cell>
          <cell r="U55" t="str">
            <v>egz</v>
          </cell>
          <cell r="AA55">
            <v>30</v>
          </cell>
          <cell r="AC55"/>
          <cell r="AX55"/>
          <cell r="AZ55"/>
        </row>
        <row r="56">
          <cell r="A56">
            <v>35</v>
          </cell>
          <cell r="B56" t="str">
            <v>D</v>
          </cell>
          <cell r="C56" t="str">
            <v>2025/2026</v>
          </cell>
          <cell r="D56"/>
          <cell r="E56">
            <v>3</v>
          </cell>
          <cell r="F56" t="str">
            <v>2027/2028</v>
          </cell>
          <cell r="G56" t="str">
            <v>RPS</v>
          </cell>
          <cell r="H56" t="str">
            <v>ze standardu</v>
          </cell>
          <cell r="I56" t="str">
            <v>Anestezjologia i pielęgniarstwo w intensywnej opiece</v>
          </cell>
          <cell r="L56">
            <v>165</v>
          </cell>
          <cell r="M56">
            <v>5</v>
          </cell>
          <cell r="N56">
            <v>160</v>
          </cell>
          <cell r="O56">
            <v>140</v>
          </cell>
          <cell r="P56">
            <v>5.5</v>
          </cell>
          <cell r="U56" t="str">
            <v>egz</v>
          </cell>
          <cell r="AA56">
            <v>30</v>
          </cell>
          <cell r="AC56"/>
          <cell r="AX56"/>
          <cell r="AZ56"/>
        </row>
        <row r="57">
          <cell r="A57">
            <v>36</v>
          </cell>
          <cell r="B57" t="str">
            <v>D</v>
          </cell>
          <cell r="C57" t="str">
            <v>2025/2026</v>
          </cell>
          <cell r="D57"/>
          <cell r="E57">
            <v>3</v>
          </cell>
          <cell r="F57" t="str">
            <v>2027/2028</v>
          </cell>
          <cell r="G57" t="str">
            <v>RPS</v>
          </cell>
          <cell r="H57" t="str">
            <v>ze standardu</v>
          </cell>
          <cell r="I57" t="str">
            <v xml:space="preserve">Położnictwo, ginekologia i pielęgniarstwo położniczo-ginekologiczne </v>
          </cell>
          <cell r="L57">
            <v>120</v>
          </cell>
          <cell r="M57">
            <v>5</v>
          </cell>
          <cell r="N57">
            <v>115</v>
          </cell>
          <cell r="O57">
            <v>90</v>
          </cell>
          <cell r="P57">
            <v>4</v>
          </cell>
          <cell r="U57" t="str">
            <v>zal</v>
          </cell>
          <cell r="AA57">
            <v>20</v>
          </cell>
          <cell r="AC57"/>
          <cell r="AX57"/>
          <cell r="AZ57"/>
        </row>
        <row r="58">
          <cell r="A58">
            <v>37</v>
          </cell>
          <cell r="B58" t="str">
            <v>D</v>
          </cell>
          <cell r="C58" t="str">
            <v>2025/2026</v>
          </cell>
          <cell r="D58"/>
          <cell r="E58">
            <v>3</v>
          </cell>
          <cell r="F58" t="str">
            <v>2027/2028</v>
          </cell>
          <cell r="G58" t="str">
            <v>RPS</v>
          </cell>
          <cell r="H58" t="str">
            <v>ze standardu</v>
          </cell>
          <cell r="I58" t="str">
            <v xml:space="preserve">Neurologia i pielęgniarstwo neurologiczne </v>
          </cell>
          <cell r="L58">
            <v>160</v>
          </cell>
          <cell r="M58">
            <v>5</v>
          </cell>
          <cell r="N58">
            <v>155</v>
          </cell>
          <cell r="O58">
            <v>135</v>
          </cell>
          <cell r="P58">
            <v>5.5</v>
          </cell>
          <cell r="U58" t="str">
            <v>egz</v>
          </cell>
          <cell r="AA58">
            <v>30</v>
          </cell>
          <cell r="AC58"/>
          <cell r="AX58">
            <v>15</v>
          </cell>
          <cell r="AZ58"/>
        </row>
        <row r="59">
          <cell r="A59">
            <v>38</v>
          </cell>
          <cell r="B59" t="str">
            <v>D</v>
          </cell>
          <cell r="C59" t="str">
            <v>2025/2026</v>
          </cell>
          <cell r="D59"/>
          <cell r="E59">
            <v>3</v>
          </cell>
          <cell r="F59" t="str">
            <v>2027/2028</v>
          </cell>
          <cell r="G59" t="str">
            <v>RPS</v>
          </cell>
          <cell r="H59" t="str">
            <v>ze standardu</v>
          </cell>
          <cell r="I59" t="str">
            <v>Medycyna ratunkowa i pielęgniarstwo ratunkowe</v>
          </cell>
          <cell r="L59">
            <v>90</v>
          </cell>
          <cell r="M59">
            <v>5</v>
          </cell>
          <cell r="N59">
            <v>85</v>
          </cell>
          <cell r="O59">
            <v>70</v>
          </cell>
          <cell r="P59">
            <v>3</v>
          </cell>
          <cell r="U59" t="str">
            <v>zal</v>
          </cell>
          <cell r="AA59"/>
          <cell r="AC59"/>
          <cell r="AX59">
            <v>10</v>
          </cell>
          <cell r="AZ59"/>
        </row>
        <row r="60">
          <cell r="A60">
            <v>39</v>
          </cell>
          <cell r="B60" t="str">
            <v>D</v>
          </cell>
          <cell r="C60" t="str">
            <v>2025/2026</v>
          </cell>
          <cell r="D60"/>
          <cell r="E60">
            <v>3</v>
          </cell>
          <cell r="F60" t="str">
            <v>2027/2028</v>
          </cell>
          <cell r="G60" t="str">
            <v>RPS</v>
          </cell>
          <cell r="H60" t="str">
            <v>ze standardu</v>
          </cell>
          <cell r="I60" t="str">
            <v>Badania naukowe w pielęgniarstwie</v>
          </cell>
          <cell r="L60">
            <v>60</v>
          </cell>
          <cell r="M60">
            <v>5</v>
          </cell>
          <cell r="N60">
            <v>55</v>
          </cell>
          <cell r="O60">
            <v>40</v>
          </cell>
          <cell r="P60">
            <v>2</v>
          </cell>
          <cell r="U60" t="str">
            <v>zal</v>
          </cell>
          <cell r="AA60">
            <v>20</v>
          </cell>
          <cell r="AC60"/>
          <cell r="AX60"/>
          <cell r="AZ60"/>
        </row>
        <row r="61">
          <cell r="A61">
            <v>40</v>
          </cell>
          <cell r="B61" t="str">
            <v>F</v>
          </cell>
          <cell r="C61" t="str">
            <v>2025/2026</v>
          </cell>
          <cell r="D61"/>
          <cell r="E61">
            <v>3</v>
          </cell>
          <cell r="F61" t="str">
            <v>2027/2028</v>
          </cell>
          <cell r="G61" t="str">
            <v>RPS</v>
          </cell>
          <cell r="H61" t="str">
            <v>ze standardu</v>
          </cell>
          <cell r="I61" t="str">
            <v>Pielęgniarstwo w opiece długoterminowej - praktyka zawodowa</v>
          </cell>
          <cell r="L61">
            <v>40</v>
          </cell>
          <cell r="M61">
            <v>0</v>
          </cell>
          <cell r="N61">
            <v>40</v>
          </cell>
          <cell r="O61">
            <v>40</v>
          </cell>
          <cell r="P61">
            <v>2</v>
          </cell>
          <cell r="U61" t="str">
            <v>zal</v>
          </cell>
          <cell r="AA61"/>
          <cell r="AC61"/>
          <cell r="AX61"/>
          <cell r="AZ61"/>
        </row>
        <row r="62">
          <cell r="A62">
            <v>41</v>
          </cell>
          <cell r="B62" t="str">
            <v>F</v>
          </cell>
          <cell r="C62" t="str">
            <v>2025/2026</v>
          </cell>
          <cell r="D62"/>
          <cell r="E62">
            <v>3</v>
          </cell>
          <cell r="F62" t="str">
            <v>2027/2028</v>
          </cell>
          <cell r="G62" t="str">
            <v>RPS</v>
          </cell>
          <cell r="H62" t="str">
            <v>ze standardu</v>
          </cell>
          <cell r="I62" t="str">
            <v>Pielęgniarstwo w podstawowej opiece zdrowotnej - praktyka zawodowa</v>
          </cell>
          <cell r="L62">
            <v>120</v>
          </cell>
          <cell r="M62">
            <v>0</v>
          </cell>
          <cell r="N62">
            <v>120</v>
          </cell>
          <cell r="O62">
            <v>120</v>
          </cell>
          <cell r="P62">
            <v>4</v>
          </cell>
          <cell r="U62" t="str">
            <v>zal</v>
          </cell>
          <cell r="AA62"/>
          <cell r="AC62"/>
          <cell r="AX62"/>
          <cell r="AZ62"/>
        </row>
        <row r="63">
          <cell r="A63">
            <v>42</v>
          </cell>
          <cell r="B63" t="str">
            <v>F</v>
          </cell>
          <cell r="C63" t="str">
            <v>2025/2026</v>
          </cell>
          <cell r="D63"/>
          <cell r="E63">
            <v>3</v>
          </cell>
          <cell r="F63" t="str">
            <v>2027/2028</v>
          </cell>
          <cell r="G63" t="str">
            <v>RPS</v>
          </cell>
          <cell r="H63" t="str">
            <v>ze standardu</v>
          </cell>
          <cell r="I63" t="str">
            <v>Położnictwo, ginekologia i pielęgniarstwo położniczo-ginekologiczne - praktyka zawodowa</v>
          </cell>
          <cell r="L63">
            <v>60</v>
          </cell>
          <cell r="M63">
            <v>0</v>
          </cell>
          <cell r="N63">
            <v>60</v>
          </cell>
          <cell r="O63">
            <v>60</v>
          </cell>
          <cell r="P63">
            <v>2</v>
          </cell>
          <cell r="U63" t="str">
            <v>zal</v>
          </cell>
          <cell r="AA63"/>
          <cell r="AC63"/>
          <cell r="AX63"/>
          <cell r="AZ63"/>
        </row>
        <row r="64">
          <cell r="A64">
            <v>43</v>
          </cell>
          <cell r="B64" t="str">
            <v>F</v>
          </cell>
          <cell r="C64" t="str">
            <v>2025/2026</v>
          </cell>
          <cell r="D64"/>
          <cell r="E64">
            <v>3</v>
          </cell>
          <cell r="F64" t="str">
            <v>2027/2028</v>
          </cell>
          <cell r="G64" t="str">
            <v>RPS</v>
          </cell>
          <cell r="H64" t="str">
            <v>ze standardu</v>
          </cell>
          <cell r="I64" t="str">
            <v>Anestezjologia i pielęgniarstwo w intensywnej opiece - praktyka zawodowa</v>
          </cell>
          <cell r="L64">
            <v>80</v>
          </cell>
          <cell r="M64">
            <v>0</v>
          </cell>
          <cell r="N64">
            <v>80</v>
          </cell>
          <cell r="O64">
            <v>80</v>
          </cell>
          <cell r="P64">
            <v>3</v>
          </cell>
          <cell r="U64" t="str">
            <v>zal</v>
          </cell>
          <cell r="AA64"/>
          <cell r="AC64"/>
          <cell r="AX64"/>
          <cell r="AZ64"/>
        </row>
        <row r="65">
          <cell r="A65">
            <v>44</v>
          </cell>
          <cell r="B65" t="str">
            <v>F</v>
          </cell>
          <cell r="C65" t="str">
            <v>2025/2026</v>
          </cell>
          <cell r="D65"/>
          <cell r="E65">
            <v>3</v>
          </cell>
          <cell r="F65" t="str">
            <v>2027/2028</v>
          </cell>
          <cell r="G65" t="str">
            <v>RPS</v>
          </cell>
          <cell r="H65" t="str">
            <v>ze standardu</v>
          </cell>
          <cell r="I65" t="str">
            <v>Neurologia i pielęgniarstwo neurologiczne - praktyka zawodowa</v>
          </cell>
          <cell r="L65">
            <v>80</v>
          </cell>
          <cell r="M65">
            <v>0</v>
          </cell>
          <cell r="N65">
            <v>80</v>
          </cell>
          <cell r="O65">
            <v>80</v>
          </cell>
          <cell r="P65">
            <v>3</v>
          </cell>
          <cell r="U65" t="str">
            <v>zal</v>
          </cell>
          <cell r="AA65"/>
          <cell r="AC65"/>
          <cell r="AX65"/>
          <cell r="AZ65"/>
        </row>
        <row r="66">
          <cell r="A66">
            <v>45</v>
          </cell>
          <cell r="B66" t="str">
            <v>F</v>
          </cell>
          <cell r="C66" t="str">
            <v>2025/2026</v>
          </cell>
          <cell r="D66"/>
          <cell r="E66">
            <v>3</v>
          </cell>
          <cell r="F66" t="str">
            <v>2027/2028</v>
          </cell>
          <cell r="G66" t="str">
            <v>RPS</v>
          </cell>
          <cell r="H66" t="str">
            <v>ze standardu</v>
          </cell>
          <cell r="I66" t="str">
            <v>Praktyki zawodowe wybierane indywidualnie przez studenta</v>
          </cell>
          <cell r="L66">
            <v>80</v>
          </cell>
          <cell r="M66">
            <v>0</v>
          </cell>
          <cell r="N66">
            <v>80</v>
          </cell>
          <cell r="O66">
            <v>80</v>
          </cell>
          <cell r="P66">
            <v>3</v>
          </cell>
          <cell r="U66" t="str">
            <v>zal</v>
          </cell>
          <cell r="AA66"/>
          <cell r="AC66"/>
          <cell r="AX66"/>
          <cell r="AZ66"/>
        </row>
        <row r="67">
          <cell r="A67">
            <v>46</v>
          </cell>
          <cell r="B67" t="str">
            <v>F</v>
          </cell>
          <cell r="C67" t="str">
            <v>2025/2026</v>
          </cell>
          <cell r="D67"/>
          <cell r="E67">
            <v>3</v>
          </cell>
          <cell r="F67" t="str">
            <v>2027/2028</v>
          </cell>
          <cell r="G67" t="str">
            <v>RPS</v>
          </cell>
          <cell r="H67" t="str">
            <v>ze standardu</v>
          </cell>
          <cell r="I67" t="str">
            <v>Medycyna ratunkowa i pielęgniarstwo ratunkowe - praktyka zawodowa</v>
          </cell>
          <cell r="L67">
            <v>40</v>
          </cell>
          <cell r="M67">
            <v>0</v>
          </cell>
          <cell r="N67">
            <v>40</v>
          </cell>
          <cell r="O67">
            <v>40</v>
          </cell>
          <cell r="P67">
            <v>2</v>
          </cell>
          <cell r="U67" t="str">
            <v>zal</v>
          </cell>
          <cell r="AA67"/>
          <cell r="AC67"/>
          <cell r="AX67"/>
          <cell r="AZ67"/>
        </row>
        <row r="68">
          <cell r="L68">
            <v>1530</v>
          </cell>
          <cell r="M68">
            <v>85</v>
          </cell>
          <cell r="N68">
            <v>1445</v>
          </cell>
          <cell r="O68">
            <v>1265</v>
          </cell>
          <cell r="P68">
            <v>53.5</v>
          </cell>
          <cell r="U68"/>
          <cell r="AA68">
            <v>150</v>
          </cell>
          <cell r="AC68">
            <v>0</v>
          </cell>
          <cell r="AX68">
            <v>60</v>
          </cell>
          <cell r="AZ68">
            <v>0</v>
          </cell>
        </row>
        <row r="69">
          <cell r="A69">
            <v>47</v>
          </cell>
          <cell r="B69" t="str">
            <v>C</v>
          </cell>
          <cell r="C69" t="str">
            <v>2025/2026</v>
          </cell>
          <cell r="D69"/>
          <cell r="E69">
            <v>4</v>
          </cell>
          <cell r="F69" t="str">
            <v>2028/2029</v>
          </cell>
          <cell r="G69" t="str">
            <v>POW</v>
          </cell>
          <cell r="H69" t="str">
            <v>ze standardu</v>
          </cell>
          <cell r="I69" t="str">
            <v>Zajęcia fakultatywne do wyboru: język migowy lub telemedycyna i e- zdrowie</v>
          </cell>
          <cell r="L69">
            <v>45</v>
          </cell>
          <cell r="M69">
            <v>5</v>
          </cell>
          <cell r="N69">
            <v>40</v>
          </cell>
          <cell r="O69">
            <v>20</v>
          </cell>
          <cell r="P69">
            <v>1.5</v>
          </cell>
          <cell r="U69" t="str">
            <v>zal</v>
          </cell>
          <cell r="AA69">
            <v>10</v>
          </cell>
          <cell r="AC69"/>
          <cell r="AX69"/>
          <cell r="AZ69"/>
        </row>
        <row r="70">
          <cell r="A70">
            <v>48</v>
          </cell>
          <cell r="B70" t="str">
            <v>C</v>
          </cell>
          <cell r="C70" t="str">
            <v>2025/2026</v>
          </cell>
          <cell r="D70"/>
          <cell r="E70">
            <v>4</v>
          </cell>
          <cell r="F70" t="str">
            <v>2028/2029</v>
          </cell>
          <cell r="G70" t="str">
            <v>RPS</v>
          </cell>
          <cell r="H70" t="str">
            <v>ze standardu</v>
          </cell>
          <cell r="I70" t="str">
            <v>Organizacja pracy pielęgniarki</v>
          </cell>
          <cell r="L70">
            <v>45</v>
          </cell>
          <cell r="M70">
            <v>5</v>
          </cell>
          <cell r="N70">
            <v>40</v>
          </cell>
          <cell r="O70">
            <v>25</v>
          </cell>
          <cell r="P70">
            <v>1.5</v>
          </cell>
          <cell r="U70" t="str">
            <v>zal</v>
          </cell>
          <cell r="AA70">
            <v>15</v>
          </cell>
          <cell r="AC70"/>
          <cell r="AX70"/>
          <cell r="AZ70"/>
        </row>
        <row r="71">
          <cell r="A71">
            <v>49</v>
          </cell>
          <cell r="B71" t="str">
            <v>C</v>
          </cell>
          <cell r="C71" t="str">
            <v>2025/2026</v>
          </cell>
          <cell r="D71"/>
          <cell r="E71">
            <v>4</v>
          </cell>
          <cell r="F71" t="str">
            <v>2028/2029</v>
          </cell>
          <cell r="G71" t="str">
            <v>RPS</v>
          </cell>
          <cell r="H71" t="str">
            <v>ze standardu</v>
          </cell>
          <cell r="I71" t="str">
            <v xml:space="preserve">Zasoby i system informacji w ochronie zdrowia </v>
          </cell>
          <cell r="L71">
            <v>45</v>
          </cell>
          <cell r="M71">
            <v>5</v>
          </cell>
          <cell r="N71">
            <v>40</v>
          </cell>
          <cell r="O71">
            <v>20</v>
          </cell>
          <cell r="P71">
            <v>1.5</v>
          </cell>
          <cell r="U71" t="str">
            <v>zal</v>
          </cell>
          <cell r="AA71">
            <v>10</v>
          </cell>
          <cell r="AC71"/>
          <cell r="AX71"/>
          <cell r="AZ71"/>
        </row>
        <row r="72">
          <cell r="A72">
            <v>50</v>
          </cell>
          <cell r="B72" t="str">
            <v>D</v>
          </cell>
          <cell r="C72" t="str">
            <v>2025/2026</v>
          </cell>
          <cell r="D72"/>
          <cell r="E72">
            <v>4</v>
          </cell>
          <cell r="F72" t="str">
            <v>2028/2029</v>
          </cell>
          <cell r="G72" t="str">
            <v>RPS</v>
          </cell>
          <cell r="H72" t="str">
            <v>ze standardu</v>
          </cell>
          <cell r="I72" t="str">
            <v>Opieka paliatywna</v>
          </cell>
          <cell r="L72">
            <v>90</v>
          </cell>
          <cell r="M72">
            <v>5</v>
          </cell>
          <cell r="N72">
            <v>85</v>
          </cell>
          <cell r="O72">
            <v>80</v>
          </cell>
          <cell r="P72">
            <v>3</v>
          </cell>
          <cell r="U72" t="str">
            <v>egz</v>
          </cell>
          <cell r="AA72">
            <v>30</v>
          </cell>
          <cell r="AC72"/>
          <cell r="AX72"/>
          <cell r="AZ72"/>
        </row>
        <row r="73">
          <cell r="A73">
            <v>51</v>
          </cell>
          <cell r="B73" t="str">
            <v>D</v>
          </cell>
          <cell r="C73" t="str">
            <v>2025/2026</v>
          </cell>
          <cell r="D73"/>
          <cell r="E73">
            <v>4</v>
          </cell>
          <cell r="F73" t="str">
            <v>2028/2029</v>
          </cell>
          <cell r="G73" t="str">
            <v>RPS</v>
          </cell>
          <cell r="H73" t="str">
            <v>ze standardu</v>
          </cell>
          <cell r="I73" t="str">
            <v>Psychiatria i pielęgniarstwo psychiatryczne</v>
          </cell>
          <cell r="L73">
            <v>150</v>
          </cell>
          <cell r="M73">
            <v>5</v>
          </cell>
          <cell r="N73">
            <v>145</v>
          </cell>
          <cell r="O73">
            <v>130</v>
          </cell>
          <cell r="P73">
            <v>5</v>
          </cell>
          <cell r="U73" t="str">
            <v>egz</v>
          </cell>
          <cell r="AA73">
            <v>40</v>
          </cell>
          <cell r="AC73"/>
          <cell r="AX73"/>
          <cell r="AZ73"/>
        </row>
        <row r="74">
          <cell r="A74">
            <v>52</v>
          </cell>
          <cell r="B74" t="str">
            <v>D</v>
          </cell>
          <cell r="C74" t="str">
            <v>2025/2026</v>
          </cell>
          <cell r="D74"/>
          <cell r="E74">
            <v>4</v>
          </cell>
          <cell r="F74" t="str">
            <v>2028/2029</v>
          </cell>
          <cell r="G74" t="str">
            <v>RPS</v>
          </cell>
          <cell r="H74" t="str">
            <v>ze standardu</v>
          </cell>
          <cell r="I74" t="str">
            <v>Przygotowanie do egzaminu dyplomowego</v>
          </cell>
          <cell r="L74">
            <v>125</v>
          </cell>
          <cell r="M74">
            <v>125</v>
          </cell>
          <cell r="N74">
            <v>0</v>
          </cell>
          <cell r="O74">
            <v>0</v>
          </cell>
          <cell r="P74">
            <v>5</v>
          </cell>
          <cell r="U74" t="str">
            <v>egz</v>
          </cell>
          <cell r="AA74"/>
          <cell r="AC74"/>
          <cell r="AX74"/>
          <cell r="AZ74"/>
        </row>
        <row r="75">
          <cell r="A75">
            <v>53</v>
          </cell>
          <cell r="B75" t="str">
            <v>F</v>
          </cell>
          <cell r="C75" t="str">
            <v>2025/2026</v>
          </cell>
          <cell r="D75"/>
          <cell r="E75">
            <v>4</v>
          </cell>
          <cell r="F75" t="str">
            <v>2028/2029</v>
          </cell>
          <cell r="G75" t="str">
            <v>RPS</v>
          </cell>
          <cell r="H75" t="str">
            <v>ze standardu</v>
          </cell>
          <cell r="I75" t="str">
            <v>Psychiatria i pielęgniarstwo psychiatryczne - praktyka zawodowa</v>
          </cell>
          <cell r="L75">
            <v>80</v>
          </cell>
          <cell r="M75">
            <v>0</v>
          </cell>
          <cell r="N75">
            <v>80</v>
          </cell>
          <cell r="O75">
            <v>80</v>
          </cell>
          <cell r="P75">
            <v>3</v>
          </cell>
          <cell r="U75" t="str">
            <v>zal</v>
          </cell>
          <cell r="AA75"/>
          <cell r="AC75"/>
          <cell r="AX75"/>
          <cell r="AZ75"/>
        </row>
        <row r="76">
          <cell r="A76">
            <v>54</v>
          </cell>
          <cell r="B76" t="str">
            <v>F</v>
          </cell>
          <cell r="C76" t="str">
            <v>2025/2026</v>
          </cell>
          <cell r="D76"/>
          <cell r="E76">
            <v>4</v>
          </cell>
          <cell r="F76" t="str">
            <v>2028/2029</v>
          </cell>
          <cell r="I76" t="str">
            <v>Opieka paliatywna - praktyka zawodowa</v>
          </cell>
          <cell r="L76">
            <v>40</v>
          </cell>
          <cell r="M76">
            <v>0</v>
          </cell>
          <cell r="N76">
            <v>40</v>
          </cell>
          <cell r="O76">
            <v>40</v>
          </cell>
          <cell r="P76">
            <v>2</v>
          </cell>
          <cell r="U76" t="str">
            <v>zal</v>
          </cell>
          <cell r="AA76"/>
          <cell r="AC76"/>
          <cell r="AX76"/>
          <cell r="AZ76"/>
        </row>
        <row r="77">
          <cell r="L77">
            <v>620</v>
          </cell>
          <cell r="M77">
            <v>150</v>
          </cell>
          <cell r="N77">
            <v>470</v>
          </cell>
          <cell r="P77">
            <v>22.5</v>
          </cell>
          <cell r="U77">
            <v>0</v>
          </cell>
          <cell r="AA77">
            <v>105</v>
          </cell>
          <cell r="AC77">
            <v>0</v>
          </cell>
          <cell r="AX77">
            <v>0</v>
          </cell>
          <cell r="AZ77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karsko-dentystyczny"/>
      <sheetName val="Wskaźniki"/>
      <sheetName val="Matryca"/>
      <sheetName val="Słowniki"/>
    </sheetNames>
    <sheetDataSet>
      <sheetData sheetId="0" refreshError="1">
        <row r="40">
          <cell r="I40" t="str">
            <v>sumy dla 1 roku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1166-C35C-4C32-A85A-F1D4309436C8}">
  <dimension ref="A5:OD79"/>
  <sheetViews>
    <sheetView tabSelected="1" zoomScale="90" zoomScaleNormal="90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I5" sqref="I5:I13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4" width="6.7109375" customWidth="1"/>
    <col min="5" max="5" width="6.7109375" style="1" customWidth="1"/>
    <col min="6" max="6" width="12.42578125" style="1" customWidth="1"/>
    <col min="7" max="7" width="7.140625" style="1" customWidth="1"/>
    <col min="8" max="8" width="19.42578125" style="1" customWidth="1"/>
    <col min="9" max="9" width="46.7109375" style="5" bestFit="1" customWidth="1"/>
    <col min="10" max="10" width="15.140625" hidden="1" customWidth="1"/>
    <col min="11" max="11" width="9.28515625" hidden="1" customWidth="1"/>
    <col min="12" max="12" width="6.85546875" hidden="1" customWidth="1"/>
    <col min="13" max="13" width="6.7109375" hidden="1" customWidth="1"/>
    <col min="14" max="14" width="7.7109375" hidden="1" customWidth="1"/>
    <col min="15" max="15" width="6.7109375" hidden="1" customWidth="1"/>
    <col min="16" max="16" width="9.42578125" hidden="1" customWidth="1"/>
    <col min="17" max="18" width="5.85546875" customWidth="1"/>
    <col min="19" max="19" width="6.7109375" customWidth="1"/>
    <col min="20" max="381" width="4.28515625" customWidth="1"/>
  </cols>
  <sheetData>
    <row r="5" spans="1:19" x14ac:dyDescent="0.25">
      <c r="H5" s="2" t="s">
        <v>0</v>
      </c>
      <c r="I5" s="3" t="s">
        <v>1</v>
      </c>
    </row>
    <row r="6" spans="1:19" x14ac:dyDescent="0.25">
      <c r="H6" s="2" t="s">
        <v>2</v>
      </c>
      <c r="I6" s="3" t="s">
        <v>3</v>
      </c>
    </row>
    <row r="7" spans="1:19" x14ac:dyDescent="0.25">
      <c r="H7" s="2" t="s">
        <v>4</v>
      </c>
      <c r="I7" s="4" t="s">
        <v>5</v>
      </c>
    </row>
    <row r="8" spans="1:19" x14ac:dyDescent="0.25">
      <c r="H8" s="2" t="s">
        <v>6</v>
      </c>
      <c r="I8" s="3" t="s">
        <v>7</v>
      </c>
    </row>
    <row r="9" spans="1:19" x14ac:dyDescent="0.25">
      <c r="H9" s="2" t="s">
        <v>8</v>
      </c>
      <c r="I9" s="3" t="s">
        <v>9</v>
      </c>
    </row>
    <row r="10" spans="1:19" x14ac:dyDescent="0.25">
      <c r="H10" s="2" t="s">
        <v>10</v>
      </c>
      <c r="I10" s="3" t="s">
        <v>11</v>
      </c>
    </row>
    <row r="11" spans="1:19" x14ac:dyDescent="0.25">
      <c r="H11" s="2" t="s">
        <v>12</v>
      </c>
      <c r="I11" s="3">
        <v>7</v>
      </c>
    </row>
    <row r="12" spans="1:19" x14ac:dyDescent="0.25">
      <c r="H12" s="2" t="s">
        <v>13</v>
      </c>
      <c r="I12" s="3">
        <v>4780</v>
      </c>
    </row>
    <row r="13" spans="1:19" x14ac:dyDescent="0.25">
      <c r="H13" s="2" t="s">
        <v>14</v>
      </c>
      <c r="I13" s="3">
        <v>180</v>
      </c>
    </row>
    <row r="14" spans="1:19" ht="15.75" thickBot="1" x14ac:dyDescent="0.3"/>
    <row r="15" spans="1:19" s="6" customFormat="1" ht="18.75" customHeight="1" x14ac:dyDescent="0.25">
      <c r="A15" s="243" t="s">
        <v>15</v>
      </c>
      <c r="B15" s="245" t="s">
        <v>16</v>
      </c>
      <c r="C15" s="213" t="s">
        <v>17</v>
      </c>
      <c r="D15" s="213" t="s">
        <v>18</v>
      </c>
      <c r="E15" s="213" t="s">
        <v>19</v>
      </c>
      <c r="F15" s="213" t="s">
        <v>20</v>
      </c>
      <c r="G15" s="213" t="s">
        <v>21</v>
      </c>
      <c r="H15" s="213" t="s">
        <v>22</v>
      </c>
      <c r="I15" s="216" t="s">
        <v>23</v>
      </c>
      <c r="J15" s="219" t="s">
        <v>24</v>
      </c>
      <c r="K15" s="220"/>
      <c r="L15" s="220"/>
      <c r="M15" s="220"/>
      <c r="N15" s="220"/>
      <c r="O15" s="220"/>
      <c r="P15" s="221"/>
      <c r="Q15" s="222" t="s">
        <v>25</v>
      </c>
      <c r="R15" s="223"/>
      <c r="S15" s="224"/>
    </row>
    <row r="16" spans="1:19" s="6" customFormat="1" ht="18.75" customHeight="1" thickBot="1" x14ac:dyDescent="0.3">
      <c r="A16" s="244"/>
      <c r="B16" s="246"/>
      <c r="C16" s="214"/>
      <c r="D16" s="214"/>
      <c r="E16" s="214"/>
      <c r="F16" s="214"/>
      <c r="G16" s="214"/>
      <c r="H16" s="214"/>
      <c r="I16" s="217"/>
      <c r="J16" s="228" t="s">
        <v>26</v>
      </c>
      <c r="K16" s="229"/>
      <c r="L16" s="229"/>
      <c r="M16" s="229"/>
      <c r="N16" s="230"/>
      <c r="O16" s="231" t="s">
        <v>27</v>
      </c>
      <c r="P16" s="234" t="s">
        <v>28</v>
      </c>
      <c r="Q16" s="225"/>
      <c r="R16" s="226"/>
      <c r="S16" s="227"/>
    </row>
    <row r="17" spans="1:394" s="6" customFormat="1" ht="26.25" customHeight="1" thickBot="1" x14ac:dyDescent="0.3">
      <c r="A17" s="244"/>
      <c r="B17" s="246"/>
      <c r="C17" s="214"/>
      <c r="D17" s="214"/>
      <c r="E17" s="214"/>
      <c r="F17" s="214"/>
      <c r="G17" s="214"/>
      <c r="H17" s="214"/>
      <c r="I17" s="217"/>
      <c r="J17" s="237" t="s">
        <v>29</v>
      </c>
      <c r="K17" s="240" t="s">
        <v>30</v>
      </c>
      <c r="L17" s="195" t="s">
        <v>31</v>
      </c>
      <c r="M17" s="198" t="s">
        <v>32</v>
      </c>
      <c r="N17" s="201" t="s">
        <v>33</v>
      </c>
      <c r="O17" s="232"/>
      <c r="P17" s="235"/>
      <c r="Q17" s="204" t="s">
        <v>34</v>
      </c>
      <c r="R17" s="207" t="s">
        <v>35</v>
      </c>
      <c r="S17" s="210" t="s">
        <v>36</v>
      </c>
      <c r="T17" s="189" t="s">
        <v>37</v>
      </c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1"/>
      <c r="AW17" s="189" t="s">
        <v>38</v>
      </c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1"/>
      <c r="CU17" s="189" t="s">
        <v>39</v>
      </c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0"/>
      <c r="DO17" s="190"/>
      <c r="DP17" s="190"/>
      <c r="DQ17" s="190"/>
      <c r="DR17" s="190"/>
      <c r="DS17" s="190"/>
      <c r="DT17" s="190"/>
      <c r="DU17" s="190"/>
      <c r="DV17" s="190"/>
      <c r="DW17" s="190"/>
      <c r="DX17" s="190"/>
      <c r="DY17" s="190"/>
      <c r="DZ17" s="190"/>
      <c r="EA17" s="190"/>
      <c r="EB17" s="190"/>
      <c r="EC17" s="190"/>
      <c r="ED17" s="190"/>
      <c r="EE17" s="190"/>
      <c r="EF17" s="190"/>
      <c r="EG17" s="190"/>
      <c r="EH17" s="190"/>
      <c r="EI17" s="190"/>
      <c r="EJ17" s="190"/>
      <c r="EK17" s="190"/>
      <c r="EL17" s="190"/>
      <c r="EM17" s="190"/>
      <c r="EN17" s="190"/>
      <c r="EO17" s="190"/>
      <c r="EP17" s="190"/>
      <c r="EQ17" s="190"/>
      <c r="ER17" s="190"/>
      <c r="ES17" s="190"/>
      <c r="ET17" s="190"/>
      <c r="EU17" s="190"/>
      <c r="EV17" s="190"/>
      <c r="EW17" s="191"/>
      <c r="EX17" s="189" t="s">
        <v>40</v>
      </c>
      <c r="EY17" s="190"/>
      <c r="EZ17" s="190"/>
      <c r="FA17" s="190"/>
      <c r="FB17" s="190"/>
      <c r="FC17" s="190"/>
      <c r="FD17" s="190"/>
      <c r="FE17" s="190"/>
      <c r="FF17" s="190"/>
      <c r="FG17" s="190"/>
      <c r="FH17" s="190"/>
      <c r="FI17" s="190"/>
      <c r="FJ17" s="190"/>
      <c r="FK17" s="190"/>
      <c r="FL17" s="190"/>
      <c r="FM17" s="190"/>
      <c r="FN17" s="190"/>
      <c r="FO17" s="190"/>
      <c r="FP17" s="190"/>
      <c r="FQ17" s="190"/>
      <c r="FR17" s="190"/>
      <c r="FS17" s="190"/>
      <c r="FT17" s="190"/>
      <c r="FU17" s="190"/>
      <c r="FV17" s="190"/>
      <c r="FW17" s="190"/>
      <c r="FX17" s="190"/>
      <c r="FY17" s="190"/>
      <c r="FZ17" s="190"/>
      <c r="GA17" s="190"/>
      <c r="GB17" s="190"/>
      <c r="GC17" s="190"/>
      <c r="GD17" s="190"/>
      <c r="GE17" s="190"/>
      <c r="GF17" s="190"/>
      <c r="GG17" s="190"/>
      <c r="GH17" s="190"/>
      <c r="GI17" s="190"/>
      <c r="GJ17" s="190"/>
      <c r="GK17" s="190"/>
      <c r="GL17" s="190"/>
      <c r="GM17" s="190"/>
      <c r="GN17" s="190"/>
      <c r="GO17" s="190"/>
      <c r="GP17" s="190"/>
      <c r="GQ17" s="190"/>
      <c r="GR17" s="190"/>
      <c r="GS17" s="190"/>
      <c r="GT17" s="190"/>
      <c r="GU17" s="190"/>
      <c r="GV17" s="190"/>
      <c r="GW17" s="190"/>
      <c r="GX17" s="191"/>
      <c r="GY17" s="192" t="s">
        <v>41</v>
      </c>
      <c r="GZ17" s="193"/>
      <c r="HA17" s="193"/>
      <c r="HB17" s="193"/>
      <c r="HC17" s="193"/>
      <c r="HD17" s="193"/>
      <c r="HE17" s="193"/>
      <c r="HF17" s="193"/>
      <c r="HG17" s="193"/>
      <c r="HH17" s="193"/>
      <c r="HI17" s="193"/>
      <c r="HJ17" s="193"/>
      <c r="HK17" s="193"/>
      <c r="HL17" s="193"/>
      <c r="HM17" s="193"/>
      <c r="HN17" s="194"/>
      <c r="HO17" s="180" t="s">
        <v>42</v>
      </c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2"/>
      <c r="IN17" s="180" t="s">
        <v>43</v>
      </c>
      <c r="IO17" s="181"/>
      <c r="IP17" s="181"/>
      <c r="IQ17" s="181"/>
      <c r="IR17" s="181"/>
      <c r="IS17" s="181"/>
      <c r="IT17" s="181"/>
      <c r="IU17" s="181"/>
      <c r="IV17" s="181"/>
      <c r="IW17" s="181"/>
      <c r="IX17" s="181"/>
      <c r="IY17" s="181"/>
      <c r="IZ17" s="181"/>
      <c r="JA17" s="181"/>
      <c r="JB17" s="181"/>
      <c r="JC17" s="181"/>
      <c r="JD17" s="181"/>
      <c r="JE17" s="181"/>
      <c r="JF17" s="181"/>
      <c r="JG17" s="181"/>
      <c r="JH17" s="181"/>
      <c r="JI17" s="181"/>
      <c r="JJ17" s="181"/>
      <c r="JK17" s="181"/>
      <c r="JL17" s="181"/>
      <c r="JM17" s="181"/>
      <c r="JN17" s="181"/>
      <c r="JO17" s="181"/>
      <c r="JP17" s="181"/>
      <c r="JQ17" s="181"/>
      <c r="JR17" s="181"/>
      <c r="JS17" s="181"/>
      <c r="JT17" s="181"/>
      <c r="JU17" s="181"/>
      <c r="JV17" s="181"/>
      <c r="JW17" s="181"/>
      <c r="JX17" s="181"/>
      <c r="JY17" s="181"/>
      <c r="JZ17" s="181"/>
      <c r="KA17" s="181"/>
      <c r="KB17" s="181"/>
      <c r="KC17" s="181"/>
      <c r="KD17" s="181"/>
      <c r="KE17" s="181"/>
      <c r="KF17" s="181"/>
      <c r="KG17" s="181"/>
      <c r="KH17" s="181"/>
      <c r="KI17" s="181"/>
      <c r="KJ17" s="181"/>
      <c r="KK17" s="181"/>
      <c r="KL17" s="181"/>
      <c r="KM17" s="181"/>
      <c r="KN17" s="181"/>
      <c r="KO17" s="181"/>
      <c r="KP17" s="181"/>
      <c r="KQ17" s="181"/>
      <c r="KR17" s="181"/>
      <c r="KS17" s="181"/>
      <c r="KT17" s="181"/>
      <c r="KU17" s="181"/>
      <c r="KV17" s="181"/>
      <c r="KW17" s="181"/>
      <c r="KX17" s="181"/>
      <c r="KY17" s="181"/>
      <c r="KZ17" s="181"/>
      <c r="LA17" s="181"/>
      <c r="LB17" s="181"/>
      <c r="LC17" s="181"/>
      <c r="LD17" s="181"/>
      <c r="LE17" s="181"/>
      <c r="LF17" s="181"/>
      <c r="LG17" s="181"/>
      <c r="LH17" s="181"/>
      <c r="LI17" s="181"/>
      <c r="LJ17" s="181"/>
      <c r="LK17" s="181"/>
      <c r="LL17" s="181"/>
      <c r="LM17" s="181"/>
      <c r="LN17" s="181"/>
      <c r="LO17" s="182"/>
      <c r="LP17" s="180" t="s">
        <v>44</v>
      </c>
      <c r="LQ17" s="181"/>
      <c r="LR17" s="181"/>
      <c r="LS17" s="181"/>
      <c r="LT17" s="181"/>
      <c r="LU17" s="181"/>
      <c r="LV17" s="181"/>
      <c r="LW17" s="181"/>
      <c r="LX17" s="181"/>
      <c r="LY17" s="181"/>
      <c r="LZ17" s="181"/>
      <c r="MA17" s="181"/>
      <c r="MB17" s="181"/>
      <c r="MC17" s="181"/>
      <c r="MD17" s="181"/>
      <c r="ME17" s="181"/>
      <c r="MF17" s="181"/>
      <c r="MG17" s="181"/>
      <c r="MH17" s="181"/>
      <c r="MI17" s="181"/>
      <c r="MJ17" s="181"/>
      <c r="MK17" s="181"/>
      <c r="ML17" s="181"/>
      <c r="MM17" s="181"/>
      <c r="MN17" s="181"/>
      <c r="MO17" s="181"/>
      <c r="MP17" s="181"/>
      <c r="MQ17" s="181"/>
      <c r="MR17" s="181"/>
      <c r="MS17" s="181"/>
      <c r="MT17" s="181"/>
      <c r="MU17" s="181"/>
      <c r="MV17" s="181"/>
      <c r="MW17" s="181"/>
      <c r="MX17" s="181"/>
      <c r="MY17" s="181"/>
      <c r="MZ17" s="181"/>
      <c r="NA17" s="181"/>
      <c r="NB17" s="181"/>
      <c r="NC17" s="181"/>
      <c r="ND17" s="181"/>
      <c r="NE17" s="181"/>
      <c r="NF17" s="181"/>
      <c r="NG17" s="181"/>
      <c r="NH17" s="181"/>
      <c r="NI17" s="181"/>
      <c r="NJ17" s="181"/>
      <c r="NK17" s="183" t="s">
        <v>36</v>
      </c>
      <c r="NL17" s="184"/>
      <c r="NM17" s="184"/>
      <c r="NN17" s="184"/>
      <c r="NO17" s="184"/>
      <c r="NP17" s="184"/>
      <c r="NQ17" s="185"/>
      <c r="NR17" s="186" t="s">
        <v>45</v>
      </c>
      <c r="NS17" s="187"/>
      <c r="NT17" s="187"/>
      <c r="NU17" s="187"/>
      <c r="NV17" s="187"/>
      <c r="NW17" s="187"/>
      <c r="NX17" s="187"/>
      <c r="NY17" s="187"/>
      <c r="NZ17" s="187"/>
      <c r="OA17" s="187"/>
      <c r="OB17" s="187"/>
      <c r="OC17" s="187"/>
      <c r="OD17" s="188"/>
    </row>
    <row r="18" spans="1:394" s="6" customFormat="1" ht="26.25" customHeight="1" x14ac:dyDescent="0.25">
      <c r="A18" s="244"/>
      <c r="B18" s="246"/>
      <c r="C18" s="214"/>
      <c r="D18" s="214"/>
      <c r="E18" s="214"/>
      <c r="F18" s="214"/>
      <c r="G18" s="214"/>
      <c r="H18" s="214"/>
      <c r="I18" s="217"/>
      <c r="J18" s="238"/>
      <c r="K18" s="241"/>
      <c r="L18" s="196"/>
      <c r="M18" s="199"/>
      <c r="N18" s="202"/>
      <c r="O18" s="232"/>
      <c r="P18" s="235"/>
      <c r="Q18" s="205"/>
      <c r="R18" s="208"/>
      <c r="S18" s="211"/>
      <c r="T18" s="170" t="s">
        <v>46</v>
      </c>
      <c r="U18" s="165" t="s">
        <v>47</v>
      </c>
      <c r="V18" s="165" t="s">
        <v>48</v>
      </c>
      <c r="W18" s="165" t="s">
        <v>49</v>
      </c>
      <c r="X18" s="165" t="s">
        <v>50</v>
      </c>
      <c r="Y18" s="165" t="s">
        <v>51</v>
      </c>
      <c r="Z18" s="165" t="s">
        <v>52</v>
      </c>
      <c r="AA18" s="165" t="s">
        <v>53</v>
      </c>
      <c r="AB18" s="165" t="s">
        <v>54</v>
      </c>
      <c r="AC18" s="165" t="s">
        <v>55</v>
      </c>
      <c r="AD18" s="165" t="s">
        <v>56</v>
      </c>
      <c r="AE18" s="165" t="s">
        <v>57</v>
      </c>
      <c r="AF18" s="165" t="s">
        <v>58</v>
      </c>
      <c r="AG18" s="165" t="s">
        <v>59</v>
      </c>
      <c r="AH18" s="165" t="s">
        <v>60</v>
      </c>
      <c r="AI18" s="165" t="s">
        <v>61</v>
      </c>
      <c r="AJ18" s="165" t="s">
        <v>62</v>
      </c>
      <c r="AK18" s="165" t="s">
        <v>63</v>
      </c>
      <c r="AL18" s="165" t="s">
        <v>64</v>
      </c>
      <c r="AM18" s="165" t="s">
        <v>65</v>
      </c>
      <c r="AN18" s="165" t="s">
        <v>66</v>
      </c>
      <c r="AO18" s="165" t="s">
        <v>67</v>
      </c>
      <c r="AP18" s="165" t="s">
        <v>68</v>
      </c>
      <c r="AQ18" s="165" t="s">
        <v>69</v>
      </c>
      <c r="AR18" s="165" t="s">
        <v>70</v>
      </c>
      <c r="AS18" s="165" t="s">
        <v>71</v>
      </c>
      <c r="AT18" s="165" t="s">
        <v>72</v>
      </c>
      <c r="AU18" s="165" t="s">
        <v>73</v>
      </c>
      <c r="AV18" s="163" t="s">
        <v>74</v>
      </c>
      <c r="AW18" s="178" t="s">
        <v>75</v>
      </c>
      <c r="AX18" s="175" t="s">
        <v>76</v>
      </c>
      <c r="AY18" s="175" t="s">
        <v>77</v>
      </c>
      <c r="AZ18" s="175" t="s">
        <v>78</v>
      </c>
      <c r="BA18" s="175" t="s">
        <v>79</v>
      </c>
      <c r="BB18" s="175" t="s">
        <v>80</v>
      </c>
      <c r="BC18" s="175" t="s">
        <v>81</v>
      </c>
      <c r="BD18" s="175" t="s">
        <v>82</v>
      </c>
      <c r="BE18" s="175" t="s">
        <v>83</v>
      </c>
      <c r="BF18" s="175" t="s">
        <v>84</v>
      </c>
      <c r="BG18" s="175" t="s">
        <v>85</v>
      </c>
      <c r="BH18" s="175" t="s">
        <v>86</v>
      </c>
      <c r="BI18" s="175" t="s">
        <v>87</v>
      </c>
      <c r="BJ18" s="175" t="s">
        <v>88</v>
      </c>
      <c r="BK18" s="175" t="s">
        <v>89</v>
      </c>
      <c r="BL18" s="175" t="s">
        <v>90</v>
      </c>
      <c r="BM18" s="175" t="s">
        <v>91</v>
      </c>
      <c r="BN18" s="175" t="s">
        <v>92</v>
      </c>
      <c r="BO18" s="175" t="s">
        <v>93</v>
      </c>
      <c r="BP18" s="175" t="s">
        <v>94</v>
      </c>
      <c r="BQ18" s="175" t="s">
        <v>95</v>
      </c>
      <c r="BR18" s="175" t="s">
        <v>96</v>
      </c>
      <c r="BS18" s="165" t="s">
        <v>97</v>
      </c>
      <c r="BT18" s="165" t="s">
        <v>98</v>
      </c>
      <c r="BU18" s="175" t="s">
        <v>99</v>
      </c>
      <c r="BV18" s="175" t="s">
        <v>100</v>
      </c>
      <c r="BW18" s="175" t="s">
        <v>101</v>
      </c>
      <c r="BX18" s="175" t="s">
        <v>102</v>
      </c>
      <c r="BY18" s="175" t="s">
        <v>103</v>
      </c>
      <c r="BZ18" s="175" t="s">
        <v>104</v>
      </c>
      <c r="CA18" s="175" t="s">
        <v>105</v>
      </c>
      <c r="CB18" s="175" t="s">
        <v>106</v>
      </c>
      <c r="CC18" s="175" t="s">
        <v>107</v>
      </c>
      <c r="CD18" s="175" t="s">
        <v>108</v>
      </c>
      <c r="CE18" s="175" t="s">
        <v>109</v>
      </c>
      <c r="CF18" s="175" t="s">
        <v>110</v>
      </c>
      <c r="CG18" s="175" t="s">
        <v>111</v>
      </c>
      <c r="CH18" s="175" t="s">
        <v>112</v>
      </c>
      <c r="CI18" s="175" t="s">
        <v>113</v>
      </c>
      <c r="CJ18" s="175" t="s">
        <v>114</v>
      </c>
      <c r="CK18" s="175" t="s">
        <v>115</v>
      </c>
      <c r="CL18" s="175" t="s">
        <v>116</v>
      </c>
      <c r="CM18" s="175" t="s">
        <v>117</v>
      </c>
      <c r="CN18" s="175" t="s">
        <v>118</v>
      </c>
      <c r="CO18" s="175" t="s">
        <v>119</v>
      </c>
      <c r="CP18" s="175" t="s">
        <v>120</v>
      </c>
      <c r="CQ18" s="175" t="s">
        <v>121</v>
      </c>
      <c r="CR18" s="175" t="s">
        <v>122</v>
      </c>
      <c r="CS18" s="175" t="s">
        <v>123</v>
      </c>
      <c r="CT18" s="172" t="s">
        <v>124</v>
      </c>
      <c r="CU18" s="170" t="s">
        <v>125</v>
      </c>
      <c r="CV18" s="165" t="s">
        <v>126</v>
      </c>
      <c r="CW18" s="165" t="s">
        <v>127</v>
      </c>
      <c r="CX18" s="165" t="s">
        <v>128</v>
      </c>
      <c r="CY18" s="165" t="s">
        <v>129</v>
      </c>
      <c r="CZ18" s="165" t="s">
        <v>130</v>
      </c>
      <c r="DA18" s="165" t="s">
        <v>131</v>
      </c>
      <c r="DB18" s="165" t="s">
        <v>132</v>
      </c>
      <c r="DC18" s="165" t="s">
        <v>133</v>
      </c>
      <c r="DD18" s="165" t="s">
        <v>134</v>
      </c>
      <c r="DE18" s="165" t="s">
        <v>135</v>
      </c>
      <c r="DF18" s="165" t="s">
        <v>136</v>
      </c>
      <c r="DG18" s="165" t="s">
        <v>137</v>
      </c>
      <c r="DH18" s="165" t="s">
        <v>138</v>
      </c>
      <c r="DI18" s="165" t="s">
        <v>139</v>
      </c>
      <c r="DJ18" s="165" t="s">
        <v>140</v>
      </c>
      <c r="DK18" s="165" t="s">
        <v>141</v>
      </c>
      <c r="DL18" s="165" t="s">
        <v>142</v>
      </c>
      <c r="DM18" s="165" t="s">
        <v>143</v>
      </c>
      <c r="DN18" s="165" t="s">
        <v>144</v>
      </c>
      <c r="DO18" s="165" t="s">
        <v>145</v>
      </c>
      <c r="DP18" s="165" t="s">
        <v>146</v>
      </c>
      <c r="DQ18" s="165" t="s">
        <v>147</v>
      </c>
      <c r="DR18" s="165" t="s">
        <v>148</v>
      </c>
      <c r="DS18" s="165" t="s">
        <v>149</v>
      </c>
      <c r="DT18" s="165" t="s">
        <v>150</v>
      </c>
      <c r="DU18" s="165" t="s">
        <v>151</v>
      </c>
      <c r="DV18" s="165" t="s">
        <v>152</v>
      </c>
      <c r="DW18" s="165" t="s">
        <v>153</v>
      </c>
      <c r="DX18" s="165" t="s">
        <v>154</v>
      </c>
      <c r="DY18" s="165" t="s">
        <v>155</v>
      </c>
      <c r="DZ18" s="165" t="s">
        <v>156</v>
      </c>
      <c r="EA18" s="165" t="s">
        <v>157</v>
      </c>
      <c r="EB18" s="165" t="s">
        <v>158</v>
      </c>
      <c r="EC18" s="165" t="s">
        <v>159</v>
      </c>
      <c r="ED18" s="165" t="s">
        <v>160</v>
      </c>
      <c r="EE18" s="165" t="s">
        <v>161</v>
      </c>
      <c r="EF18" s="165" t="s">
        <v>162</v>
      </c>
      <c r="EG18" s="165" t="s">
        <v>163</v>
      </c>
      <c r="EH18" s="165" t="s">
        <v>164</v>
      </c>
      <c r="EI18" s="165" t="s">
        <v>165</v>
      </c>
      <c r="EJ18" s="165" t="s">
        <v>166</v>
      </c>
      <c r="EK18" s="165" t="s">
        <v>167</v>
      </c>
      <c r="EL18" s="165" t="s">
        <v>168</v>
      </c>
      <c r="EM18" s="165" t="s">
        <v>169</v>
      </c>
      <c r="EN18" s="165" t="s">
        <v>170</v>
      </c>
      <c r="EO18" s="165" t="s">
        <v>171</v>
      </c>
      <c r="EP18" s="165" t="s">
        <v>172</v>
      </c>
      <c r="EQ18" s="165" t="s">
        <v>173</v>
      </c>
      <c r="ER18" s="165" t="s">
        <v>174</v>
      </c>
      <c r="ES18" s="165" t="s">
        <v>175</v>
      </c>
      <c r="ET18" s="165" t="s">
        <v>176</v>
      </c>
      <c r="EU18" s="165" t="s">
        <v>177</v>
      </c>
      <c r="EV18" s="165" t="s">
        <v>178</v>
      </c>
      <c r="EW18" s="168" t="s">
        <v>179</v>
      </c>
      <c r="EX18" s="170" t="s">
        <v>180</v>
      </c>
      <c r="EY18" s="165" t="s">
        <v>181</v>
      </c>
      <c r="EZ18" s="165" t="s">
        <v>182</v>
      </c>
      <c r="FA18" s="165" t="s">
        <v>183</v>
      </c>
      <c r="FB18" s="165" t="s">
        <v>184</v>
      </c>
      <c r="FC18" s="165" t="s">
        <v>185</v>
      </c>
      <c r="FD18" s="165" t="s">
        <v>186</v>
      </c>
      <c r="FE18" s="165" t="s">
        <v>187</v>
      </c>
      <c r="FF18" s="165" t="s">
        <v>188</v>
      </c>
      <c r="FG18" s="165" t="s">
        <v>189</v>
      </c>
      <c r="FH18" s="165" t="s">
        <v>190</v>
      </c>
      <c r="FI18" s="165" t="s">
        <v>191</v>
      </c>
      <c r="FJ18" s="165" t="s">
        <v>192</v>
      </c>
      <c r="FK18" s="165" t="s">
        <v>193</v>
      </c>
      <c r="FL18" s="165" t="s">
        <v>194</v>
      </c>
      <c r="FM18" s="165" t="s">
        <v>195</v>
      </c>
      <c r="FN18" s="165" t="s">
        <v>196</v>
      </c>
      <c r="FO18" s="165" t="s">
        <v>197</v>
      </c>
      <c r="FP18" s="165" t="s">
        <v>198</v>
      </c>
      <c r="FQ18" s="165" t="s">
        <v>199</v>
      </c>
      <c r="FR18" s="165" t="s">
        <v>200</v>
      </c>
      <c r="FS18" s="165" t="s">
        <v>201</v>
      </c>
      <c r="FT18" s="165" t="s">
        <v>202</v>
      </c>
      <c r="FU18" s="165" t="s">
        <v>203</v>
      </c>
      <c r="FV18" s="165" t="s">
        <v>204</v>
      </c>
      <c r="FW18" s="165" t="s">
        <v>205</v>
      </c>
      <c r="FX18" s="165" t="s">
        <v>206</v>
      </c>
      <c r="FY18" s="165" t="s">
        <v>207</v>
      </c>
      <c r="FZ18" s="165" t="s">
        <v>208</v>
      </c>
      <c r="GA18" s="165" t="s">
        <v>209</v>
      </c>
      <c r="GB18" s="165" t="s">
        <v>210</v>
      </c>
      <c r="GC18" s="165" t="s">
        <v>211</v>
      </c>
      <c r="GD18" s="165" t="s">
        <v>212</v>
      </c>
      <c r="GE18" s="165" t="s">
        <v>213</v>
      </c>
      <c r="GF18" s="165" t="s">
        <v>214</v>
      </c>
      <c r="GG18" s="165" t="s">
        <v>215</v>
      </c>
      <c r="GH18" s="165" t="s">
        <v>216</v>
      </c>
      <c r="GI18" s="165" t="s">
        <v>217</v>
      </c>
      <c r="GJ18" s="165" t="s">
        <v>218</v>
      </c>
      <c r="GK18" s="165" t="s">
        <v>219</v>
      </c>
      <c r="GL18" s="165" t="s">
        <v>220</v>
      </c>
      <c r="GM18" s="165" t="s">
        <v>221</v>
      </c>
      <c r="GN18" s="165" t="s">
        <v>222</v>
      </c>
      <c r="GO18" s="165" t="s">
        <v>223</v>
      </c>
      <c r="GP18" s="165" t="s">
        <v>224</v>
      </c>
      <c r="GQ18" s="165" t="s">
        <v>225</v>
      </c>
      <c r="GR18" s="165" t="s">
        <v>226</v>
      </c>
      <c r="GS18" s="165" t="s">
        <v>227</v>
      </c>
      <c r="GT18" s="165" t="s">
        <v>228</v>
      </c>
      <c r="GU18" s="165" t="s">
        <v>229</v>
      </c>
      <c r="GV18" s="165" t="s">
        <v>230</v>
      </c>
      <c r="GW18" s="165" t="s">
        <v>231</v>
      </c>
      <c r="GX18" s="163" t="s">
        <v>232</v>
      </c>
      <c r="GY18" s="155" t="s">
        <v>233</v>
      </c>
      <c r="GZ18" s="151" t="s">
        <v>234</v>
      </c>
      <c r="HA18" s="151" t="s">
        <v>235</v>
      </c>
      <c r="HB18" s="151" t="s">
        <v>236</v>
      </c>
      <c r="HC18" s="151" t="s">
        <v>237</v>
      </c>
      <c r="HD18" s="151" t="s">
        <v>238</v>
      </c>
      <c r="HE18" s="151" t="s">
        <v>239</v>
      </c>
      <c r="HF18" s="151" t="s">
        <v>240</v>
      </c>
      <c r="HG18" s="151" t="s">
        <v>241</v>
      </c>
      <c r="HH18" s="151" t="s">
        <v>242</v>
      </c>
      <c r="HI18" s="151" t="s">
        <v>243</v>
      </c>
      <c r="HJ18" s="151" t="s">
        <v>244</v>
      </c>
      <c r="HK18" s="151" t="s">
        <v>245</v>
      </c>
      <c r="HL18" s="151" t="s">
        <v>246</v>
      </c>
      <c r="HM18" s="151" t="s">
        <v>247</v>
      </c>
      <c r="HN18" s="153" t="s">
        <v>248</v>
      </c>
      <c r="HO18" s="155" t="s">
        <v>249</v>
      </c>
      <c r="HP18" s="151" t="s">
        <v>250</v>
      </c>
      <c r="HQ18" s="151" t="s">
        <v>251</v>
      </c>
      <c r="HR18" s="151" t="s">
        <v>252</v>
      </c>
      <c r="HS18" s="151" t="s">
        <v>253</v>
      </c>
      <c r="HT18" s="151" t="s">
        <v>254</v>
      </c>
      <c r="HU18" s="151" t="s">
        <v>255</v>
      </c>
      <c r="HV18" s="151" t="s">
        <v>256</v>
      </c>
      <c r="HW18" s="151" t="s">
        <v>257</v>
      </c>
      <c r="HX18" s="151" t="s">
        <v>258</v>
      </c>
      <c r="HY18" s="151" t="s">
        <v>259</v>
      </c>
      <c r="HZ18" s="147" t="s">
        <v>260</v>
      </c>
      <c r="IA18" s="160" t="s">
        <v>261</v>
      </c>
      <c r="IB18" s="151" t="s">
        <v>262</v>
      </c>
      <c r="IC18" s="151" t="s">
        <v>263</v>
      </c>
      <c r="ID18" s="151" t="s">
        <v>264</v>
      </c>
      <c r="IE18" s="151" t="s">
        <v>265</v>
      </c>
      <c r="IF18" s="151" t="s">
        <v>266</v>
      </c>
      <c r="IG18" s="151" t="s">
        <v>267</v>
      </c>
      <c r="IH18" s="151" t="s">
        <v>268</v>
      </c>
      <c r="II18" s="151" t="s">
        <v>269</v>
      </c>
      <c r="IJ18" s="151" t="s">
        <v>270</v>
      </c>
      <c r="IK18" s="151" t="s">
        <v>271</v>
      </c>
      <c r="IL18" s="147" t="s">
        <v>272</v>
      </c>
      <c r="IM18" s="153" t="s">
        <v>273</v>
      </c>
      <c r="IN18" s="155" t="s">
        <v>274</v>
      </c>
      <c r="IO18" s="151" t="s">
        <v>275</v>
      </c>
      <c r="IP18" s="151" t="s">
        <v>276</v>
      </c>
      <c r="IQ18" s="151" t="s">
        <v>277</v>
      </c>
      <c r="IR18" s="151" t="s">
        <v>278</v>
      </c>
      <c r="IS18" s="151" t="s">
        <v>279</v>
      </c>
      <c r="IT18" s="151" t="s">
        <v>280</v>
      </c>
      <c r="IU18" s="151" t="s">
        <v>281</v>
      </c>
      <c r="IV18" s="151" t="s">
        <v>282</v>
      </c>
      <c r="IW18" s="151" t="s">
        <v>283</v>
      </c>
      <c r="IX18" s="151" t="s">
        <v>284</v>
      </c>
      <c r="IY18" s="151" t="s">
        <v>285</v>
      </c>
      <c r="IZ18" s="151" t="s">
        <v>286</v>
      </c>
      <c r="JA18" s="151" t="s">
        <v>287</v>
      </c>
      <c r="JB18" s="151" t="s">
        <v>288</v>
      </c>
      <c r="JC18" s="151" t="s">
        <v>289</v>
      </c>
      <c r="JD18" s="151" t="s">
        <v>290</v>
      </c>
      <c r="JE18" s="151" t="s">
        <v>291</v>
      </c>
      <c r="JF18" s="151" t="s">
        <v>292</v>
      </c>
      <c r="JG18" s="151" t="s">
        <v>293</v>
      </c>
      <c r="JH18" s="151" t="s">
        <v>294</v>
      </c>
      <c r="JI18" s="151" t="s">
        <v>295</v>
      </c>
      <c r="JJ18" s="151" t="s">
        <v>296</v>
      </c>
      <c r="JK18" s="151" t="s">
        <v>297</v>
      </c>
      <c r="JL18" s="151" t="s">
        <v>298</v>
      </c>
      <c r="JM18" s="151" t="s">
        <v>299</v>
      </c>
      <c r="JN18" s="151" t="s">
        <v>300</v>
      </c>
      <c r="JO18" s="151" t="s">
        <v>301</v>
      </c>
      <c r="JP18" s="151" t="s">
        <v>302</v>
      </c>
      <c r="JQ18" s="151" t="s">
        <v>303</v>
      </c>
      <c r="JR18" s="151" t="s">
        <v>304</v>
      </c>
      <c r="JS18" s="151" t="s">
        <v>305</v>
      </c>
      <c r="JT18" s="151" t="s">
        <v>306</v>
      </c>
      <c r="JU18" s="151" t="s">
        <v>307</v>
      </c>
      <c r="JV18" s="151" t="s">
        <v>308</v>
      </c>
      <c r="JW18" s="151" t="s">
        <v>309</v>
      </c>
      <c r="JX18" s="151" t="s">
        <v>310</v>
      </c>
      <c r="JY18" s="151" t="s">
        <v>311</v>
      </c>
      <c r="JZ18" s="151" t="s">
        <v>312</v>
      </c>
      <c r="KA18" s="151" t="s">
        <v>313</v>
      </c>
      <c r="KB18" s="151" t="s">
        <v>314</v>
      </c>
      <c r="KC18" s="151" t="s">
        <v>315</v>
      </c>
      <c r="KD18" s="151" t="s">
        <v>316</v>
      </c>
      <c r="KE18" s="151" t="s">
        <v>317</v>
      </c>
      <c r="KF18" s="151" t="s">
        <v>318</v>
      </c>
      <c r="KG18" s="151" t="s">
        <v>319</v>
      </c>
      <c r="KH18" s="151" t="s">
        <v>320</v>
      </c>
      <c r="KI18" s="151" t="s">
        <v>321</v>
      </c>
      <c r="KJ18" s="151" t="s">
        <v>322</v>
      </c>
      <c r="KK18" s="151" t="s">
        <v>323</v>
      </c>
      <c r="KL18" s="151" t="s">
        <v>324</v>
      </c>
      <c r="KM18" s="151" t="s">
        <v>325</v>
      </c>
      <c r="KN18" s="151" t="s">
        <v>326</v>
      </c>
      <c r="KO18" s="151" t="s">
        <v>327</v>
      </c>
      <c r="KP18" s="151" t="s">
        <v>328</v>
      </c>
      <c r="KQ18" s="151" t="s">
        <v>329</v>
      </c>
      <c r="KR18" s="151" t="s">
        <v>330</v>
      </c>
      <c r="KS18" s="151" t="s">
        <v>331</v>
      </c>
      <c r="KT18" s="151" t="s">
        <v>332</v>
      </c>
      <c r="KU18" s="151" t="s">
        <v>333</v>
      </c>
      <c r="KV18" s="151" t="s">
        <v>334</v>
      </c>
      <c r="KW18" s="151" t="s">
        <v>335</v>
      </c>
      <c r="KX18" s="151" t="s">
        <v>336</v>
      </c>
      <c r="KY18" s="151" t="s">
        <v>337</v>
      </c>
      <c r="KZ18" s="151" t="s">
        <v>338</v>
      </c>
      <c r="LA18" s="151" t="s">
        <v>339</v>
      </c>
      <c r="LB18" s="151" t="s">
        <v>340</v>
      </c>
      <c r="LC18" s="151" t="s">
        <v>341</v>
      </c>
      <c r="LD18" s="151" t="s">
        <v>342</v>
      </c>
      <c r="LE18" s="151" t="s">
        <v>343</v>
      </c>
      <c r="LF18" s="151" t="s">
        <v>344</v>
      </c>
      <c r="LG18" s="151" t="s">
        <v>345</v>
      </c>
      <c r="LH18" s="151" t="s">
        <v>346</v>
      </c>
      <c r="LI18" s="151" t="s">
        <v>347</v>
      </c>
      <c r="LJ18" s="151" t="s">
        <v>348</v>
      </c>
      <c r="LK18" s="151" t="s">
        <v>349</v>
      </c>
      <c r="LL18" s="151" t="s">
        <v>350</v>
      </c>
      <c r="LM18" s="151" t="s">
        <v>351</v>
      </c>
      <c r="LN18" s="151" t="s">
        <v>352</v>
      </c>
      <c r="LO18" s="153" t="s">
        <v>353</v>
      </c>
      <c r="LP18" s="155" t="s">
        <v>354</v>
      </c>
      <c r="LQ18" s="151" t="s">
        <v>355</v>
      </c>
      <c r="LR18" s="151" t="s">
        <v>356</v>
      </c>
      <c r="LS18" s="151" t="s">
        <v>357</v>
      </c>
      <c r="LT18" s="151" t="s">
        <v>358</v>
      </c>
      <c r="LU18" s="151" t="s">
        <v>359</v>
      </c>
      <c r="LV18" s="151" t="s">
        <v>360</v>
      </c>
      <c r="LW18" s="151" t="s">
        <v>361</v>
      </c>
      <c r="LX18" s="151" t="s">
        <v>362</v>
      </c>
      <c r="LY18" s="151" t="s">
        <v>363</v>
      </c>
      <c r="LZ18" s="151" t="s">
        <v>364</v>
      </c>
      <c r="MA18" s="151" t="s">
        <v>365</v>
      </c>
      <c r="MB18" s="151" t="s">
        <v>366</v>
      </c>
      <c r="MC18" s="151" t="s">
        <v>367</v>
      </c>
      <c r="MD18" s="151" t="s">
        <v>368</v>
      </c>
      <c r="ME18" s="151" t="s">
        <v>369</v>
      </c>
      <c r="MF18" s="151" t="s">
        <v>370</v>
      </c>
      <c r="MG18" s="151" t="s">
        <v>371</v>
      </c>
      <c r="MH18" s="151" t="s">
        <v>372</v>
      </c>
      <c r="MI18" s="151" t="s">
        <v>373</v>
      </c>
      <c r="MJ18" s="151" t="s">
        <v>374</v>
      </c>
      <c r="MK18" s="151" t="s">
        <v>375</v>
      </c>
      <c r="ML18" s="151" t="s">
        <v>376</v>
      </c>
      <c r="MM18" s="151" t="s">
        <v>377</v>
      </c>
      <c r="MN18" s="151" t="s">
        <v>378</v>
      </c>
      <c r="MO18" s="151" t="s">
        <v>379</v>
      </c>
      <c r="MP18" s="151" t="s">
        <v>380</v>
      </c>
      <c r="MQ18" s="151" t="s">
        <v>381</v>
      </c>
      <c r="MR18" s="151" t="s">
        <v>382</v>
      </c>
      <c r="MS18" s="151" t="s">
        <v>383</v>
      </c>
      <c r="MT18" s="151" t="s">
        <v>384</v>
      </c>
      <c r="MU18" s="151" t="s">
        <v>385</v>
      </c>
      <c r="MV18" s="151" t="s">
        <v>386</v>
      </c>
      <c r="MW18" s="151" t="s">
        <v>387</v>
      </c>
      <c r="MX18" s="151" t="s">
        <v>388</v>
      </c>
      <c r="MY18" s="151" t="s">
        <v>389</v>
      </c>
      <c r="MZ18" s="151" t="s">
        <v>390</v>
      </c>
      <c r="NA18" s="151" t="s">
        <v>391</v>
      </c>
      <c r="NB18" s="151" t="s">
        <v>392</v>
      </c>
      <c r="NC18" s="151" t="s">
        <v>393</v>
      </c>
      <c r="ND18" s="151" t="s">
        <v>394</v>
      </c>
      <c r="NE18" s="151" t="s">
        <v>395</v>
      </c>
      <c r="NF18" s="151" t="s">
        <v>396</v>
      </c>
      <c r="NG18" s="151" t="s">
        <v>397</v>
      </c>
      <c r="NH18" s="151" t="s">
        <v>398</v>
      </c>
      <c r="NI18" s="151" t="s">
        <v>399</v>
      </c>
      <c r="NJ18" s="147" t="s">
        <v>400</v>
      </c>
      <c r="NK18" s="149" t="s">
        <v>401</v>
      </c>
      <c r="NL18" s="143" t="s">
        <v>402</v>
      </c>
      <c r="NM18" s="143" t="s">
        <v>403</v>
      </c>
      <c r="NN18" s="143" t="s">
        <v>404</v>
      </c>
      <c r="NO18" s="143" t="s">
        <v>405</v>
      </c>
      <c r="NP18" s="143" t="s">
        <v>406</v>
      </c>
      <c r="NQ18" s="145" t="s">
        <v>407</v>
      </c>
      <c r="NR18" s="7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9"/>
    </row>
    <row r="19" spans="1:394" s="6" customFormat="1" ht="26.25" customHeight="1" thickBot="1" x14ac:dyDescent="0.3">
      <c r="A19" s="244"/>
      <c r="B19" s="247"/>
      <c r="C19" s="215"/>
      <c r="D19" s="215"/>
      <c r="E19" s="215"/>
      <c r="F19" s="215"/>
      <c r="G19" s="215"/>
      <c r="H19" s="215"/>
      <c r="I19" s="218"/>
      <c r="J19" s="239"/>
      <c r="K19" s="242"/>
      <c r="L19" s="197"/>
      <c r="M19" s="200"/>
      <c r="N19" s="203"/>
      <c r="O19" s="233"/>
      <c r="P19" s="236"/>
      <c r="Q19" s="206"/>
      <c r="R19" s="209"/>
      <c r="S19" s="212"/>
      <c r="T19" s="174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77"/>
      <c r="AW19" s="179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  <c r="BS19" s="167"/>
      <c r="BT19" s="167"/>
      <c r="BU19" s="176"/>
      <c r="BV19" s="176"/>
      <c r="BW19" s="176"/>
      <c r="BX19" s="176"/>
      <c r="BY19" s="176"/>
      <c r="BZ19" s="176"/>
      <c r="CA19" s="176"/>
      <c r="CB19" s="176"/>
      <c r="CC19" s="176"/>
      <c r="CD19" s="176"/>
      <c r="CE19" s="176"/>
      <c r="CF19" s="176"/>
      <c r="CG19" s="176"/>
      <c r="CH19" s="176"/>
      <c r="CI19" s="176"/>
      <c r="CJ19" s="176"/>
      <c r="CK19" s="176"/>
      <c r="CL19" s="176"/>
      <c r="CM19" s="176"/>
      <c r="CN19" s="176"/>
      <c r="CO19" s="176"/>
      <c r="CP19" s="176"/>
      <c r="CQ19" s="176"/>
      <c r="CR19" s="176"/>
      <c r="CS19" s="176"/>
      <c r="CT19" s="173"/>
      <c r="CU19" s="174"/>
      <c r="CV19" s="167"/>
      <c r="CW19" s="167"/>
      <c r="CX19" s="167"/>
      <c r="CY19" s="167"/>
      <c r="CZ19" s="167"/>
      <c r="DA19" s="167"/>
      <c r="DB19" s="167"/>
      <c r="DC19" s="167"/>
      <c r="DD19" s="167"/>
      <c r="DE19" s="167"/>
      <c r="DF19" s="167"/>
      <c r="DG19" s="167"/>
      <c r="DH19" s="167"/>
      <c r="DI19" s="167"/>
      <c r="DJ19" s="167"/>
      <c r="DK19" s="167"/>
      <c r="DL19" s="167"/>
      <c r="DM19" s="167"/>
      <c r="DN19" s="167"/>
      <c r="DO19" s="167"/>
      <c r="DP19" s="167"/>
      <c r="DQ19" s="167"/>
      <c r="DR19" s="167"/>
      <c r="DS19" s="167"/>
      <c r="DT19" s="167"/>
      <c r="DU19" s="167"/>
      <c r="DV19" s="167"/>
      <c r="DW19" s="167"/>
      <c r="DX19" s="167"/>
      <c r="DY19" s="167"/>
      <c r="DZ19" s="167"/>
      <c r="EA19" s="167"/>
      <c r="EB19" s="167"/>
      <c r="EC19" s="167"/>
      <c r="ED19" s="167"/>
      <c r="EE19" s="167"/>
      <c r="EF19" s="167"/>
      <c r="EG19" s="167"/>
      <c r="EH19" s="167"/>
      <c r="EI19" s="167"/>
      <c r="EJ19" s="167"/>
      <c r="EK19" s="167"/>
      <c r="EL19" s="167"/>
      <c r="EM19" s="167"/>
      <c r="EN19" s="167"/>
      <c r="EO19" s="167"/>
      <c r="EP19" s="167"/>
      <c r="EQ19" s="167"/>
      <c r="ER19" s="167"/>
      <c r="ES19" s="167"/>
      <c r="ET19" s="167"/>
      <c r="EU19" s="167"/>
      <c r="EV19" s="167"/>
      <c r="EW19" s="169"/>
      <c r="EX19" s="171"/>
      <c r="EY19" s="166"/>
      <c r="EZ19" s="166"/>
      <c r="FA19" s="166"/>
      <c r="FB19" s="166"/>
      <c r="FC19" s="166"/>
      <c r="FD19" s="166"/>
      <c r="FE19" s="166"/>
      <c r="FF19" s="166"/>
      <c r="FG19" s="166"/>
      <c r="FH19" s="166"/>
      <c r="FI19" s="166"/>
      <c r="FJ19" s="166"/>
      <c r="FK19" s="166"/>
      <c r="FL19" s="166"/>
      <c r="FM19" s="166"/>
      <c r="FN19" s="166"/>
      <c r="FO19" s="166"/>
      <c r="FP19" s="166"/>
      <c r="FQ19" s="166"/>
      <c r="FR19" s="166"/>
      <c r="FS19" s="166"/>
      <c r="FT19" s="166"/>
      <c r="FU19" s="166"/>
      <c r="FV19" s="166"/>
      <c r="FW19" s="166"/>
      <c r="FX19" s="166"/>
      <c r="FY19" s="166"/>
      <c r="FZ19" s="166"/>
      <c r="GA19" s="166"/>
      <c r="GB19" s="166"/>
      <c r="GC19" s="166"/>
      <c r="GD19" s="166"/>
      <c r="GE19" s="166"/>
      <c r="GF19" s="166"/>
      <c r="GG19" s="166"/>
      <c r="GH19" s="166"/>
      <c r="GI19" s="166"/>
      <c r="GJ19" s="166"/>
      <c r="GK19" s="166"/>
      <c r="GL19" s="166"/>
      <c r="GM19" s="166"/>
      <c r="GN19" s="166"/>
      <c r="GO19" s="166"/>
      <c r="GP19" s="166"/>
      <c r="GQ19" s="166"/>
      <c r="GR19" s="166"/>
      <c r="GS19" s="166"/>
      <c r="GT19" s="166"/>
      <c r="GU19" s="166"/>
      <c r="GV19" s="166"/>
      <c r="GW19" s="166"/>
      <c r="GX19" s="164"/>
      <c r="GY19" s="162"/>
      <c r="GZ19" s="157"/>
      <c r="HA19" s="157"/>
      <c r="HB19" s="157"/>
      <c r="HC19" s="157"/>
      <c r="HD19" s="157"/>
      <c r="HE19" s="157"/>
      <c r="HF19" s="157"/>
      <c r="HG19" s="157"/>
      <c r="HH19" s="157"/>
      <c r="HI19" s="157"/>
      <c r="HJ19" s="157"/>
      <c r="HK19" s="157"/>
      <c r="HL19" s="157"/>
      <c r="HM19" s="157"/>
      <c r="HN19" s="159"/>
      <c r="HO19" s="162"/>
      <c r="HP19" s="157"/>
      <c r="HQ19" s="157"/>
      <c r="HR19" s="157"/>
      <c r="HS19" s="157"/>
      <c r="HT19" s="157"/>
      <c r="HU19" s="157"/>
      <c r="HV19" s="157"/>
      <c r="HW19" s="157"/>
      <c r="HX19" s="157"/>
      <c r="HY19" s="157"/>
      <c r="HZ19" s="158"/>
      <c r="IA19" s="161"/>
      <c r="IB19" s="157"/>
      <c r="IC19" s="157"/>
      <c r="ID19" s="157"/>
      <c r="IE19" s="157"/>
      <c r="IF19" s="157"/>
      <c r="IG19" s="157"/>
      <c r="IH19" s="157"/>
      <c r="II19" s="157"/>
      <c r="IJ19" s="157"/>
      <c r="IK19" s="157"/>
      <c r="IL19" s="158"/>
      <c r="IM19" s="159"/>
      <c r="IN19" s="156"/>
      <c r="IO19" s="152"/>
      <c r="IP19" s="152"/>
      <c r="IQ19" s="152"/>
      <c r="IR19" s="152"/>
      <c r="IS19" s="152"/>
      <c r="IT19" s="152"/>
      <c r="IU19" s="152"/>
      <c r="IV19" s="152"/>
      <c r="IW19" s="152"/>
      <c r="IX19" s="152"/>
      <c r="IY19" s="152"/>
      <c r="IZ19" s="152"/>
      <c r="JA19" s="152"/>
      <c r="JB19" s="152"/>
      <c r="JC19" s="152"/>
      <c r="JD19" s="152"/>
      <c r="JE19" s="152"/>
      <c r="JF19" s="152"/>
      <c r="JG19" s="152"/>
      <c r="JH19" s="152"/>
      <c r="JI19" s="152"/>
      <c r="JJ19" s="152"/>
      <c r="JK19" s="152"/>
      <c r="JL19" s="152"/>
      <c r="JM19" s="152"/>
      <c r="JN19" s="152"/>
      <c r="JO19" s="152"/>
      <c r="JP19" s="152"/>
      <c r="JQ19" s="152"/>
      <c r="JR19" s="152"/>
      <c r="JS19" s="152"/>
      <c r="JT19" s="152"/>
      <c r="JU19" s="152"/>
      <c r="JV19" s="152"/>
      <c r="JW19" s="152"/>
      <c r="JX19" s="152"/>
      <c r="JY19" s="152"/>
      <c r="JZ19" s="152"/>
      <c r="KA19" s="152"/>
      <c r="KB19" s="152"/>
      <c r="KC19" s="152"/>
      <c r="KD19" s="152"/>
      <c r="KE19" s="152"/>
      <c r="KF19" s="152"/>
      <c r="KG19" s="152"/>
      <c r="KH19" s="152"/>
      <c r="KI19" s="152"/>
      <c r="KJ19" s="152"/>
      <c r="KK19" s="152"/>
      <c r="KL19" s="152"/>
      <c r="KM19" s="152"/>
      <c r="KN19" s="152"/>
      <c r="KO19" s="152"/>
      <c r="KP19" s="152"/>
      <c r="KQ19" s="152"/>
      <c r="KR19" s="152"/>
      <c r="KS19" s="152"/>
      <c r="KT19" s="152"/>
      <c r="KU19" s="152"/>
      <c r="KV19" s="152"/>
      <c r="KW19" s="152"/>
      <c r="KX19" s="152"/>
      <c r="KY19" s="152"/>
      <c r="KZ19" s="152"/>
      <c r="LA19" s="152"/>
      <c r="LB19" s="152"/>
      <c r="LC19" s="152"/>
      <c r="LD19" s="152"/>
      <c r="LE19" s="152"/>
      <c r="LF19" s="152"/>
      <c r="LG19" s="152"/>
      <c r="LH19" s="152"/>
      <c r="LI19" s="152"/>
      <c r="LJ19" s="152"/>
      <c r="LK19" s="152"/>
      <c r="LL19" s="152"/>
      <c r="LM19" s="152"/>
      <c r="LN19" s="152"/>
      <c r="LO19" s="154"/>
      <c r="LP19" s="156"/>
      <c r="LQ19" s="152"/>
      <c r="LR19" s="152"/>
      <c r="LS19" s="152"/>
      <c r="LT19" s="152"/>
      <c r="LU19" s="152"/>
      <c r="LV19" s="152"/>
      <c r="LW19" s="152"/>
      <c r="LX19" s="152"/>
      <c r="LY19" s="152"/>
      <c r="LZ19" s="152"/>
      <c r="MA19" s="152"/>
      <c r="MB19" s="152"/>
      <c r="MC19" s="152"/>
      <c r="MD19" s="152"/>
      <c r="ME19" s="152"/>
      <c r="MF19" s="152"/>
      <c r="MG19" s="152"/>
      <c r="MH19" s="152"/>
      <c r="MI19" s="152"/>
      <c r="MJ19" s="152"/>
      <c r="MK19" s="152"/>
      <c r="ML19" s="152"/>
      <c r="MM19" s="152"/>
      <c r="MN19" s="152"/>
      <c r="MO19" s="152"/>
      <c r="MP19" s="152"/>
      <c r="MQ19" s="152"/>
      <c r="MR19" s="152"/>
      <c r="MS19" s="152"/>
      <c r="MT19" s="152"/>
      <c r="MU19" s="152"/>
      <c r="MV19" s="152"/>
      <c r="MW19" s="152"/>
      <c r="MX19" s="152"/>
      <c r="MY19" s="152"/>
      <c r="MZ19" s="152"/>
      <c r="NA19" s="152"/>
      <c r="NB19" s="152"/>
      <c r="NC19" s="152"/>
      <c r="ND19" s="152"/>
      <c r="NE19" s="152"/>
      <c r="NF19" s="152"/>
      <c r="NG19" s="152"/>
      <c r="NH19" s="152"/>
      <c r="NI19" s="152"/>
      <c r="NJ19" s="148"/>
      <c r="NK19" s="150"/>
      <c r="NL19" s="144"/>
      <c r="NM19" s="144"/>
      <c r="NN19" s="144"/>
      <c r="NO19" s="144"/>
      <c r="NP19" s="144"/>
      <c r="NQ19" s="146"/>
      <c r="NR19" s="10"/>
      <c r="NS19" s="11"/>
      <c r="NT19" s="11"/>
      <c r="NU19" s="11"/>
      <c r="NV19" s="11"/>
      <c r="NW19" s="11"/>
      <c r="NX19" s="11"/>
      <c r="NY19" s="11"/>
      <c r="NZ19" s="11"/>
      <c r="OA19" s="11"/>
      <c r="OB19" s="11"/>
      <c r="OC19" s="11"/>
      <c r="OD19" s="12"/>
    </row>
    <row r="20" spans="1:394" ht="15.75" x14ac:dyDescent="0.25">
      <c r="A20" s="13">
        <f>'[1]Pielęgniarstwo I nst.'!A20</f>
        <v>1</v>
      </c>
      <c r="B20" s="14" t="str">
        <f>'[1]Pielęgniarstwo I nst.'!B20</f>
        <v>A</v>
      </c>
      <c r="C20" s="14" t="str">
        <f>'[1]Pielęgniarstwo I nst.'!C20</f>
        <v>2025/2026</v>
      </c>
      <c r="D20" s="14">
        <f>'[1]Pielęgniarstwo I nst.'!D20</f>
        <v>0</v>
      </c>
      <c r="E20" s="14">
        <f>'[1]Pielęgniarstwo I nst.'!E20</f>
        <v>1</v>
      </c>
      <c r="F20" s="14" t="str">
        <f>'[1]Pielęgniarstwo I nst.'!F20</f>
        <v>2025/2026</v>
      </c>
      <c r="G20" s="14" t="str">
        <f>'[1]Pielęgniarstwo I nst.'!G20</f>
        <v>RPS</v>
      </c>
      <c r="H20" s="14" t="str">
        <f>'[1]Pielęgniarstwo I nst.'!H20</f>
        <v>ze standardu</v>
      </c>
      <c r="I20" s="15" t="str">
        <f>'[1]Pielęgniarstwo I nst.'!I20</f>
        <v>Anatomia</v>
      </c>
      <c r="J20" s="16">
        <f>'[1]Pielęgniarstwo I nst.'!L20</f>
        <v>90</v>
      </c>
      <c r="K20" s="17">
        <f>'[1]Pielęgniarstwo I nst.'!M20</f>
        <v>15</v>
      </c>
      <c r="L20" s="18">
        <f>'[1]Pielęgniarstwo I nst.'!N20</f>
        <v>75</v>
      </c>
      <c r="M20" s="19">
        <f>'[1]Pielęgniarstwo I nst.'!AA20+'[1]Pielęgniarstwo I nst.'!AC20+'[1]Pielęgniarstwo I nst.'!AX20+'[1]Pielęgniarstwo I nst.'!AZ20</f>
        <v>40</v>
      </c>
      <c r="N20" s="20">
        <f>'[1]Pielęgniarstwo I nst.'!O20</f>
        <v>55</v>
      </c>
      <c r="O20" s="21">
        <f>'[1]Pielęgniarstwo I nst.'!P20</f>
        <v>3</v>
      </c>
      <c r="P20" s="22" t="str">
        <f>'[1]Pielęgniarstwo I nst.'!U20</f>
        <v>egz</v>
      </c>
      <c r="Q20" s="23">
        <f t="shared" ref="Q20:Q35" si="0">SUM(T20:GX20)</f>
        <v>1</v>
      </c>
      <c r="R20" s="24">
        <f t="shared" ref="R20:R35" si="1">SUM(GY20:NJ20)</f>
        <v>1</v>
      </c>
      <c r="S20" s="25">
        <f t="shared" ref="S20:S35" si="2">SUM(NK20:NQ20)</f>
        <v>1</v>
      </c>
      <c r="T20" s="26">
        <v>1</v>
      </c>
      <c r="U20" s="27"/>
      <c r="V20" s="27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9"/>
      <c r="AW20" s="26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30"/>
      <c r="BU20" s="28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30"/>
      <c r="CU20" s="26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31"/>
      <c r="EX20" s="26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9"/>
      <c r="GY20" s="26">
        <v>1</v>
      </c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31"/>
      <c r="HO20" s="26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9"/>
      <c r="IN20" s="26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29"/>
      <c r="LP20" s="32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4"/>
      <c r="MC20" s="34"/>
      <c r="MD20" s="34"/>
      <c r="ME20" s="34"/>
      <c r="MF20" s="34"/>
      <c r="MG20" s="34"/>
      <c r="MH20" s="34"/>
      <c r="MI20" s="34"/>
      <c r="MJ20" s="34"/>
      <c r="MK20" s="34"/>
      <c r="ML20" s="34"/>
      <c r="MM20" s="34"/>
      <c r="MN20" s="34"/>
      <c r="MO20" s="34"/>
      <c r="MP20" s="34"/>
      <c r="MQ20" s="34"/>
      <c r="MR20" s="34"/>
      <c r="MS20" s="34"/>
      <c r="MT20" s="34"/>
      <c r="MU20" s="34"/>
      <c r="MV20" s="34"/>
      <c r="MW20" s="34"/>
      <c r="MX20" s="34"/>
      <c r="MY20" s="34"/>
      <c r="MZ20" s="34"/>
      <c r="NA20" s="34"/>
      <c r="NB20" s="34"/>
      <c r="NC20" s="34"/>
      <c r="ND20" s="34"/>
      <c r="NE20" s="34"/>
      <c r="NF20" s="34"/>
      <c r="NG20" s="34"/>
      <c r="NH20" s="34"/>
      <c r="NI20" s="34"/>
      <c r="NJ20" s="34"/>
      <c r="NK20" s="26"/>
      <c r="NL20" s="28"/>
      <c r="NM20" s="28"/>
      <c r="NN20" s="28"/>
      <c r="NO20" s="28"/>
      <c r="NP20" s="28"/>
      <c r="NQ20" s="29">
        <v>1</v>
      </c>
    </row>
    <row r="21" spans="1:394" ht="15.75" x14ac:dyDescent="0.25">
      <c r="A21" s="13">
        <f>'[1]Pielęgniarstwo I nst.'!A21</f>
        <v>2</v>
      </c>
      <c r="B21" s="14" t="str">
        <f>'[1]Pielęgniarstwo I nst.'!B21</f>
        <v>A</v>
      </c>
      <c r="C21" s="14" t="str">
        <f>'[1]Pielęgniarstwo I nst.'!C21</f>
        <v>2025/2026</v>
      </c>
      <c r="D21" s="14">
        <f>'[1]Pielęgniarstwo I nst.'!D21</f>
        <v>0</v>
      </c>
      <c r="E21" s="14">
        <f>'[1]Pielęgniarstwo I nst.'!E21</f>
        <v>1</v>
      </c>
      <c r="F21" s="14" t="str">
        <f>'[1]Pielęgniarstwo I nst.'!F21</f>
        <v>2025/2026</v>
      </c>
      <c r="G21" s="35" t="str">
        <f>'[1]Pielęgniarstwo I nst.'!G21</f>
        <v>RPS</v>
      </c>
      <c r="H21" s="14" t="str">
        <f>'[1]Pielęgniarstwo I nst.'!H21</f>
        <v>ze standardu</v>
      </c>
      <c r="I21" s="15" t="str">
        <f>'[1]Pielęgniarstwo I nst.'!I21</f>
        <v>Biochemia i biofizyka</v>
      </c>
      <c r="J21" s="16">
        <f>'[1]Pielęgniarstwo I nst.'!L21</f>
        <v>60</v>
      </c>
      <c r="K21" s="17">
        <f>'[1]Pielęgniarstwo I nst.'!M21</f>
        <v>10</v>
      </c>
      <c r="L21" s="18">
        <f>'[1]Pielęgniarstwo I nst.'!N21</f>
        <v>50</v>
      </c>
      <c r="M21" s="19">
        <f>'[1]Pielęgniarstwo I nst.'!AA21+'[1]Pielęgniarstwo I nst.'!AC21+'[1]Pielęgniarstwo I nst.'!AX21+'[1]Pielęgniarstwo I nst.'!AZ21</f>
        <v>25</v>
      </c>
      <c r="N21" s="20">
        <f>'[1]Pielęgniarstwo I nst.'!O21</f>
        <v>35</v>
      </c>
      <c r="O21" s="21">
        <f>'[1]Pielęgniarstwo I nst.'!P21</f>
        <v>2</v>
      </c>
      <c r="P21" s="22" t="str">
        <f>'[1]Pielęgniarstwo I nst.'!U21</f>
        <v>zal</v>
      </c>
      <c r="Q21" s="23">
        <f t="shared" si="0"/>
        <v>4</v>
      </c>
      <c r="R21" s="24">
        <f t="shared" si="1"/>
        <v>3</v>
      </c>
      <c r="S21" s="25">
        <f t="shared" si="2"/>
        <v>2</v>
      </c>
      <c r="T21" s="36"/>
      <c r="U21" s="32"/>
      <c r="V21" s="32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>
        <v>1</v>
      </c>
      <c r="AJ21" s="37">
        <v>1</v>
      </c>
      <c r="AK21" s="37">
        <v>1</v>
      </c>
      <c r="AL21" s="37">
        <v>1</v>
      </c>
      <c r="AM21" s="37"/>
      <c r="AN21" s="37"/>
      <c r="AO21" s="37"/>
      <c r="AP21" s="37"/>
      <c r="AQ21" s="37"/>
      <c r="AR21" s="37"/>
      <c r="AS21" s="37"/>
      <c r="AT21" s="37"/>
      <c r="AU21" s="37"/>
      <c r="AV21" s="38"/>
      <c r="AW21" s="39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40"/>
      <c r="BU21" s="33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40"/>
      <c r="CU21" s="39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41"/>
      <c r="EX21" s="39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8"/>
      <c r="GY21" s="39"/>
      <c r="GZ21" s="37"/>
      <c r="HA21" s="37"/>
      <c r="HB21" s="37"/>
      <c r="HC21" s="37"/>
      <c r="HD21" s="37"/>
      <c r="HE21" s="37">
        <v>1</v>
      </c>
      <c r="HF21" s="37">
        <v>1</v>
      </c>
      <c r="HG21" s="37">
        <v>1</v>
      </c>
      <c r="HH21" s="37"/>
      <c r="HI21" s="37"/>
      <c r="HJ21" s="37"/>
      <c r="HK21" s="37"/>
      <c r="HL21" s="37"/>
      <c r="HM21" s="37"/>
      <c r="HN21" s="41"/>
      <c r="HO21" s="39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8"/>
      <c r="IN21" s="39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7"/>
      <c r="JD21" s="37"/>
      <c r="JE21" s="37"/>
      <c r="JF21" s="37"/>
      <c r="JG21" s="37"/>
      <c r="JH21" s="41"/>
      <c r="JI21" s="41"/>
      <c r="JJ21" s="41"/>
      <c r="JK21" s="41"/>
      <c r="JL21" s="41"/>
      <c r="JM21" s="41"/>
      <c r="JN21" s="41"/>
      <c r="JO21" s="41"/>
      <c r="JP21" s="41"/>
      <c r="JQ21" s="41"/>
      <c r="JR21" s="41"/>
      <c r="JS21" s="41"/>
      <c r="JT21" s="41"/>
      <c r="JU21" s="41"/>
      <c r="JV21" s="41"/>
      <c r="JW21" s="41"/>
      <c r="JX21" s="41"/>
      <c r="JY21" s="41"/>
      <c r="JZ21" s="41"/>
      <c r="KA21" s="41"/>
      <c r="KB21" s="41"/>
      <c r="KC21" s="41"/>
      <c r="KD21" s="41"/>
      <c r="KE21" s="41"/>
      <c r="KF21" s="41"/>
      <c r="KG21" s="41"/>
      <c r="KH21" s="41"/>
      <c r="KI21" s="41"/>
      <c r="KJ21" s="41"/>
      <c r="KK21" s="41"/>
      <c r="KL21" s="41"/>
      <c r="KM21" s="41"/>
      <c r="KN21" s="41"/>
      <c r="KO21" s="41"/>
      <c r="KP21" s="41"/>
      <c r="KQ21" s="41"/>
      <c r="KR21" s="41"/>
      <c r="KS21" s="41"/>
      <c r="KT21" s="41"/>
      <c r="KU21" s="41"/>
      <c r="KV21" s="41"/>
      <c r="KW21" s="41"/>
      <c r="KX21" s="41"/>
      <c r="KY21" s="41"/>
      <c r="KZ21" s="41"/>
      <c r="LA21" s="41"/>
      <c r="LB21" s="41"/>
      <c r="LC21" s="41"/>
      <c r="LD21" s="41"/>
      <c r="LE21" s="41"/>
      <c r="LF21" s="41"/>
      <c r="LG21" s="41"/>
      <c r="LH21" s="41"/>
      <c r="LI21" s="41"/>
      <c r="LJ21" s="41"/>
      <c r="LK21" s="41"/>
      <c r="LL21" s="41"/>
      <c r="LM21" s="41"/>
      <c r="LN21" s="41"/>
      <c r="LO21" s="38"/>
      <c r="LP21" s="42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41"/>
      <c r="MC21" s="41"/>
      <c r="MD21" s="41"/>
      <c r="ME21" s="41"/>
      <c r="MF21" s="41"/>
      <c r="MG21" s="41"/>
      <c r="MH21" s="41"/>
      <c r="MI21" s="41"/>
      <c r="MJ21" s="41"/>
      <c r="MK21" s="41"/>
      <c r="ML21" s="41"/>
      <c r="MM21" s="41"/>
      <c r="MN21" s="41"/>
      <c r="MO21" s="41"/>
      <c r="MP21" s="41"/>
      <c r="MQ21" s="41"/>
      <c r="MR21" s="41"/>
      <c r="MS21" s="41"/>
      <c r="MT21" s="41"/>
      <c r="MU21" s="41"/>
      <c r="MV21" s="41"/>
      <c r="MW21" s="41"/>
      <c r="MX21" s="41"/>
      <c r="MY21" s="41"/>
      <c r="MZ21" s="41"/>
      <c r="NA21" s="41"/>
      <c r="NB21" s="41"/>
      <c r="NC21" s="41"/>
      <c r="ND21" s="41"/>
      <c r="NE21" s="41"/>
      <c r="NF21" s="41"/>
      <c r="NG21" s="41"/>
      <c r="NH21" s="41"/>
      <c r="NI21" s="41"/>
      <c r="NJ21" s="41"/>
      <c r="NK21" s="39"/>
      <c r="NL21" s="37"/>
      <c r="NM21" s="37"/>
      <c r="NN21" s="37"/>
      <c r="NO21" s="37"/>
      <c r="NP21" s="37">
        <v>1</v>
      </c>
      <c r="NQ21" s="38">
        <v>1</v>
      </c>
    </row>
    <row r="22" spans="1:394" ht="15.75" x14ac:dyDescent="0.25">
      <c r="A22" s="13">
        <f>'[1]Pielęgniarstwo I nst.'!A22</f>
        <v>3</v>
      </c>
      <c r="B22" s="14" t="str">
        <f>'[1]Pielęgniarstwo I nst.'!B22</f>
        <v>A</v>
      </c>
      <c r="C22" s="14" t="str">
        <f>'[1]Pielęgniarstwo I nst.'!C22</f>
        <v>2025/2026</v>
      </c>
      <c r="D22" s="14">
        <f>'[1]Pielęgniarstwo I nst.'!D22</f>
        <v>0</v>
      </c>
      <c r="E22" s="14">
        <f>'[1]Pielęgniarstwo I nst.'!E22</f>
        <v>1</v>
      </c>
      <c r="F22" s="14" t="str">
        <f>'[1]Pielęgniarstwo I nst.'!F22</f>
        <v>2025/2026</v>
      </c>
      <c r="G22" s="35" t="str">
        <f>'[1]Pielęgniarstwo I nst.'!G22</f>
        <v>RPS</v>
      </c>
      <c r="H22" s="14" t="str">
        <f>'[1]Pielęgniarstwo I nst.'!H22</f>
        <v>ze standardu</v>
      </c>
      <c r="I22" s="15" t="str">
        <f>'[1]Pielęgniarstwo I nst.'!I22</f>
        <v xml:space="preserve">Mikrobiologia i parazytologia </v>
      </c>
      <c r="J22" s="16">
        <f>'[1]Pielęgniarstwo I nst.'!L22</f>
        <v>90</v>
      </c>
      <c r="K22" s="17">
        <f>'[1]Pielęgniarstwo I nst.'!M22</f>
        <v>15</v>
      </c>
      <c r="L22" s="18">
        <f>'[1]Pielęgniarstwo I nst.'!N22</f>
        <v>75</v>
      </c>
      <c r="M22" s="19">
        <f>'[1]Pielęgniarstwo I nst.'!AA22+'[1]Pielęgniarstwo I nst.'!AC22+'[1]Pielęgniarstwo I nst.'!AX22+'[1]Pielęgniarstwo I nst.'!AZ22</f>
        <v>40</v>
      </c>
      <c r="N22" s="20">
        <f>'[1]Pielęgniarstwo I nst.'!O22</f>
        <v>55</v>
      </c>
      <c r="O22" s="21">
        <f>'[1]Pielęgniarstwo I nst.'!P22</f>
        <v>3</v>
      </c>
      <c r="P22" s="22" t="str">
        <f>'[1]Pielęgniarstwo I nst.'!U22</f>
        <v>zal</v>
      </c>
      <c r="Q22" s="23">
        <f t="shared" si="0"/>
        <v>2</v>
      </c>
      <c r="R22" s="24">
        <f t="shared" si="1"/>
        <v>2</v>
      </c>
      <c r="S22" s="25">
        <f t="shared" si="2"/>
        <v>2</v>
      </c>
      <c r="T22" s="36"/>
      <c r="U22" s="32"/>
      <c r="V22" s="32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>
        <v>1</v>
      </c>
      <c r="AN22" s="37">
        <v>1</v>
      </c>
      <c r="AO22" s="37"/>
      <c r="AP22" s="37"/>
      <c r="AQ22" s="37"/>
      <c r="AR22" s="37"/>
      <c r="AS22" s="37"/>
      <c r="AT22" s="37"/>
      <c r="AU22" s="37"/>
      <c r="AV22" s="38"/>
      <c r="AW22" s="39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40"/>
      <c r="BU22" s="33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40"/>
      <c r="CU22" s="39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41"/>
      <c r="EX22" s="39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8"/>
      <c r="GY22" s="39"/>
      <c r="GZ22" s="37"/>
      <c r="HA22" s="37"/>
      <c r="HB22" s="37"/>
      <c r="HC22" s="37"/>
      <c r="HD22" s="37"/>
      <c r="HE22" s="37"/>
      <c r="HF22" s="37"/>
      <c r="HG22" s="37"/>
      <c r="HH22" s="37">
        <v>1</v>
      </c>
      <c r="HI22" s="37">
        <v>1</v>
      </c>
      <c r="HJ22" s="37"/>
      <c r="HK22" s="37"/>
      <c r="HL22" s="37"/>
      <c r="HM22" s="37"/>
      <c r="HN22" s="41"/>
      <c r="HO22" s="39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8"/>
      <c r="IN22" s="39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7"/>
      <c r="JD22" s="37"/>
      <c r="JE22" s="37"/>
      <c r="JF22" s="37"/>
      <c r="JG22" s="37"/>
      <c r="JH22" s="41"/>
      <c r="JI22" s="41"/>
      <c r="JJ22" s="41"/>
      <c r="JK22" s="41"/>
      <c r="JL22" s="41"/>
      <c r="JM22" s="41"/>
      <c r="JN22" s="41"/>
      <c r="JO22" s="41"/>
      <c r="JP22" s="41"/>
      <c r="JQ22" s="41"/>
      <c r="JR22" s="41"/>
      <c r="JS22" s="41"/>
      <c r="JT22" s="41"/>
      <c r="JU22" s="41"/>
      <c r="JV22" s="41"/>
      <c r="JW22" s="41"/>
      <c r="JX22" s="41"/>
      <c r="JY22" s="41"/>
      <c r="JZ22" s="41"/>
      <c r="KA22" s="41"/>
      <c r="KB22" s="41"/>
      <c r="KC22" s="41"/>
      <c r="KD22" s="41"/>
      <c r="KE22" s="41"/>
      <c r="KF22" s="41"/>
      <c r="KG22" s="41"/>
      <c r="KH22" s="41"/>
      <c r="KI22" s="41"/>
      <c r="KJ22" s="41"/>
      <c r="KK22" s="41"/>
      <c r="KL22" s="41"/>
      <c r="KM22" s="41"/>
      <c r="KN22" s="41"/>
      <c r="KO22" s="41"/>
      <c r="KP22" s="41"/>
      <c r="KQ22" s="41"/>
      <c r="KR22" s="41"/>
      <c r="KS22" s="41"/>
      <c r="KT22" s="41"/>
      <c r="KU22" s="41"/>
      <c r="KV22" s="41"/>
      <c r="KW22" s="41"/>
      <c r="KX22" s="41"/>
      <c r="KY22" s="41"/>
      <c r="KZ22" s="41"/>
      <c r="LA22" s="41"/>
      <c r="LB22" s="41"/>
      <c r="LC22" s="41"/>
      <c r="LD22" s="41"/>
      <c r="LE22" s="41"/>
      <c r="LF22" s="41"/>
      <c r="LG22" s="41"/>
      <c r="LH22" s="41"/>
      <c r="LI22" s="41"/>
      <c r="LJ22" s="41"/>
      <c r="LK22" s="41"/>
      <c r="LL22" s="41"/>
      <c r="LM22" s="41"/>
      <c r="LN22" s="41"/>
      <c r="LO22" s="38"/>
      <c r="LP22" s="42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41"/>
      <c r="MC22" s="41"/>
      <c r="MD22" s="41"/>
      <c r="ME22" s="41"/>
      <c r="MF22" s="41"/>
      <c r="MG22" s="41"/>
      <c r="MH22" s="41"/>
      <c r="MI22" s="41"/>
      <c r="MJ22" s="41"/>
      <c r="MK22" s="41"/>
      <c r="ML22" s="41"/>
      <c r="MM22" s="41"/>
      <c r="MN22" s="41"/>
      <c r="MO22" s="41"/>
      <c r="MP22" s="41"/>
      <c r="MQ22" s="41"/>
      <c r="MR22" s="41"/>
      <c r="MS22" s="41"/>
      <c r="MT22" s="41"/>
      <c r="MU22" s="41"/>
      <c r="MV22" s="41"/>
      <c r="MW22" s="41"/>
      <c r="MX22" s="41"/>
      <c r="MY22" s="41"/>
      <c r="MZ22" s="41"/>
      <c r="NA22" s="41"/>
      <c r="NB22" s="41"/>
      <c r="NC22" s="41"/>
      <c r="ND22" s="41"/>
      <c r="NE22" s="41"/>
      <c r="NF22" s="41"/>
      <c r="NG22" s="41"/>
      <c r="NH22" s="41"/>
      <c r="NI22" s="41"/>
      <c r="NJ22" s="41"/>
      <c r="NK22" s="39"/>
      <c r="NL22" s="37"/>
      <c r="NM22" s="37"/>
      <c r="NN22" s="37"/>
      <c r="NO22" s="37"/>
      <c r="NP22" s="37">
        <v>1</v>
      </c>
      <c r="NQ22" s="38">
        <v>1</v>
      </c>
    </row>
    <row r="23" spans="1:394" ht="15.75" x14ac:dyDescent="0.25">
      <c r="A23" s="13">
        <f>'[1]Pielęgniarstwo I nst.'!A23</f>
        <v>4</v>
      </c>
      <c r="B23" s="14" t="str">
        <f>'[1]Pielęgniarstwo I nst.'!B23</f>
        <v>A</v>
      </c>
      <c r="C23" s="14" t="str">
        <f>'[1]Pielęgniarstwo I nst.'!C23</f>
        <v>2025/2026</v>
      </c>
      <c r="D23" s="14">
        <f>'[1]Pielęgniarstwo I nst.'!D23</f>
        <v>0</v>
      </c>
      <c r="E23" s="14">
        <f>'[1]Pielęgniarstwo I nst.'!E23</f>
        <v>1</v>
      </c>
      <c r="F23" s="14" t="str">
        <f>'[1]Pielęgniarstwo I nst.'!F23</f>
        <v>2025/2026</v>
      </c>
      <c r="G23" s="35" t="str">
        <f>'[1]Pielęgniarstwo I nst.'!G23</f>
        <v>RPS</v>
      </c>
      <c r="H23" s="14" t="str">
        <f>'[1]Pielęgniarstwo I nst.'!H23</f>
        <v>ze standardu</v>
      </c>
      <c r="I23" s="15" t="str">
        <f>'[1]Pielęgniarstwo I nst.'!I23</f>
        <v>Fizjologia</v>
      </c>
      <c r="J23" s="16">
        <f>'[1]Pielęgniarstwo I nst.'!L23</f>
        <v>72.5</v>
      </c>
      <c r="K23" s="17">
        <f>'[1]Pielęgniarstwo I nst.'!M23</f>
        <v>10</v>
      </c>
      <c r="L23" s="18">
        <f>'[1]Pielęgniarstwo I nst.'!N23</f>
        <v>62.5</v>
      </c>
      <c r="M23" s="19">
        <f>'[1]Pielęgniarstwo I nst.'!AA23+'[1]Pielęgniarstwo I nst.'!AC23+'[1]Pielęgniarstwo I nst.'!AX23+'[1]Pielęgniarstwo I nst.'!AZ23</f>
        <v>30</v>
      </c>
      <c r="N23" s="20">
        <f>'[1]Pielęgniarstwo I nst.'!O23</f>
        <v>40</v>
      </c>
      <c r="O23" s="21">
        <f>'[1]Pielęgniarstwo I nst.'!P23</f>
        <v>2.5</v>
      </c>
      <c r="P23" s="22" t="str">
        <f>'[1]Pielęgniarstwo I nst.'!U23</f>
        <v>zal</v>
      </c>
      <c r="Q23" s="23">
        <f t="shared" si="0"/>
        <v>5</v>
      </c>
      <c r="R23" s="24">
        <f t="shared" si="1"/>
        <v>2</v>
      </c>
      <c r="S23" s="25">
        <f t="shared" si="2"/>
        <v>1</v>
      </c>
      <c r="T23" s="36"/>
      <c r="U23" s="32">
        <v>1</v>
      </c>
      <c r="V23" s="32">
        <v>1</v>
      </c>
      <c r="W23" s="37">
        <v>1</v>
      </c>
      <c r="X23" s="37">
        <v>1</v>
      </c>
      <c r="Y23" s="37">
        <v>1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8"/>
      <c r="AW23" s="39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40"/>
      <c r="BU23" s="33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40"/>
      <c r="CU23" s="39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41"/>
      <c r="EX23" s="39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8"/>
      <c r="GY23" s="39"/>
      <c r="GZ23" s="37">
        <v>1</v>
      </c>
      <c r="HA23" s="37">
        <v>1</v>
      </c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41"/>
      <c r="HO23" s="39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8"/>
      <c r="IN23" s="39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7"/>
      <c r="JD23" s="37"/>
      <c r="JE23" s="37"/>
      <c r="JF23" s="37"/>
      <c r="JG23" s="37"/>
      <c r="JH23" s="41"/>
      <c r="JI23" s="41"/>
      <c r="JJ23" s="41"/>
      <c r="JK23" s="41"/>
      <c r="JL23" s="41"/>
      <c r="JM23" s="41"/>
      <c r="JN23" s="41"/>
      <c r="JO23" s="41"/>
      <c r="JP23" s="41"/>
      <c r="JQ23" s="41"/>
      <c r="JR23" s="41"/>
      <c r="JS23" s="41"/>
      <c r="JT23" s="41"/>
      <c r="JU23" s="41"/>
      <c r="JV23" s="41"/>
      <c r="JW23" s="41"/>
      <c r="JX23" s="41"/>
      <c r="JY23" s="41"/>
      <c r="JZ23" s="41"/>
      <c r="KA23" s="41"/>
      <c r="KB23" s="41"/>
      <c r="KC23" s="41"/>
      <c r="KD23" s="41"/>
      <c r="KE23" s="41"/>
      <c r="KF23" s="41"/>
      <c r="KG23" s="41"/>
      <c r="KH23" s="41"/>
      <c r="KI23" s="41"/>
      <c r="KJ23" s="41"/>
      <c r="KK23" s="41"/>
      <c r="KL23" s="41"/>
      <c r="KM23" s="41"/>
      <c r="KN23" s="41"/>
      <c r="KO23" s="41"/>
      <c r="KP23" s="41"/>
      <c r="KQ23" s="41"/>
      <c r="KR23" s="41"/>
      <c r="KS23" s="41"/>
      <c r="KT23" s="41"/>
      <c r="KU23" s="41"/>
      <c r="KV23" s="41"/>
      <c r="KW23" s="41"/>
      <c r="KX23" s="41"/>
      <c r="KY23" s="41"/>
      <c r="KZ23" s="41"/>
      <c r="LA23" s="41"/>
      <c r="LB23" s="41"/>
      <c r="LC23" s="41"/>
      <c r="LD23" s="41"/>
      <c r="LE23" s="41"/>
      <c r="LF23" s="41"/>
      <c r="LG23" s="41"/>
      <c r="LH23" s="41"/>
      <c r="LI23" s="41"/>
      <c r="LJ23" s="41"/>
      <c r="LK23" s="41"/>
      <c r="LL23" s="41"/>
      <c r="LM23" s="41"/>
      <c r="LN23" s="41"/>
      <c r="LO23" s="38"/>
      <c r="LP23" s="42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41"/>
      <c r="MC23" s="41"/>
      <c r="MD23" s="41"/>
      <c r="ME23" s="41"/>
      <c r="MF23" s="41"/>
      <c r="MG23" s="41"/>
      <c r="MH23" s="41"/>
      <c r="MI23" s="41"/>
      <c r="MJ23" s="41"/>
      <c r="MK23" s="41"/>
      <c r="ML23" s="41"/>
      <c r="MM23" s="41"/>
      <c r="MN23" s="41"/>
      <c r="MO23" s="41"/>
      <c r="MP23" s="41"/>
      <c r="MQ23" s="41"/>
      <c r="MR23" s="41"/>
      <c r="MS23" s="41"/>
      <c r="MT23" s="41"/>
      <c r="MU23" s="41"/>
      <c r="MV23" s="41"/>
      <c r="MW23" s="41"/>
      <c r="MX23" s="41"/>
      <c r="MY23" s="41"/>
      <c r="MZ23" s="41"/>
      <c r="NA23" s="41"/>
      <c r="NB23" s="41"/>
      <c r="NC23" s="41"/>
      <c r="ND23" s="41"/>
      <c r="NE23" s="41"/>
      <c r="NF23" s="41"/>
      <c r="NG23" s="41"/>
      <c r="NH23" s="41"/>
      <c r="NI23" s="41"/>
      <c r="NJ23" s="41"/>
      <c r="NK23" s="39"/>
      <c r="NL23" s="37"/>
      <c r="NM23" s="37"/>
      <c r="NN23" s="37"/>
      <c r="NO23" s="37"/>
      <c r="NP23" s="37"/>
      <c r="NQ23" s="38">
        <v>1</v>
      </c>
    </row>
    <row r="24" spans="1:394" ht="15.75" x14ac:dyDescent="0.25">
      <c r="A24" s="13">
        <f>'[1]Pielęgniarstwo I nst.'!A24</f>
        <v>5</v>
      </c>
      <c r="B24" s="14" t="str">
        <f>'[1]Pielęgniarstwo I nst.'!B24</f>
        <v>A</v>
      </c>
      <c r="C24" s="14" t="str">
        <f>'[1]Pielęgniarstwo I nst.'!C24</f>
        <v>2025/2026</v>
      </c>
      <c r="D24" s="14">
        <f>'[1]Pielęgniarstwo I nst.'!D24</f>
        <v>0</v>
      </c>
      <c r="E24" s="14">
        <f>'[1]Pielęgniarstwo I nst.'!E24</f>
        <v>1</v>
      </c>
      <c r="F24" s="14" t="str">
        <f>'[1]Pielęgniarstwo I nst.'!F24</f>
        <v>2025/2026</v>
      </c>
      <c r="G24" s="35" t="str">
        <f>'[1]Pielęgniarstwo I nst.'!G24</f>
        <v>RPS</v>
      </c>
      <c r="H24" s="14" t="str">
        <f>'[1]Pielęgniarstwo I nst.'!H24</f>
        <v>ze standardu</v>
      </c>
      <c r="I24" s="15" t="str">
        <f>'[1]Pielęgniarstwo I nst.'!I24</f>
        <v>Patologia</v>
      </c>
      <c r="J24" s="16">
        <f>'[1]Pielęgniarstwo I nst.'!L24</f>
        <v>72.5</v>
      </c>
      <c r="K24" s="17">
        <f>'[1]Pielęgniarstwo I nst.'!M24</f>
        <v>10</v>
      </c>
      <c r="L24" s="18">
        <f>'[1]Pielęgniarstwo I nst.'!N24</f>
        <v>62.5</v>
      </c>
      <c r="M24" s="19">
        <f>'[1]Pielęgniarstwo I nst.'!AA24+'[1]Pielęgniarstwo I nst.'!AC24+'[1]Pielęgniarstwo I nst.'!AX24+'[1]Pielęgniarstwo I nst.'!AZ24</f>
        <v>40</v>
      </c>
      <c r="N24" s="20">
        <f>'[1]Pielęgniarstwo I nst.'!O24</f>
        <v>50</v>
      </c>
      <c r="O24" s="21">
        <f>'[1]Pielęgniarstwo I nst.'!P24</f>
        <v>2.5</v>
      </c>
      <c r="P24" s="22" t="str">
        <f>'[1]Pielęgniarstwo I nst.'!U24</f>
        <v>zal</v>
      </c>
      <c r="Q24" s="23">
        <f t="shared" si="0"/>
        <v>4</v>
      </c>
      <c r="R24" s="24">
        <f t="shared" si="1"/>
        <v>1</v>
      </c>
      <c r="S24" s="25">
        <f t="shared" si="2"/>
        <v>1</v>
      </c>
      <c r="T24" s="36"/>
      <c r="U24" s="32"/>
      <c r="V24" s="32"/>
      <c r="W24" s="37"/>
      <c r="X24" s="37"/>
      <c r="Y24" s="37"/>
      <c r="Z24" s="37">
        <v>1</v>
      </c>
      <c r="AA24" s="37">
        <v>1</v>
      </c>
      <c r="AB24" s="37">
        <v>1</v>
      </c>
      <c r="AC24" s="37">
        <v>1</v>
      </c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8"/>
      <c r="AW24" s="39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40"/>
      <c r="BU24" s="33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40"/>
      <c r="CU24" s="39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41"/>
      <c r="EX24" s="39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8"/>
      <c r="GY24" s="39"/>
      <c r="GZ24" s="37"/>
      <c r="HA24" s="37"/>
      <c r="HB24" s="37">
        <v>1</v>
      </c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41"/>
      <c r="HO24" s="39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8"/>
      <c r="IN24" s="39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7"/>
      <c r="JD24" s="37"/>
      <c r="JE24" s="37"/>
      <c r="JF24" s="37"/>
      <c r="JG24" s="37"/>
      <c r="JH24" s="41"/>
      <c r="JI24" s="41"/>
      <c r="JJ24" s="41"/>
      <c r="JK24" s="41"/>
      <c r="JL24" s="41"/>
      <c r="JM24" s="41"/>
      <c r="JN24" s="41"/>
      <c r="JO24" s="41"/>
      <c r="JP24" s="41"/>
      <c r="JQ24" s="41"/>
      <c r="JR24" s="41"/>
      <c r="JS24" s="41"/>
      <c r="JT24" s="41"/>
      <c r="JU24" s="41"/>
      <c r="JV24" s="41"/>
      <c r="JW24" s="41"/>
      <c r="JX24" s="41"/>
      <c r="JY24" s="41"/>
      <c r="JZ24" s="41"/>
      <c r="KA24" s="41"/>
      <c r="KB24" s="41"/>
      <c r="KC24" s="41"/>
      <c r="KD24" s="41"/>
      <c r="KE24" s="41"/>
      <c r="KF24" s="41"/>
      <c r="KG24" s="41"/>
      <c r="KH24" s="41"/>
      <c r="KI24" s="41"/>
      <c r="KJ24" s="41"/>
      <c r="KK24" s="41"/>
      <c r="KL24" s="41"/>
      <c r="KM24" s="41"/>
      <c r="KN24" s="41"/>
      <c r="KO24" s="41"/>
      <c r="KP24" s="41"/>
      <c r="KQ24" s="41"/>
      <c r="KR24" s="41"/>
      <c r="KS24" s="41"/>
      <c r="KT24" s="41"/>
      <c r="KU24" s="41"/>
      <c r="KV24" s="41"/>
      <c r="KW24" s="41"/>
      <c r="KX24" s="41"/>
      <c r="KY24" s="41"/>
      <c r="KZ24" s="41"/>
      <c r="LA24" s="41"/>
      <c r="LB24" s="41"/>
      <c r="LC24" s="41"/>
      <c r="LD24" s="41"/>
      <c r="LE24" s="41"/>
      <c r="LF24" s="41"/>
      <c r="LG24" s="41"/>
      <c r="LH24" s="41"/>
      <c r="LI24" s="41"/>
      <c r="LJ24" s="41"/>
      <c r="LK24" s="41"/>
      <c r="LL24" s="41"/>
      <c r="LM24" s="41"/>
      <c r="LN24" s="41"/>
      <c r="LO24" s="38"/>
      <c r="LP24" s="42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41"/>
      <c r="MC24" s="41"/>
      <c r="MD24" s="41"/>
      <c r="ME24" s="41"/>
      <c r="MF24" s="41"/>
      <c r="MG24" s="41"/>
      <c r="MH24" s="41"/>
      <c r="MI24" s="41"/>
      <c r="MJ24" s="41"/>
      <c r="MK24" s="41"/>
      <c r="ML24" s="41"/>
      <c r="MM24" s="41"/>
      <c r="MN24" s="41"/>
      <c r="MO24" s="41"/>
      <c r="MP24" s="41"/>
      <c r="MQ24" s="41"/>
      <c r="MR24" s="41"/>
      <c r="MS24" s="41"/>
      <c r="MT24" s="41"/>
      <c r="MU24" s="41"/>
      <c r="MV24" s="41"/>
      <c r="MW24" s="41"/>
      <c r="MX24" s="41"/>
      <c r="MY24" s="41"/>
      <c r="MZ24" s="41"/>
      <c r="NA24" s="41"/>
      <c r="NB24" s="41"/>
      <c r="NC24" s="41"/>
      <c r="ND24" s="41"/>
      <c r="NE24" s="41"/>
      <c r="NF24" s="41"/>
      <c r="NG24" s="41"/>
      <c r="NH24" s="41"/>
      <c r="NI24" s="41"/>
      <c r="NJ24" s="41"/>
      <c r="NK24" s="39"/>
      <c r="NL24" s="37"/>
      <c r="NM24" s="37"/>
      <c r="NN24" s="37"/>
      <c r="NO24" s="37"/>
      <c r="NP24" s="37"/>
      <c r="NQ24" s="38">
        <v>1</v>
      </c>
    </row>
    <row r="25" spans="1:394" ht="15.75" x14ac:dyDescent="0.25">
      <c r="A25" s="13">
        <f>'[1]Pielęgniarstwo I nst.'!A25</f>
        <v>6</v>
      </c>
      <c r="B25" s="14" t="str">
        <f>'[1]Pielęgniarstwo I nst.'!B25</f>
        <v>A</v>
      </c>
      <c r="C25" s="14" t="str">
        <f>'[1]Pielęgniarstwo I nst.'!C25</f>
        <v>2025/2026</v>
      </c>
      <c r="D25" s="14">
        <f>'[1]Pielęgniarstwo I nst.'!D25</f>
        <v>0</v>
      </c>
      <c r="E25" s="14">
        <f>'[1]Pielęgniarstwo I nst.'!E25</f>
        <v>1</v>
      </c>
      <c r="F25" s="14" t="str">
        <f>'[1]Pielęgniarstwo I nst.'!F25</f>
        <v>2025/2026</v>
      </c>
      <c r="G25" s="35" t="str">
        <f>'[1]Pielęgniarstwo I nst.'!G25</f>
        <v>RPS</v>
      </c>
      <c r="H25" s="14" t="str">
        <f>'[1]Pielęgniarstwo I nst.'!H25</f>
        <v>ze standardu</v>
      </c>
      <c r="I25" s="15" t="str">
        <f>'[1]Pielęgniarstwo I nst.'!I25</f>
        <v xml:space="preserve">Farmakologia </v>
      </c>
      <c r="J25" s="16">
        <f>'[1]Pielęgniarstwo I nst.'!L25</f>
        <v>90</v>
      </c>
      <c r="K25" s="17">
        <f>'[1]Pielęgniarstwo I nst.'!M25</f>
        <v>15</v>
      </c>
      <c r="L25" s="18">
        <f>'[1]Pielęgniarstwo I nst.'!N25</f>
        <v>75</v>
      </c>
      <c r="M25" s="19">
        <f>'[1]Pielęgniarstwo I nst.'!AA25+'[1]Pielęgniarstwo I nst.'!AC25+'[1]Pielęgniarstwo I nst.'!AX25+'[1]Pielęgniarstwo I nst.'!AZ25</f>
        <v>30</v>
      </c>
      <c r="N25" s="20">
        <f>'[1]Pielęgniarstwo I nst.'!O25</f>
        <v>50</v>
      </c>
      <c r="O25" s="21">
        <f>'[1]Pielęgniarstwo I nst.'!P25</f>
        <v>3</v>
      </c>
      <c r="P25" s="22" t="str">
        <f>'[1]Pielęgniarstwo I nst.'!U25</f>
        <v>egz</v>
      </c>
      <c r="Q25" s="23">
        <f t="shared" si="0"/>
        <v>7</v>
      </c>
      <c r="R25" s="24">
        <f t="shared" si="1"/>
        <v>4</v>
      </c>
      <c r="S25" s="25">
        <f t="shared" si="2"/>
        <v>3</v>
      </c>
      <c r="T25" s="36"/>
      <c r="U25" s="32"/>
      <c r="V25" s="32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>
        <v>1</v>
      </c>
      <c r="AP25" s="37">
        <v>1</v>
      </c>
      <c r="AQ25" s="37">
        <v>1</v>
      </c>
      <c r="AR25" s="37">
        <v>1</v>
      </c>
      <c r="AS25" s="37">
        <v>1</v>
      </c>
      <c r="AT25" s="37">
        <v>1</v>
      </c>
      <c r="AU25" s="37">
        <v>1</v>
      </c>
      <c r="AV25" s="38"/>
      <c r="AW25" s="39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40"/>
      <c r="BU25" s="33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40"/>
      <c r="CU25" s="39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41"/>
      <c r="EX25" s="39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8"/>
      <c r="GY25" s="39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>
        <v>1</v>
      </c>
      <c r="HK25" s="37">
        <v>1</v>
      </c>
      <c r="HL25" s="37">
        <v>1</v>
      </c>
      <c r="HM25" s="37">
        <v>1</v>
      </c>
      <c r="HN25" s="41"/>
      <c r="HO25" s="39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8"/>
      <c r="IN25" s="39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7"/>
      <c r="JD25" s="37"/>
      <c r="JE25" s="37"/>
      <c r="JF25" s="37"/>
      <c r="JG25" s="37"/>
      <c r="JH25" s="41"/>
      <c r="JI25" s="41"/>
      <c r="JJ25" s="41"/>
      <c r="JK25" s="41"/>
      <c r="JL25" s="41"/>
      <c r="JM25" s="41"/>
      <c r="JN25" s="41"/>
      <c r="JO25" s="41"/>
      <c r="JP25" s="41"/>
      <c r="JQ25" s="41"/>
      <c r="JR25" s="41"/>
      <c r="JS25" s="41"/>
      <c r="JT25" s="41"/>
      <c r="JU25" s="41"/>
      <c r="JV25" s="41"/>
      <c r="JW25" s="41"/>
      <c r="JX25" s="41"/>
      <c r="JY25" s="41"/>
      <c r="JZ25" s="41"/>
      <c r="KA25" s="41"/>
      <c r="KB25" s="41"/>
      <c r="KC25" s="41"/>
      <c r="KD25" s="41"/>
      <c r="KE25" s="41"/>
      <c r="KF25" s="41"/>
      <c r="KG25" s="41"/>
      <c r="KH25" s="41"/>
      <c r="KI25" s="41"/>
      <c r="KJ25" s="41"/>
      <c r="KK25" s="41"/>
      <c r="KL25" s="41"/>
      <c r="KM25" s="41"/>
      <c r="KN25" s="41"/>
      <c r="KO25" s="41"/>
      <c r="KP25" s="41"/>
      <c r="KQ25" s="41"/>
      <c r="KR25" s="41"/>
      <c r="KS25" s="41"/>
      <c r="KT25" s="41"/>
      <c r="KU25" s="41"/>
      <c r="KV25" s="41"/>
      <c r="KW25" s="41"/>
      <c r="KX25" s="41"/>
      <c r="KY25" s="41"/>
      <c r="KZ25" s="41"/>
      <c r="LA25" s="41"/>
      <c r="LB25" s="41"/>
      <c r="LC25" s="41"/>
      <c r="LD25" s="41"/>
      <c r="LE25" s="41"/>
      <c r="LF25" s="41"/>
      <c r="LG25" s="41"/>
      <c r="LH25" s="41"/>
      <c r="LI25" s="41"/>
      <c r="LJ25" s="41"/>
      <c r="LK25" s="41"/>
      <c r="LL25" s="41"/>
      <c r="LM25" s="41"/>
      <c r="LN25" s="41"/>
      <c r="LO25" s="38"/>
      <c r="LP25" s="42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41"/>
      <c r="MC25" s="41"/>
      <c r="MD25" s="41"/>
      <c r="ME25" s="41"/>
      <c r="MF25" s="41"/>
      <c r="MG25" s="41"/>
      <c r="MH25" s="41"/>
      <c r="MI25" s="41"/>
      <c r="MJ25" s="41"/>
      <c r="MK25" s="41"/>
      <c r="ML25" s="41"/>
      <c r="MM25" s="41"/>
      <c r="MN25" s="41"/>
      <c r="MO25" s="41"/>
      <c r="MP25" s="41"/>
      <c r="MQ25" s="41"/>
      <c r="MR25" s="41"/>
      <c r="MS25" s="41"/>
      <c r="MT25" s="41"/>
      <c r="MU25" s="41"/>
      <c r="MV25" s="41"/>
      <c r="MW25" s="41"/>
      <c r="MX25" s="41"/>
      <c r="MY25" s="41"/>
      <c r="MZ25" s="41"/>
      <c r="NA25" s="41"/>
      <c r="NB25" s="41"/>
      <c r="NC25" s="41"/>
      <c r="ND25" s="41"/>
      <c r="NE25" s="41"/>
      <c r="NF25" s="41"/>
      <c r="NG25" s="41"/>
      <c r="NH25" s="41"/>
      <c r="NI25" s="41"/>
      <c r="NJ25" s="41"/>
      <c r="NK25" s="39"/>
      <c r="NL25" s="37"/>
      <c r="NM25" s="37"/>
      <c r="NN25" s="37">
        <v>1</v>
      </c>
      <c r="NO25" s="37"/>
      <c r="NP25" s="37">
        <v>1</v>
      </c>
      <c r="NQ25" s="38">
        <v>1</v>
      </c>
    </row>
    <row r="26" spans="1:394" ht="15.75" x14ac:dyDescent="0.25">
      <c r="A26" s="13">
        <f>'[1]Pielęgniarstwo I nst.'!A26</f>
        <v>7</v>
      </c>
      <c r="B26" s="14" t="str">
        <f>'[1]Pielęgniarstwo I nst.'!B26</f>
        <v>A</v>
      </c>
      <c r="C26" s="14" t="str">
        <f>'[1]Pielęgniarstwo I nst.'!C26</f>
        <v>2025/2026</v>
      </c>
      <c r="D26" s="14">
        <f>'[1]Pielęgniarstwo I nst.'!D26</f>
        <v>0</v>
      </c>
      <c r="E26" s="14">
        <f>'[1]Pielęgniarstwo I nst.'!E26</f>
        <v>1</v>
      </c>
      <c r="F26" s="14" t="str">
        <f>'[1]Pielęgniarstwo I nst.'!F26</f>
        <v>2025/2026</v>
      </c>
      <c r="G26" s="35" t="str">
        <f>'[1]Pielęgniarstwo I nst.'!G26</f>
        <v>RPS</v>
      </c>
      <c r="H26" s="14" t="str">
        <f>'[1]Pielęgniarstwo I nst.'!H26</f>
        <v>ze standardu</v>
      </c>
      <c r="I26" s="15" t="str">
        <f>'[1]Pielęgniarstwo I nst.'!I26</f>
        <v xml:space="preserve">Genetyka </v>
      </c>
      <c r="J26" s="16">
        <f>'[1]Pielęgniarstwo I nst.'!L26</f>
        <v>90</v>
      </c>
      <c r="K26" s="17">
        <f>'[1]Pielęgniarstwo I nst.'!M26</f>
        <v>15</v>
      </c>
      <c r="L26" s="18">
        <f>'[1]Pielęgniarstwo I nst.'!N26</f>
        <v>75</v>
      </c>
      <c r="M26" s="19">
        <f>'[1]Pielęgniarstwo I nst.'!AA26+'[1]Pielęgniarstwo I nst.'!AC26+'[1]Pielęgniarstwo I nst.'!AX26+'[1]Pielęgniarstwo I nst.'!AZ26</f>
        <v>40</v>
      </c>
      <c r="N26" s="20">
        <f>'[1]Pielęgniarstwo I nst.'!O26</f>
        <v>50</v>
      </c>
      <c r="O26" s="21">
        <f>'[1]Pielęgniarstwo I nst.'!P26</f>
        <v>3</v>
      </c>
      <c r="P26" s="22" t="str">
        <f>'[1]Pielęgniarstwo I nst.'!U26</f>
        <v>zal</v>
      </c>
      <c r="Q26" s="23">
        <f t="shared" si="0"/>
        <v>5</v>
      </c>
      <c r="R26" s="24">
        <f t="shared" si="1"/>
        <v>2</v>
      </c>
      <c r="S26" s="25">
        <f t="shared" si="2"/>
        <v>1</v>
      </c>
      <c r="T26" s="36"/>
      <c r="U26" s="32"/>
      <c r="V26" s="32"/>
      <c r="W26" s="37"/>
      <c r="X26" s="37"/>
      <c r="Y26" s="37"/>
      <c r="Z26" s="37"/>
      <c r="AA26" s="37"/>
      <c r="AB26" s="37"/>
      <c r="AC26" s="37"/>
      <c r="AD26" s="37">
        <v>1</v>
      </c>
      <c r="AE26" s="37">
        <v>1</v>
      </c>
      <c r="AF26" s="37">
        <v>1</v>
      </c>
      <c r="AG26" s="37">
        <v>1</v>
      </c>
      <c r="AH26" s="37">
        <v>1</v>
      </c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8"/>
      <c r="AW26" s="39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40"/>
      <c r="BU26" s="33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40"/>
      <c r="CU26" s="39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41"/>
      <c r="EX26" s="39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8"/>
      <c r="GY26" s="39"/>
      <c r="GZ26" s="37"/>
      <c r="HA26" s="37"/>
      <c r="HB26" s="37"/>
      <c r="HC26" s="37">
        <v>1</v>
      </c>
      <c r="HD26" s="37">
        <v>1</v>
      </c>
      <c r="HE26" s="37"/>
      <c r="HF26" s="37"/>
      <c r="HG26" s="37"/>
      <c r="HH26" s="37"/>
      <c r="HI26" s="37"/>
      <c r="HJ26" s="37"/>
      <c r="HK26" s="37"/>
      <c r="HL26" s="37"/>
      <c r="HM26" s="37"/>
      <c r="HN26" s="41"/>
      <c r="HO26" s="39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8"/>
      <c r="IN26" s="39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7"/>
      <c r="JD26" s="37"/>
      <c r="JE26" s="37"/>
      <c r="JF26" s="37"/>
      <c r="JG26" s="37"/>
      <c r="JH26" s="41"/>
      <c r="JI26" s="41"/>
      <c r="JJ26" s="41"/>
      <c r="JK26" s="41"/>
      <c r="JL26" s="41"/>
      <c r="JM26" s="41"/>
      <c r="JN26" s="41"/>
      <c r="JO26" s="41"/>
      <c r="JP26" s="41"/>
      <c r="JQ26" s="41"/>
      <c r="JR26" s="41"/>
      <c r="JS26" s="41"/>
      <c r="JT26" s="41"/>
      <c r="JU26" s="41"/>
      <c r="JV26" s="41"/>
      <c r="JW26" s="41"/>
      <c r="JX26" s="41"/>
      <c r="JY26" s="41"/>
      <c r="JZ26" s="41"/>
      <c r="KA26" s="41"/>
      <c r="KB26" s="41"/>
      <c r="KC26" s="41"/>
      <c r="KD26" s="41"/>
      <c r="KE26" s="41"/>
      <c r="KF26" s="41"/>
      <c r="KG26" s="41"/>
      <c r="KH26" s="41"/>
      <c r="KI26" s="41"/>
      <c r="KJ26" s="41"/>
      <c r="KK26" s="41"/>
      <c r="KL26" s="41"/>
      <c r="KM26" s="41"/>
      <c r="KN26" s="41"/>
      <c r="KO26" s="41"/>
      <c r="KP26" s="41"/>
      <c r="KQ26" s="41"/>
      <c r="KR26" s="41"/>
      <c r="KS26" s="41"/>
      <c r="KT26" s="41"/>
      <c r="KU26" s="41"/>
      <c r="KV26" s="41"/>
      <c r="KW26" s="41"/>
      <c r="KX26" s="41"/>
      <c r="KY26" s="41"/>
      <c r="KZ26" s="41"/>
      <c r="LA26" s="41"/>
      <c r="LB26" s="41"/>
      <c r="LC26" s="41"/>
      <c r="LD26" s="41"/>
      <c r="LE26" s="41"/>
      <c r="LF26" s="41"/>
      <c r="LG26" s="41"/>
      <c r="LH26" s="41"/>
      <c r="LI26" s="41"/>
      <c r="LJ26" s="41"/>
      <c r="LK26" s="41"/>
      <c r="LL26" s="41"/>
      <c r="LM26" s="41"/>
      <c r="LN26" s="41"/>
      <c r="LO26" s="38"/>
      <c r="LP26" s="42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41"/>
      <c r="MC26" s="41"/>
      <c r="MD26" s="41"/>
      <c r="ME26" s="41"/>
      <c r="MF26" s="41"/>
      <c r="MG26" s="41"/>
      <c r="MH26" s="41"/>
      <c r="MI26" s="41"/>
      <c r="MJ26" s="41"/>
      <c r="MK26" s="41"/>
      <c r="ML26" s="41"/>
      <c r="MM26" s="41"/>
      <c r="MN26" s="41"/>
      <c r="MO26" s="41"/>
      <c r="MP26" s="41"/>
      <c r="MQ26" s="41"/>
      <c r="MR26" s="41"/>
      <c r="MS26" s="41"/>
      <c r="MT26" s="41"/>
      <c r="MU26" s="41"/>
      <c r="MV26" s="41"/>
      <c r="MW26" s="41"/>
      <c r="MX26" s="41"/>
      <c r="MY26" s="41"/>
      <c r="MZ26" s="41"/>
      <c r="NA26" s="41"/>
      <c r="NB26" s="41"/>
      <c r="NC26" s="41"/>
      <c r="ND26" s="41"/>
      <c r="NE26" s="41"/>
      <c r="NF26" s="41"/>
      <c r="NG26" s="41"/>
      <c r="NH26" s="41"/>
      <c r="NI26" s="41"/>
      <c r="NJ26" s="41"/>
      <c r="NK26" s="39"/>
      <c r="NL26" s="37"/>
      <c r="NM26" s="37"/>
      <c r="NN26" s="37"/>
      <c r="NO26" s="37"/>
      <c r="NP26" s="37"/>
      <c r="NQ26" s="38">
        <v>1</v>
      </c>
    </row>
    <row r="27" spans="1:394" ht="15.75" x14ac:dyDescent="0.25">
      <c r="A27" s="13">
        <f>'[1]Pielęgniarstwo I nst.'!A27</f>
        <v>8</v>
      </c>
      <c r="B27" s="14" t="str">
        <f>'[1]Pielęgniarstwo I nst.'!B27</f>
        <v>B</v>
      </c>
      <c r="C27" s="14" t="str">
        <f>'[1]Pielęgniarstwo I nst.'!C27</f>
        <v>2025/2026</v>
      </c>
      <c r="D27" s="14">
        <f>'[1]Pielęgniarstwo I nst.'!D27</f>
        <v>0</v>
      </c>
      <c r="E27" s="14">
        <f>'[1]Pielęgniarstwo I nst.'!E27</f>
        <v>1</v>
      </c>
      <c r="F27" s="14" t="str">
        <f>'[1]Pielęgniarstwo I nst.'!F27</f>
        <v>2025/2026</v>
      </c>
      <c r="G27" s="35" t="str">
        <f>'[1]Pielęgniarstwo I nst.'!G28</f>
        <v>RPS</v>
      </c>
      <c r="H27" s="14" t="str">
        <f>'[1]Pielęgniarstwo I nst.'!H27</f>
        <v>ze standardu</v>
      </c>
      <c r="I27" s="15" t="str">
        <f>'[1]Pielęgniarstwo I nst.'!I27</f>
        <v xml:space="preserve">Etyka zawodu pielęgniarki </v>
      </c>
      <c r="J27" s="16">
        <f>'[1]Pielęgniarstwo I nst.'!L27</f>
        <v>45</v>
      </c>
      <c r="K27" s="17">
        <f>'[1]Pielęgniarstwo I nst.'!M27</f>
        <v>5</v>
      </c>
      <c r="L27" s="18">
        <f>'[1]Pielęgniarstwo I nst.'!N27</f>
        <v>40</v>
      </c>
      <c r="M27" s="19">
        <f>'[1]Pielęgniarstwo I nst.'!AA27+'[1]Pielęgniarstwo I nst.'!AC27+'[1]Pielęgniarstwo I nst.'!AX27+'[1]Pielęgniarstwo I nst.'!AZ27</f>
        <v>10</v>
      </c>
      <c r="N27" s="20">
        <f>'[1]Pielęgniarstwo I nst.'!O27</f>
        <v>20</v>
      </c>
      <c r="O27" s="21">
        <f>'[1]Pielęgniarstwo I nst.'!P27</f>
        <v>1.5</v>
      </c>
      <c r="P27" s="22" t="str">
        <f>'[1]Pielęgniarstwo I nst.'!U27</f>
        <v>zal</v>
      </c>
      <c r="Q27" s="23">
        <f t="shared" si="0"/>
        <v>5</v>
      </c>
      <c r="R27" s="24">
        <f t="shared" si="1"/>
        <v>2</v>
      </c>
      <c r="S27" s="25">
        <f t="shared" si="2"/>
        <v>3</v>
      </c>
      <c r="T27" s="36"/>
      <c r="U27" s="32"/>
      <c r="V27" s="32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8"/>
      <c r="AW27" s="39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40"/>
      <c r="BU27" s="33"/>
      <c r="BV27" s="32"/>
      <c r="BW27" s="32"/>
      <c r="BX27" s="32"/>
      <c r="BY27" s="32"/>
      <c r="BZ27" s="32"/>
      <c r="CA27" s="32"/>
      <c r="CB27" s="32"/>
      <c r="CC27" s="32"/>
      <c r="CD27" s="32">
        <v>1</v>
      </c>
      <c r="CE27" s="32">
        <v>1</v>
      </c>
      <c r="CF27" s="32">
        <v>1</v>
      </c>
      <c r="CG27" s="32">
        <v>1</v>
      </c>
      <c r="CH27" s="32">
        <v>1</v>
      </c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40"/>
      <c r="CU27" s="39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41"/>
      <c r="EX27" s="39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8"/>
      <c r="GY27" s="39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41"/>
      <c r="HO27" s="39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>
        <v>1</v>
      </c>
      <c r="IG27" s="37">
        <v>1</v>
      </c>
      <c r="IH27" s="37"/>
      <c r="II27" s="37"/>
      <c r="IJ27" s="37"/>
      <c r="IK27" s="37"/>
      <c r="IL27" s="37"/>
      <c r="IM27" s="38"/>
      <c r="IN27" s="39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7"/>
      <c r="JB27" s="37"/>
      <c r="JC27" s="37"/>
      <c r="JD27" s="37"/>
      <c r="JE27" s="37"/>
      <c r="JF27" s="37"/>
      <c r="JG27" s="37"/>
      <c r="JH27" s="41"/>
      <c r="JI27" s="41"/>
      <c r="JJ27" s="41"/>
      <c r="JK27" s="41"/>
      <c r="JL27" s="41"/>
      <c r="JM27" s="41"/>
      <c r="JN27" s="41"/>
      <c r="JO27" s="41"/>
      <c r="JP27" s="41"/>
      <c r="JQ27" s="41"/>
      <c r="JR27" s="41"/>
      <c r="JS27" s="41"/>
      <c r="JT27" s="41"/>
      <c r="JU27" s="41"/>
      <c r="JV27" s="41"/>
      <c r="JW27" s="41"/>
      <c r="JX27" s="41"/>
      <c r="JY27" s="41"/>
      <c r="JZ27" s="41"/>
      <c r="KA27" s="41"/>
      <c r="KB27" s="41"/>
      <c r="KC27" s="41"/>
      <c r="KD27" s="41"/>
      <c r="KE27" s="41"/>
      <c r="KF27" s="41"/>
      <c r="KG27" s="41"/>
      <c r="KH27" s="41"/>
      <c r="KI27" s="41"/>
      <c r="KJ27" s="41"/>
      <c r="KK27" s="41"/>
      <c r="KL27" s="41"/>
      <c r="KM27" s="41"/>
      <c r="KN27" s="41"/>
      <c r="KO27" s="41"/>
      <c r="KP27" s="41"/>
      <c r="KQ27" s="41"/>
      <c r="KR27" s="41"/>
      <c r="KS27" s="41"/>
      <c r="KT27" s="41"/>
      <c r="KU27" s="41"/>
      <c r="KV27" s="41"/>
      <c r="KW27" s="41"/>
      <c r="KX27" s="41"/>
      <c r="KY27" s="41"/>
      <c r="KZ27" s="41"/>
      <c r="LA27" s="41"/>
      <c r="LB27" s="41"/>
      <c r="LC27" s="41"/>
      <c r="LD27" s="41"/>
      <c r="LE27" s="41"/>
      <c r="LF27" s="41"/>
      <c r="LG27" s="41"/>
      <c r="LH27" s="41"/>
      <c r="LI27" s="41"/>
      <c r="LJ27" s="41"/>
      <c r="LK27" s="41"/>
      <c r="LL27" s="41"/>
      <c r="LM27" s="41"/>
      <c r="LN27" s="41"/>
      <c r="LO27" s="38"/>
      <c r="LP27" s="42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41"/>
      <c r="MC27" s="41"/>
      <c r="MD27" s="41"/>
      <c r="ME27" s="41"/>
      <c r="MF27" s="41"/>
      <c r="MG27" s="41"/>
      <c r="MH27" s="41"/>
      <c r="MI27" s="41"/>
      <c r="MJ27" s="41"/>
      <c r="MK27" s="41"/>
      <c r="ML27" s="41"/>
      <c r="MM27" s="41"/>
      <c r="MN27" s="41"/>
      <c r="MO27" s="41"/>
      <c r="MP27" s="41"/>
      <c r="MQ27" s="41"/>
      <c r="MR27" s="41"/>
      <c r="MS27" s="41"/>
      <c r="MT27" s="41"/>
      <c r="MU27" s="41"/>
      <c r="MV27" s="41"/>
      <c r="MW27" s="41"/>
      <c r="MX27" s="41"/>
      <c r="MY27" s="41"/>
      <c r="MZ27" s="41"/>
      <c r="NA27" s="41"/>
      <c r="NB27" s="41"/>
      <c r="NC27" s="41"/>
      <c r="ND27" s="41"/>
      <c r="NE27" s="41"/>
      <c r="NF27" s="41"/>
      <c r="NG27" s="41"/>
      <c r="NH27" s="41"/>
      <c r="NI27" s="41"/>
      <c r="NJ27" s="41"/>
      <c r="NK27" s="39">
        <v>1</v>
      </c>
      <c r="NL27" s="37">
        <v>1</v>
      </c>
      <c r="NM27" s="37">
        <v>1</v>
      </c>
      <c r="NN27" s="37"/>
      <c r="NO27" s="37"/>
      <c r="NP27" s="37"/>
      <c r="NQ27" s="38"/>
    </row>
    <row r="28" spans="1:394" ht="15.75" x14ac:dyDescent="0.25">
      <c r="A28" s="13">
        <f>'[1]Pielęgniarstwo I nst.'!A28</f>
        <v>9</v>
      </c>
      <c r="B28" s="14" t="str">
        <f>'[1]Pielęgniarstwo I nst.'!B28</f>
        <v>B</v>
      </c>
      <c r="C28" s="14" t="str">
        <f>'[1]Pielęgniarstwo I nst.'!C28</f>
        <v>2025/2026</v>
      </c>
      <c r="D28" s="14">
        <f>'[1]Pielęgniarstwo I nst.'!D28</f>
        <v>0</v>
      </c>
      <c r="E28" s="14">
        <f>'[1]Pielęgniarstwo I nst.'!E28</f>
        <v>1</v>
      </c>
      <c r="F28" s="14" t="str">
        <f>'[1]Pielęgniarstwo I nst.'!F28</f>
        <v>2025/2026</v>
      </c>
      <c r="G28" s="35" t="str">
        <f>'[1]Pielęgniarstwo I nst.'!G29</f>
        <v>RPS</v>
      </c>
      <c r="H28" s="14" t="str">
        <f>'[1]Pielęgniarstwo I nst.'!H28</f>
        <v>ze standardu</v>
      </c>
      <c r="I28" s="15" t="str">
        <f>'[1]Pielęgniarstwo I nst.'!I28</f>
        <v>Prawo medyczne</v>
      </c>
      <c r="J28" s="16">
        <f>'[1]Pielęgniarstwo I nst.'!L28</f>
        <v>45</v>
      </c>
      <c r="K28" s="17">
        <f>'[1]Pielęgniarstwo I nst.'!M28</f>
        <v>5</v>
      </c>
      <c r="L28" s="18">
        <f>'[1]Pielęgniarstwo I nst.'!N28</f>
        <v>40</v>
      </c>
      <c r="M28" s="19">
        <f>'[1]Pielęgniarstwo I nst.'!AA28+'[1]Pielęgniarstwo I nst.'!AC28+'[1]Pielęgniarstwo I nst.'!AX28+'[1]Pielęgniarstwo I nst.'!AZ28</f>
        <v>10</v>
      </c>
      <c r="N28" s="20">
        <f>'[1]Pielęgniarstwo I nst.'!O28</f>
        <v>25</v>
      </c>
      <c r="O28" s="21">
        <f>'[1]Pielęgniarstwo I nst.'!P28</f>
        <v>1.5</v>
      </c>
      <c r="P28" s="22" t="str">
        <f>'[1]Pielęgniarstwo I nst.'!U28</f>
        <v>zal</v>
      </c>
      <c r="Q28" s="23">
        <f t="shared" si="0"/>
        <v>5</v>
      </c>
      <c r="R28" s="24">
        <f t="shared" si="1"/>
        <v>1</v>
      </c>
      <c r="S28" s="25">
        <f t="shared" si="2"/>
        <v>1</v>
      </c>
      <c r="T28" s="36"/>
      <c r="U28" s="32"/>
      <c r="V28" s="32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8"/>
      <c r="AW28" s="39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>
        <v>1</v>
      </c>
      <c r="BS28" s="32">
        <v>1</v>
      </c>
      <c r="BT28" s="40">
        <v>1</v>
      </c>
      <c r="BU28" s="33">
        <v>1</v>
      </c>
      <c r="BV28" s="32">
        <v>1</v>
      </c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40"/>
      <c r="CU28" s="39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41"/>
      <c r="EX28" s="39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8"/>
      <c r="GY28" s="39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41"/>
      <c r="HO28" s="39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>
        <v>1</v>
      </c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8"/>
      <c r="IN28" s="39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7"/>
      <c r="JB28" s="37"/>
      <c r="JC28" s="37"/>
      <c r="JD28" s="37"/>
      <c r="JE28" s="37"/>
      <c r="JF28" s="37"/>
      <c r="JG28" s="37"/>
      <c r="JH28" s="41"/>
      <c r="JI28" s="41"/>
      <c r="JJ28" s="41"/>
      <c r="JK28" s="41"/>
      <c r="JL28" s="41"/>
      <c r="JM28" s="41"/>
      <c r="JN28" s="41"/>
      <c r="JO28" s="41"/>
      <c r="JP28" s="41"/>
      <c r="JQ28" s="41"/>
      <c r="JR28" s="41"/>
      <c r="JS28" s="41"/>
      <c r="JT28" s="41"/>
      <c r="JU28" s="41"/>
      <c r="JV28" s="41"/>
      <c r="JW28" s="41"/>
      <c r="JX28" s="41"/>
      <c r="JY28" s="41"/>
      <c r="JZ28" s="41"/>
      <c r="KA28" s="41"/>
      <c r="KB28" s="41"/>
      <c r="KC28" s="41"/>
      <c r="KD28" s="41"/>
      <c r="KE28" s="41"/>
      <c r="KF28" s="41"/>
      <c r="KG28" s="41"/>
      <c r="KH28" s="41"/>
      <c r="KI28" s="41"/>
      <c r="KJ28" s="41"/>
      <c r="KK28" s="41"/>
      <c r="KL28" s="41"/>
      <c r="KM28" s="41"/>
      <c r="KN28" s="41"/>
      <c r="KO28" s="41"/>
      <c r="KP28" s="41"/>
      <c r="KQ28" s="41"/>
      <c r="KR28" s="41"/>
      <c r="KS28" s="41"/>
      <c r="KT28" s="41"/>
      <c r="KU28" s="41"/>
      <c r="KV28" s="41"/>
      <c r="KW28" s="41"/>
      <c r="KX28" s="41"/>
      <c r="KY28" s="41"/>
      <c r="KZ28" s="41"/>
      <c r="LA28" s="41"/>
      <c r="LB28" s="41"/>
      <c r="LC28" s="41"/>
      <c r="LD28" s="41"/>
      <c r="LE28" s="41"/>
      <c r="LF28" s="41"/>
      <c r="LG28" s="41"/>
      <c r="LH28" s="41"/>
      <c r="LI28" s="41"/>
      <c r="LJ28" s="41"/>
      <c r="LK28" s="41"/>
      <c r="LL28" s="41"/>
      <c r="LM28" s="41"/>
      <c r="LN28" s="41"/>
      <c r="LO28" s="38"/>
      <c r="LP28" s="42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41"/>
      <c r="MC28" s="41"/>
      <c r="MD28" s="41"/>
      <c r="ME28" s="41"/>
      <c r="MF28" s="41"/>
      <c r="MG28" s="41"/>
      <c r="MH28" s="41"/>
      <c r="MI28" s="41"/>
      <c r="MJ28" s="41"/>
      <c r="MK28" s="41"/>
      <c r="ML28" s="41"/>
      <c r="MM28" s="41"/>
      <c r="MN28" s="41"/>
      <c r="MO28" s="41"/>
      <c r="MP28" s="41"/>
      <c r="MQ28" s="41"/>
      <c r="MR28" s="41"/>
      <c r="MS28" s="41"/>
      <c r="MT28" s="41"/>
      <c r="MU28" s="41"/>
      <c r="MV28" s="41"/>
      <c r="MW28" s="41"/>
      <c r="MX28" s="41"/>
      <c r="MY28" s="41"/>
      <c r="MZ28" s="41"/>
      <c r="NA28" s="41"/>
      <c r="NB28" s="41"/>
      <c r="NC28" s="41"/>
      <c r="ND28" s="41"/>
      <c r="NE28" s="41"/>
      <c r="NF28" s="41"/>
      <c r="NG28" s="41"/>
      <c r="NH28" s="41"/>
      <c r="NI28" s="41"/>
      <c r="NJ28" s="41"/>
      <c r="NK28" s="39"/>
      <c r="NL28" s="37">
        <v>1</v>
      </c>
      <c r="NM28" s="37"/>
      <c r="NN28" s="37"/>
      <c r="NO28" s="37"/>
      <c r="NP28" s="37"/>
      <c r="NQ28" s="38"/>
    </row>
    <row r="29" spans="1:394" ht="15.75" x14ac:dyDescent="0.25">
      <c r="A29" s="13">
        <f>'[1]Pielęgniarstwo I nst.'!A29</f>
        <v>10</v>
      </c>
      <c r="B29" s="14" t="str">
        <f>'[1]Pielęgniarstwo I nst.'!B29</f>
        <v>B</v>
      </c>
      <c r="C29" s="14" t="str">
        <f>'[1]Pielęgniarstwo I nst.'!C29</f>
        <v>2025/2026</v>
      </c>
      <c r="D29" s="14">
        <f>'[1]Pielęgniarstwo I nst.'!D29</f>
        <v>0</v>
      </c>
      <c r="E29" s="14">
        <f>'[1]Pielęgniarstwo I nst.'!E29</f>
        <v>1</v>
      </c>
      <c r="F29" s="14" t="str">
        <f>'[1]Pielęgniarstwo I nst.'!F29</f>
        <v>2025/2026</v>
      </c>
      <c r="G29" s="35" t="str">
        <f>'[1]Pielęgniarstwo I nst.'!G30</f>
        <v>RPS</v>
      </c>
      <c r="H29" s="14" t="str">
        <f>'[1]Pielęgniarstwo I nst.'!H29</f>
        <v>ze standardu</v>
      </c>
      <c r="I29" s="15" t="str">
        <f>'[1]Pielęgniarstwo I nst.'!I29</f>
        <v xml:space="preserve">Psychologia </v>
      </c>
      <c r="J29" s="16">
        <f>'[1]Pielęgniarstwo I nst.'!L29</f>
        <v>45</v>
      </c>
      <c r="K29" s="17">
        <f>'[1]Pielęgniarstwo I nst.'!M29</f>
        <v>5</v>
      </c>
      <c r="L29" s="18">
        <f>'[1]Pielęgniarstwo I nst.'!N29</f>
        <v>40</v>
      </c>
      <c r="M29" s="19">
        <f>'[1]Pielęgniarstwo I nst.'!AA29+'[1]Pielęgniarstwo I nst.'!AC29+'[1]Pielęgniarstwo I nst.'!AX29+'[1]Pielęgniarstwo I nst.'!AZ29</f>
        <v>15</v>
      </c>
      <c r="N29" s="20">
        <f>'[1]Pielęgniarstwo I nst.'!O29</f>
        <v>25</v>
      </c>
      <c r="O29" s="21">
        <f>'[1]Pielęgniarstwo I nst.'!P29</f>
        <v>1.5</v>
      </c>
      <c r="P29" s="22" t="str">
        <f>'[1]Pielęgniarstwo I nst.'!U29</f>
        <v>zal</v>
      </c>
      <c r="Q29" s="23">
        <f t="shared" si="0"/>
        <v>11</v>
      </c>
      <c r="R29" s="24">
        <f t="shared" si="1"/>
        <v>9</v>
      </c>
      <c r="S29" s="25">
        <f t="shared" si="2"/>
        <v>3</v>
      </c>
      <c r="T29" s="36"/>
      <c r="U29" s="32"/>
      <c r="V29" s="32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8"/>
      <c r="AW29" s="39">
        <v>1</v>
      </c>
      <c r="AX29" s="32">
        <v>1</v>
      </c>
      <c r="AY29" s="32">
        <v>1</v>
      </c>
      <c r="AZ29" s="32">
        <v>1</v>
      </c>
      <c r="BA29" s="32">
        <v>1</v>
      </c>
      <c r="BB29" s="32">
        <v>1</v>
      </c>
      <c r="BC29" s="32">
        <v>1</v>
      </c>
      <c r="BD29" s="32">
        <v>1</v>
      </c>
      <c r="BE29" s="32">
        <v>1</v>
      </c>
      <c r="BF29" s="32">
        <v>1</v>
      </c>
      <c r="BG29" s="32">
        <v>1</v>
      </c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40"/>
      <c r="BU29" s="33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40"/>
      <c r="CU29" s="39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41"/>
      <c r="EX29" s="39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8"/>
      <c r="GY29" s="39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41"/>
      <c r="HO29" s="39">
        <v>1</v>
      </c>
      <c r="HP29" s="37">
        <v>1</v>
      </c>
      <c r="HQ29" s="37">
        <v>1</v>
      </c>
      <c r="HR29" s="37">
        <v>1</v>
      </c>
      <c r="HS29" s="37">
        <v>1</v>
      </c>
      <c r="HT29" s="37">
        <v>1</v>
      </c>
      <c r="HU29" s="37">
        <v>1</v>
      </c>
      <c r="HV29" s="37">
        <v>1</v>
      </c>
      <c r="HW29" s="37">
        <v>1</v>
      </c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8"/>
      <c r="IN29" s="39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7"/>
      <c r="JD29" s="37"/>
      <c r="JE29" s="37"/>
      <c r="JF29" s="37"/>
      <c r="JG29" s="37"/>
      <c r="JH29" s="41"/>
      <c r="JI29" s="41"/>
      <c r="JJ29" s="41"/>
      <c r="JK29" s="41"/>
      <c r="JL29" s="41"/>
      <c r="JM29" s="41"/>
      <c r="JN29" s="41"/>
      <c r="JO29" s="41"/>
      <c r="JP29" s="41"/>
      <c r="JQ29" s="41"/>
      <c r="JR29" s="41"/>
      <c r="JS29" s="41"/>
      <c r="JT29" s="41"/>
      <c r="JU29" s="41"/>
      <c r="JV29" s="41"/>
      <c r="JW29" s="41"/>
      <c r="JX29" s="41"/>
      <c r="JY29" s="41"/>
      <c r="JZ29" s="41"/>
      <c r="KA29" s="41"/>
      <c r="KB29" s="41"/>
      <c r="KC29" s="41"/>
      <c r="KD29" s="41"/>
      <c r="KE29" s="41"/>
      <c r="KF29" s="41"/>
      <c r="KG29" s="41"/>
      <c r="KH29" s="41"/>
      <c r="KI29" s="41"/>
      <c r="KJ29" s="41"/>
      <c r="KK29" s="41"/>
      <c r="KL29" s="41"/>
      <c r="KM29" s="41"/>
      <c r="KN29" s="41"/>
      <c r="KO29" s="41"/>
      <c r="KP29" s="41"/>
      <c r="KQ29" s="41"/>
      <c r="KR29" s="41"/>
      <c r="KS29" s="41"/>
      <c r="KT29" s="41"/>
      <c r="KU29" s="41"/>
      <c r="KV29" s="41"/>
      <c r="KW29" s="41"/>
      <c r="KX29" s="41"/>
      <c r="KY29" s="41"/>
      <c r="KZ29" s="41"/>
      <c r="LA29" s="41"/>
      <c r="LB29" s="41"/>
      <c r="LC29" s="41"/>
      <c r="LD29" s="41"/>
      <c r="LE29" s="41"/>
      <c r="LF29" s="41"/>
      <c r="LG29" s="41"/>
      <c r="LH29" s="41"/>
      <c r="LI29" s="41"/>
      <c r="LJ29" s="41"/>
      <c r="LK29" s="41"/>
      <c r="LL29" s="41"/>
      <c r="LM29" s="41"/>
      <c r="LN29" s="41"/>
      <c r="LO29" s="38"/>
      <c r="LP29" s="42"/>
      <c r="LQ29" s="37"/>
      <c r="LR29" s="37"/>
      <c r="LS29" s="37"/>
      <c r="LT29" s="37"/>
      <c r="LU29" s="37"/>
      <c r="LV29" s="37"/>
      <c r="LW29" s="37"/>
      <c r="LX29" s="37"/>
      <c r="LY29" s="37"/>
      <c r="LZ29" s="37"/>
      <c r="MA29" s="37"/>
      <c r="MB29" s="41"/>
      <c r="MC29" s="41"/>
      <c r="MD29" s="41"/>
      <c r="ME29" s="41"/>
      <c r="MF29" s="41"/>
      <c r="MG29" s="41"/>
      <c r="MH29" s="41"/>
      <c r="MI29" s="41"/>
      <c r="MJ29" s="41"/>
      <c r="MK29" s="41"/>
      <c r="ML29" s="41"/>
      <c r="MM29" s="41"/>
      <c r="MN29" s="41"/>
      <c r="MO29" s="41"/>
      <c r="MP29" s="41"/>
      <c r="MQ29" s="41"/>
      <c r="MR29" s="41"/>
      <c r="MS29" s="41"/>
      <c r="MT29" s="41"/>
      <c r="MU29" s="41"/>
      <c r="MV29" s="41"/>
      <c r="MW29" s="41"/>
      <c r="MX29" s="41"/>
      <c r="MY29" s="41"/>
      <c r="MZ29" s="41"/>
      <c r="NA29" s="41"/>
      <c r="NB29" s="41"/>
      <c r="NC29" s="41"/>
      <c r="ND29" s="41"/>
      <c r="NE29" s="41"/>
      <c r="NF29" s="41"/>
      <c r="NG29" s="41"/>
      <c r="NH29" s="41"/>
      <c r="NI29" s="41"/>
      <c r="NJ29" s="41"/>
      <c r="NK29" s="39">
        <v>1</v>
      </c>
      <c r="NL29" s="37">
        <v>1</v>
      </c>
      <c r="NM29" s="37"/>
      <c r="NN29" s="37"/>
      <c r="NO29" s="37">
        <v>1</v>
      </c>
      <c r="NP29" s="37"/>
      <c r="NQ29" s="38"/>
    </row>
    <row r="30" spans="1:394" ht="15.75" x14ac:dyDescent="0.25">
      <c r="A30" s="13">
        <f>'[1]Pielęgniarstwo I nst.'!A30</f>
        <v>11</v>
      </c>
      <c r="B30" s="14" t="str">
        <f>'[1]Pielęgniarstwo I nst.'!B30</f>
        <v>B</v>
      </c>
      <c r="C30" s="14" t="str">
        <f>'[1]Pielęgniarstwo I nst.'!C30</f>
        <v>2025/2026</v>
      </c>
      <c r="D30" s="14">
        <f>'[1]Pielęgniarstwo I nst.'!D30</f>
        <v>0</v>
      </c>
      <c r="E30" s="14">
        <f>'[1]Pielęgniarstwo I nst.'!E30</f>
        <v>1</v>
      </c>
      <c r="F30" s="14" t="str">
        <f>'[1]Pielęgniarstwo I nst.'!F30</f>
        <v>2025/2026</v>
      </c>
      <c r="G30" s="35" t="str">
        <f>'[1]Pielęgniarstwo I nst.'!G31</f>
        <v>RPS</v>
      </c>
      <c r="H30" s="14" t="str">
        <f>'[1]Pielęgniarstwo I nst.'!H30</f>
        <v>ze standardu</v>
      </c>
      <c r="I30" s="15" t="str">
        <f>'[1]Pielęgniarstwo I nst.'!I30</f>
        <v xml:space="preserve">Socjologia </v>
      </c>
      <c r="J30" s="16">
        <f>'[1]Pielęgniarstwo I nst.'!L30</f>
        <v>30</v>
      </c>
      <c r="K30" s="17">
        <f>'[1]Pielęgniarstwo I nst.'!M30</f>
        <v>5</v>
      </c>
      <c r="L30" s="18">
        <f>'[1]Pielęgniarstwo I nst.'!N30</f>
        <v>25</v>
      </c>
      <c r="M30" s="19">
        <f>'[1]Pielęgniarstwo I nst.'!AA30+'[1]Pielęgniarstwo I nst.'!AC30+'[1]Pielęgniarstwo I nst.'!AX30+'[1]Pielęgniarstwo I nst.'!AZ30</f>
        <v>10</v>
      </c>
      <c r="N30" s="20">
        <f>'[1]Pielęgniarstwo I nst.'!O30</f>
        <v>15</v>
      </c>
      <c r="O30" s="21">
        <f>'[1]Pielęgniarstwo I nst.'!P30</f>
        <v>1</v>
      </c>
      <c r="P30" s="22" t="str">
        <f>'[1]Pielęgniarstwo I nst.'!U30</f>
        <v>zal</v>
      </c>
      <c r="Q30" s="23">
        <f t="shared" si="0"/>
        <v>7</v>
      </c>
      <c r="R30" s="24">
        <f t="shared" si="1"/>
        <v>2</v>
      </c>
      <c r="S30" s="25">
        <f t="shared" si="2"/>
        <v>2</v>
      </c>
      <c r="T30" s="36"/>
      <c r="U30" s="32"/>
      <c r="V30" s="32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8"/>
      <c r="AW30" s="39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>
        <v>1</v>
      </c>
      <c r="BI30" s="32">
        <v>1</v>
      </c>
      <c r="BJ30" s="32">
        <v>1</v>
      </c>
      <c r="BK30" s="32">
        <v>1</v>
      </c>
      <c r="BL30" s="32">
        <v>1</v>
      </c>
      <c r="BM30" s="32">
        <v>1</v>
      </c>
      <c r="BN30" s="32">
        <v>1</v>
      </c>
      <c r="BO30" s="32"/>
      <c r="BP30" s="32"/>
      <c r="BQ30" s="32"/>
      <c r="BR30" s="32"/>
      <c r="BS30" s="32"/>
      <c r="BT30" s="40"/>
      <c r="BU30" s="33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40"/>
      <c r="CU30" s="39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41"/>
      <c r="EX30" s="39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8"/>
      <c r="GY30" s="39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41"/>
      <c r="HO30" s="39"/>
      <c r="HP30" s="37"/>
      <c r="HQ30" s="37"/>
      <c r="HR30" s="37"/>
      <c r="HS30" s="37"/>
      <c r="HT30" s="37"/>
      <c r="HU30" s="37"/>
      <c r="HV30" s="37"/>
      <c r="HW30" s="37"/>
      <c r="HX30" s="37">
        <v>1</v>
      </c>
      <c r="HY30" s="37">
        <v>1</v>
      </c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8"/>
      <c r="IN30" s="39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7"/>
      <c r="JD30" s="37"/>
      <c r="JE30" s="37"/>
      <c r="JF30" s="37"/>
      <c r="JG30" s="37"/>
      <c r="JH30" s="41"/>
      <c r="JI30" s="41"/>
      <c r="JJ30" s="41"/>
      <c r="JK30" s="41"/>
      <c r="JL30" s="41"/>
      <c r="JM30" s="41"/>
      <c r="JN30" s="41"/>
      <c r="JO30" s="41"/>
      <c r="JP30" s="41"/>
      <c r="JQ30" s="41"/>
      <c r="JR30" s="41"/>
      <c r="JS30" s="41"/>
      <c r="JT30" s="41"/>
      <c r="JU30" s="41"/>
      <c r="JV30" s="41"/>
      <c r="JW30" s="41"/>
      <c r="JX30" s="41"/>
      <c r="JY30" s="41"/>
      <c r="JZ30" s="41"/>
      <c r="KA30" s="41"/>
      <c r="KB30" s="41"/>
      <c r="KC30" s="41"/>
      <c r="KD30" s="41"/>
      <c r="KE30" s="41"/>
      <c r="KF30" s="41"/>
      <c r="KG30" s="41"/>
      <c r="KH30" s="41"/>
      <c r="KI30" s="41"/>
      <c r="KJ30" s="41"/>
      <c r="KK30" s="41"/>
      <c r="KL30" s="41"/>
      <c r="KM30" s="41"/>
      <c r="KN30" s="41"/>
      <c r="KO30" s="41"/>
      <c r="KP30" s="41"/>
      <c r="KQ30" s="41"/>
      <c r="KR30" s="41"/>
      <c r="KS30" s="41"/>
      <c r="KT30" s="41"/>
      <c r="KU30" s="41"/>
      <c r="KV30" s="41"/>
      <c r="KW30" s="41"/>
      <c r="KX30" s="41"/>
      <c r="KY30" s="41"/>
      <c r="KZ30" s="41"/>
      <c r="LA30" s="41"/>
      <c r="LB30" s="41"/>
      <c r="LC30" s="41"/>
      <c r="LD30" s="41"/>
      <c r="LE30" s="41"/>
      <c r="LF30" s="41"/>
      <c r="LG30" s="41"/>
      <c r="LH30" s="41"/>
      <c r="LI30" s="41"/>
      <c r="LJ30" s="41"/>
      <c r="LK30" s="41"/>
      <c r="LL30" s="41"/>
      <c r="LM30" s="41"/>
      <c r="LN30" s="41"/>
      <c r="LO30" s="38"/>
      <c r="LP30" s="42"/>
      <c r="LQ30" s="37"/>
      <c r="LR30" s="37"/>
      <c r="LS30" s="37"/>
      <c r="LT30" s="37"/>
      <c r="LU30" s="37"/>
      <c r="LV30" s="37"/>
      <c r="LW30" s="37"/>
      <c r="LX30" s="37"/>
      <c r="LY30" s="37"/>
      <c r="LZ30" s="37"/>
      <c r="MA30" s="37"/>
      <c r="MB30" s="41"/>
      <c r="MC30" s="41"/>
      <c r="MD30" s="41"/>
      <c r="ME30" s="41"/>
      <c r="MF30" s="41"/>
      <c r="MG30" s="41"/>
      <c r="MH30" s="41"/>
      <c r="MI30" s="41"/>
      <c r="MJ30" s="41"/>
      <c r="MK30" s="41"/>
      <c r="ML30" s="41"/>
      <c r="MM30" s="41"/>
      <c r="MN30" s="41"/>
      <c r="MO30" s="41"/>
      <c r="MP30" s="41"/>
      <c r="MQ30" s="41"/>
      <c r="MR30" s="41"/>
      <c r="MS30" s="41"/>
      <c r="MT30" s="41"/>
      <c r="MU30" s="41"/>
      <c r="MV30" s="41"/>
      <c r="MW30" s="41"/>
      <c r="MX30" s="41"/>
      <c r="MY30" s="41"/>
      <c r="MZ30" s="41"/>
      <c r="NA30" s="41"/>
      <c r="NB30" s="41"/>
      <c r="NC30" s="41"/>
      <c r="ND30" s="41"/>
      <c r="NE30" s="41"/>
      <c r="NF30" s="41"/>
      <c r="NG30" s="41"/>
      <c r="NH30" s="41"/>
      <c r="NI30" s="41"/>
      <c r="NJ30" s="41"/>
      <c r="NK30" s="39">
        <v>1</v>
      </c>
      <c r="NL30" s="37"/>
      <c r="NM30" s="37"/>
      <c r="NN30" s="37"/>
      <c r="NO30" s="37"/>
      <c r="NP30" s="37"/>
      <c r="NQ30" s="38">
        <v>1</v>
      </c>
    </row>
    <row r="31" spans="1:394" ht="15.75" x14ac:dyDescent="0.25">
      <c r="A31" s="13">
        <f>'[1]Pielęgniarstwo I nst.'!A31</f>
        <v>12</v>
      </c>
      <c r="B31" s="14" t="str">
        <f>'[1]Pielęgniarstwo I nst.'!B31</f>
        <v>B</v>
      </c>
      <c r="C31" s="14" t="str">
        <f>'[1]Pielęgniarstwo I nst.'!C31</f>
        <v>2025/2026</v>
      </c>
      <c r="D31" s="14">
        <f>'[1]Pielęgniarstwo I nst.'!D31</f>
        <v>0</v>
      </c>
      <c r="E31" s="14">
        <f>'[1]Pielęgniarstwo I nst.'!E31</f>
        <v>1</v>
      </c>
      <c r="F31" s="14" t="str">
        <f>'[1]Pielęgniarstwo I nst.'!F31</f>
        <v>2025/2026</v>
      </c>
      <c r="G31" s="35" t="str">
        <f>'[1]Pielęgniarstwo I nst.'!G32</f>
        <v>RPS</v>
      </c>
      <c r="H31" s="14" t="str">
        <f>'[1]Pielęgniarstwo I nst.'!H31</f>
        <v>ze standardu</v>
      </c>
      <c r="I31" s="15" t="str">
        <f>'[1]Pielęgniarstwo I nst.'!I31</f>
        <v>Pedagogika</v>
      </c>
      <c r="J31" s="16">
        <f>'[1]Pielęgniarstwo I nst.'!L31</f>
        <v>30</v>
      </c>
      <c r="K31" s="17">
        <f>'[1]Pielęgniarstwo I nst.'!M31</f>
        <v>5</v>
      </c>
      <c r="L31" s="18">
        <f>'[1]Pielęgniarstwo I nst.'!N31</f>
        <v>25</v>
      </c>
      <c r="M31" s="19">
        <f>'[1]Pielęgniarstwo I nst.'!AA31+'[1]Pielęgniarstwo I nst.'!AC31+'[1]Pielęgniarstwo I nst.'!AX31+'[1]Pielęgniarstwo I nst.'!AZ31</f>
        <v>10</v>
      </c>
      <c r="N31" s="20">
        <f>'[1]Pielęgniarstwo I nst.'!O31</f>
        <v>15</v>
      </c>
      <c r="O31" s="21">
        <f>'[1]Pielęgniarstwo I nst.'!P31</f>
        <v>1</v>
      </c>
      <c r="P31" s="22" t="str">
        <f>'[1]Pielęgniarstwo I nst.'!U31</f>
        <v>zal</v>
      </c>
      <c r="Q31" s="23">
        <f t="shared" si="0"/>
        <v>3</v>
      </c>
      <c r="R31" s="24">
        <f t="shared" si="1"/>
        <v>2</v>
      </c>
      <c r="S31" s="25">
        <f t="shared" si="2"/>
        <v>2</v>
      </c>
      <c r="T31" s="36"/>
      <c r="U31" s="32"/>
      <c r="V31" s="32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8"/>
      <c r="AW31" s="39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>
        <v>1</v>
      </c>
      <c r="BP31" s="32">
        <v>1</v>
      </c>
      <c r="BQ31" s="32">
        <v>1</v>
      </c>
      <c r="BR31" s="32"/>
      <c r="BS31" s="32"/>
      <c r="BT31" s="40"/>
      <c r="BU31" s="33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40"/>
      <c r="CU31" s="39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41"/>
      <c r="EX31" s="39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8"/>
      <c r="GY31" s="39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41"/>
      <c r="HO31" s="39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>
        <v>1</v>
      </c>
      <c r="IA31" s="37">
        <v>1</v>
      </c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8"/>
      <c r="IN31" s="39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7"/>
      <c r="JD31" s="37"/>
      <c r="JE31" s="37"/>
      <c r="JF31" s="37"/>
      <c r="JG31" s="37"/>
      <c r="JH31" s="41"/>
      <c r="JI31" s="41"/>
      <c r="JJ31" s="41"/>
      <c r="JK31" s="41"/>
      <c r="JL31" s="41"/>
      <c r="JM31" s="41"/>
      <c r="JN31" s="41"/>
      <c r="JO31" s="41"/>
      <c r="JP31" s="41"/>
      <c r="JQ31" s="41"/>
      <c r="JR31" s="41"/>
      <c r="JS31" s="41"/>
      <c r="JT31" s="41"/>
      <c r="JU31" s="41"/>
      <c r="JV31" s="41"/>
      <c r="JW31" s="41"/>
      <c r="JX31" s="41"/>
      <c r="JY31" s="41"/>
      <c r="JZ31" s="41"/>
      <c r="KA31" s="41"/>
      <c r="KB31" s="41"/>
      <c r="KC31" s="41"/>
      <c r="KD31" s="41"/>
      <c r="KE31" s="41"/>
      <c r="KF31" s="41"/>
      <c r="KG31" s="41"/>
      <c r="KH31" s="41"/>
      <c r="KI31" s="41"/>
      <c r="KJ31" s="41"/>
      <c r="KK31" s="41"/>
      <c r="KL31" s="41"/>
      <c r="KM31" s="41"/>
      <c r="KN31" s="41"/>
      <c r="KO31" s="41"/>
      <c r="KP31" s="41"/>
      <c r="KQ31" s="41"/>
      <c r="KR31" s="41"/>
      <c r="KS31" s="41"/>
      <c r="KT31" s="41"/>
      <c r="KU31" s="41"/>
      <c r="KV31" s="41"/>
      <c r="KW31" s="41"/>
      <c r="KX31" s="41"/>
      <c r="KY31" s="41"/>
      <c r="KZ31" s="41"/>
      <c r="LA31" s="41"/>
      <c r="LB31" s="41"/>
      <c r="LC31" s="41"/>
      <c r="LD31" s="41"/>
      <c r="LE31" s="41"/>
      <c r="LF31" s="41"/>
      <c r="LG31" s="41"/>
      <c r="LH31" s="41"/>
      <c r="LI31" s="41"/>
      <c r="LJ31" s="41"/>
      <c r="LK31" s="41"/>
      <c r="LL31" s="41"/>
      <c r="LM31" s="41"/>
      <c r="LN31" s="41"/>
      <c r="LO31" s="38"/>
      <c r="LP31" s="42"/>
      <c r="LQ31" s="37"/>
      <c r="LR31" s="37"/>
      <c r="LS31" s="37"/>
      <c r="LT31" s="37"/>
      <c r="LU31" s="37"/>
      <c r="LV31" s="37"/>
      <c r="LW31" s="37"/>
      <c r="LX31" s="37"/>
      <c r="LY31" s="37"/>
      <c r="LZ31" s="37"/>
      <c r="MA31" s="37"/>
      <c r="MB31" s="41"/>
      <c r="MC31" s="41"/>
      <c r="MD31" s="41"/>
      <c r="ME31" s="41"/>
      <c r="MF31" s="41"/>
      <c r="MG31" s="41"/>
      <c r="MH31" s="41"/>
      <c r="MI31" s="41"/>
      <c r="MJ31" s="41"/>
      <c r="MK31" s="41"/>
      <c r="ML31" s="41"/>
      <c r="MM31" s="41"/>
      <c r="MN31" s="41"/>
      <c r="MO31" s="41"/>
      <c r="MP31" s="41"/>
      <c r="MQ31" s="41"/>
      <c r="MR31" s="41"/>
      <c r="MS31" s="41"/>
      <c r="MT31" s="41"/>
      <c r="MU31" s="41"/>
      <c r="MV31" s="41"/>
      <c r="MW31" s="41"/>
      <c r="MX31" s="41"/>
      <c r="MY31" s="41"/>
      <c r="MZ31" s="41"/>
      <c r="NA31" s="41"/>
      <c r="NB31" s="41"/>
      <c r="NC31" s="41"/>
      <c r="ND31" s="41"/>
      <c r="NE31" s="41"/>
      <c r="NF31" s="41"/>
      <c r="NG31" s="41"/>
      <c r="NH31" s="41"/>
      <c r="NI31" s="41"/>
      <c r="NJ31" s="41"/>
      <c r="NK31" s="39"/>
      <c r="NL31" s="37">
        <v>1</v>
      </c>
      <c r="NM31" s="37"/>
      <c r="NN31" s="37"/>
      <c r="NO31" s="37"/>
      <c r="NP31" s="37"/>
      <c r="NQ31" s="38">
        <v>1</v>
      </c>
    </row>
    <row r="32" spans="1:394" ht="15.75" x14ac:dyDescent="0.25">
      <c r="A32" s="13">
        <f>'[1]Pielęgniarstwo I nst.'!A32</f>
        <v>13</v>
      </c>
      <c r="B32" s="14" t="str">
        <f>'[1]Pielęgniarstwo I nst.'!B32</f>
        <v>B</v>
      </c>
      <c r="C32" s="14" t="str">
        <f>'[1]Pielęgniarstwo I nst.'!C32</f>
        <v>2025/2026</v>
      </c>
      <c r="D32" s="14">
        <f>'[1]Pielęgniarstwo I nst.'!D32</f>
        <v>0</v>
      </c>
      <c r="E32" s="14">
        <f>'[1]Pielęgniarstwo I nst.'!E32</f>
        <v>1</v>
      </c>
      <c r="F32" s="14" t="str">
        <f>'[1]Pielęgniarstwo I nst.'!F32</f>
        <v>2025/2026</v>
      </c>
      <c r="G32" s="35" t="str">
        <f>'[1]Pielęgniarstwo I nst.'!G33</f>
        <v>RPS</v>
      </c>
      <c r="H32" s="14" t="str">
        <f>'[1]Pielęgniarstwo I nst.'!H32</f>
        <v>ze standardu</v>
      </c>
      <c r="I32" s="15" t="str">
        <f>'[1]Pielęgniarstwo I nst.'!I32</f>
        <v>Zdrowie publiczne</v>
      </c>
      <c r="J32" s="16">
        <f>'[1]Pielęgniarstwo I nst.'!L32</f>
        <v>45</v>
      </c>
      <c r="K32" s="17">
        <f>'[1]Pielęgniarstwo I nst.'!M32</f>
        <v>5</v>
      </c>
      <c r="L32" s="18">
        <f>'[1]Pielęgniarstwo I nst.'!N32</f>
        <v>40</v>
      </c>
      <c r="M32" s="19">
        <f>'[1]Pielęgniarstwo I nst.'!AA32+'[1]Pielęgniarstwo I nst.'!AC32+'[1]Pielęgniarstwo I nst.'!AX32+'[1]Pielęgniarstwo I nst.'!AZ32</f>
        <v>10</v>
      </c>
      <c r="N32" s="20">
        <f>'[1]Pielęgniarstwo I nst.'!O32</f>
        <v>20</v>
      </c>
      <c r="O32" s="21">
        <f>'[1]Pielęgniarstwo I nst.'!P32</f>
        <v>1.5</v>
      </c>
      <c r="P32" s="22" t="str">
        <f>'[1]Pielęgniarstwo I nst.'!U32</f>
        <v>zal</v>
      </c>
      <c r="Q32" s="23">
        <f t="shared" si="0"/>
        <v>7</v>
      </c>
      <c r="R32" s="24">
        <f t="shared" si="1"/>
        <v>3</v>
      </c>
      <c r="S32" s="25">
        <f t="shared" si="2"/>
        <v>2</v>
      </c>
      <c r="T32" s="36"/>
      <c r="U32" s="32"/>
      <c r="V32" s="32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8"/>
      <c r="AW32" s="39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40"/>
      <c r="BU32" s="33"/>
      <c r="BV32" s="32"/>
      <c r="BW32" s="32">
        <v>1</v>
      </c>
      <c r="BX32" s="32">
        <v>1</v>
      </c>
      <c r="BY32" s="32">
        <v>1</v>
      </c>
      <c r="BZ32" s="32">
        <v>1</v>
      </c>
      <c r="CA32" s="32">
        <v>1</v>
      </c>
      <c r="CB32" s="32">
        <v>1</v>
      </c>
      <c r="CC32" s="32">
        <v>1</v>
      </c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40"/>
      <c r="CU32" s="39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41"/>
      <c r="EX32" s="39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8"/>
      <c r="GY32" s="39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41"/>
      <c r="HO32" s="39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>
        <v>1</v>
      </c>
      <c r="ID32" s="37">
        <v>1</v>
      </c>
      <c r="IE32" s="37">
        <v>1</v>
      </c>
      <c r="IF32" s="37"/>
      <c r="IG32" s="37"/>
      <c r="IH32" s="37"/>
      <c r="II32" s="37"/>
      <c r="IJ32" s="37"/>
      <c r="IK32" s="37"/>
      <c r="IL32" s="37"/>
      <c r="IM32" s="38"/>
      <c r="IN32" s="39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7"/>
      <c r="JD32" s="37"/>
      <c r="JE32" s="37"/>
      <c r="JF32" s="37"/>
      <c r="JG32" s="37"/>
      <c r="JH32" s="41"/>
      <c r="JI32" s="41"/>
      <c r="JJ32" s="41"/>
      <c r="JK32" s="41"/>
      <c r="JL32" s="41"/>
      <c r="JM32" s="41"/>
      <c r="JN32" s="41"/>
      <c r="JO32" s="41"/>
      <c r="JP32" s="41"/>
      <c r="JQ32" s="41"/>
      <c r="JR32" s="41"/>
      <c r="JS32" s="41"/>
      <c r="JT32" s="41"/>
      <c r="JU32" s="41"/>
      <c r="JV32" s="41"/>
      <c r="JW32" s="41"/>
      <c r="JX32" s="41"/>
      <c r="JY32" s="41"/>
      <c r="JZ32" s="41"/>
      <c r="KA32" s="41"/>
      <c r="KB32" s="41"/>
      <c r="KC32" s="41"/>
      <c r="KD32" s="41"/>
      <c r="KE32" s="41"/>
      <c r="KF32" s="41"/>
      <c r="KG32" s="41"/>
      <c r="KH32" s="41"/>
      <c r="KI32" s="41"/>
      <c r="KJ32" s="41"/>
      <c r="KK32" s="41"/>
      <c r="KL32" s="41"/>
      <c r="KM32" s="41"/>
      <c r="KN32" s="41"/>
      <c r="KO32" s="41"/>
      <c r="KP32" s="41"/>
      <c r="KQ32" s="41"/>
      <c r="KR32" s="41"/>
      <c r="KS32" s="41"/>
      <c r="KT32" s="41"/>
      <c r="KU32" s="41"/>
      <c r="KV32" s="41"/>
      <c r="KW32" s="41"/>
      <c r="KX32" s="41"/>
      <c r="KY32" s="41"/>
      <c r="KZ32" s="41"/>
      <c r="LA32" s="41"/>
      <c r="LB32" s="41"/>
      <c r="LC32" s="41"/>
      <c r="LD32" s="41"/>
      <c r="LE32" s="41"/>
      <c r="LF32" s="41"/>
      <c r="LG32" s="41"/>
      <c r="LH32" s="41"/>
      <c r="LI32" s="41"/>
      <c r="LJ32" s="41"/>
      <c r="LK32" s="41"/>
      <c r="LL32" s="41"/>
      <c r="LM32" s="41"/>
      <c r="LN32" s="41"/>
      <c r="LO32" s="38"/>
      <c r="LP32" s="42"/>
      <c r="LQ32" s="37"/>
      <c r="LR32" s="37"/>
      <c r="LS32" s="37"/>
      <c r="LT32" s="37"/>
      <c r="LU32" s="37"/>
      <c r="LV32" s="37"/>
      <c r="LW32" s="37"/>
      <c r="LX32" s="37"/>
      <c r="LY32" s="37"/>
      <c r="LZ32" s="37"/>
      <c r="MA32" s="37"/>
      <c r="MB32" s="41"/>
      <c r="MC32" s="41"/>
      <c r="MD32" s="41"/>
      <c r="ME32" s="41"/>
      <c r="MF32" s="41"/>
      <c r="MG32" s="41"/>
      <c r="MH32" s="41"/>
      <c r="MI32" s="41"/>
      <c r="MJ32" s="41"/>
      <c r="MK32" s="41"/>
      <c r="ML32" s="41"/>
      <c r="MM32" s="41"/>
      <c r="MN32" s="41"/>
      <c r="MO32" s="41"/>
      <c r="MP32" s="41"/>
      <c r="MQ32" s="41"/>
      <c r="MR32" s="41"/>
      <c r="MS32" s="41"/>
      <c r="MT32" s="41"/>
      <c r="MU32" s="41"/>
      <c r="MV32" s="41"/>
      <c r="MW32" s="41"/>
      <c r="MX32" s="41"/>
      <c r="MY32" s="41"/>
      <c r="MZ32" s="41"/>
      <c r="NA32" s="41"/>
      <c r="NB32" s="41"/>
      <c r="NC32" s="41"/>
      <c r="ND32" s="41"/>
      <c r="NE32" s="41"/>
      <c r="NF32" s="41"/>
      <c r="NG32" s="41"/>
      <c r="NH32" s="41"/>
      <c r="NI32" s="41"/>
      <c r="NJ32" s="41"/>
      <c r="NK32" s="39"/>
      <c r="NL32" s="37"/>
      <c r="NM32" s="37"/>
      <c r="NN32" s="37"/>
      <c r="NO32" s="37">
        <v>1</v>
      </c>
      <c r="NP32" s="37">
        <v>1</v>
      </c>
      <c r="NQ32" s="38"/>
    </row>
    <row r="33" spans="1:381" ht="33" customHeight="1" x14ac:dyDescent="0.25">
      <c r="A33" s="13">
        <f>'[1]Pielęgniarstwo I nst.'!A33</f>
        <v>14</v>
      </c>
      <c r="B33" s="14" t="str">
        <f>'[1]Pielęgniarstwo I nst.'!B33</f>
        <v>C</v>
      </c>
      <c r="C33" s="14" t="str">
        <f>'[1]Pielęgniarstwo I nst.'!C33</f>
        <v>2025/2026</v>
      </c>
      <c r="D33" s="14">
        <f>'[1]Pielęgniarstwo I nst.'!D33</f>
        <v>0</v>
      </c>
      <c r="E33" s="14">
        <f>'[1]Pielęgniarstwo I nst.'!E33</f>
        <v>1</v>
      </c>
      <c r="F33" s="14" t="str">
        <f>'[1]Pielęgniarstwo I nst.'!F33</f>
        <v>2025/2026</v>
      </c>
      <c r="G33" s="35" t="str">
        <f>'[1]Pielęgniarstwo I nst.'!G34</f>
        <v>RPS</v>
      </c>
      <c r="H33" s="14" t="str">
        <f>'[1]Pielęgniarstwo I nst.'!H33</f>
        <v>ze standardu</v>
      </c>
      <c r="I33" s="15" t="str">
        <f>'[1]Pielęgniarstwo I nst.'!I33</f>
        <v xml:space="preserve">Podstawy pielęgniarstwa </v>
      </c>
      <c r="J33" s="16">
        <f>'[1]Pielęgniarstwo I nst.'!L33</f>
        <v>435</v>
      </c>
      <c r="K33" s="17">
        <f>'[1]Pielęgniarstwo I nst.'!M33</f>
        <v>50</v>
      </c>
      <c r="L33" s="18">
        <f>'[1]Pielęgniarstwo I nst.'!N33</f>
        <v>385</v>
      </c>
      <c r="M33" s="19">
        <f>'[1]Pielęgniarstwo I nst.'!AA33+'[1]Pielęgniarstwo I nst.'!AC33+'[1]Pielęgniarstwo I nst.'!AX33+'[1]Pielęgniarstwo I nst.'!AZ33</f>
        <v>50</v>
      </c>
      <c r="N33" s="20">
        <f>'[1]Pielęgniarstwo I nst.'!O33</f>
        <v>370</v>
      </c>
      <c r="O33" s="21">
        <f>'[1]Pielęgniarstwo I nst.'!P33</f>
        <v>14.5</v>
      </c>
      <c r="P33" s="22" t="str">
        <f>'[1]Pielęgniarstwo I nst.'!U33</f>
        <v>egz</v>
      </c>
      <c r="Q33" s="23">
        <f t="shared" si="0"/>
        <v>10</v>
      </c>
      <c r="R33" s="24">
        <f t="shared" si="1"/>
        <v>43</v>
      </c>
      <c r="S33" s="25">
        <f t="shared" si="2"/>
        <v>1</v>
      </c>
      <c r="T33" s="36"/>
      <c r="U33" s="32"/>
      <c r="V33" s="32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8"/>
      <c r="AW33" s="39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40"/>
      <c r="BU33" s="33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40"/>
      <c r="CU33" s="39">
        <v>1</v>
      </c>
      <c r="CV33" s="37">
        <v>1</v>
      </c>
      <c r="CW33" s="37">
        <v>1</v>
      </c>
      <c r="CX33" s="37">
        <v>1</v>
      </c>
      <c r="CY33" s="37">
        <v>1</v>
      </c>
      <c r="CZ33" s="37">
        <v>1</v>
      </c>
      <c r="DA33" s="37">
        <v>1</v>
      </c>
      <c r="DB33" s="37">
        <v>1</v>
      </c>
      <c r="DC33" s="37">
        <v>1</v>
      </c>
      <c r="DD33" s="37">
        <v>1</v>
      </c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41"/>
      <c r="EX33" s="39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8"/>
      <c r="GY33" s="39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41"/>
      <c r="HO33" s="39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8"/>
      <c r="IN33" s="39">
        <v>1</v>
      </c>
      <c r="IO33" s="37">
        <v>1</v>
      </c>
      <c r="IP33" s="37">
        <v>1</v>
      </c>
      <c r="IQ33" s="37">
        <v>1</v>
      </c>
      <c r="IR33" s="37">
        <v>1</v>
      </c>
      <c r="IS33" s="37">
        <v>1</v>
      </c>
      <c r="IT33" s="37">
        <v>1</v>
      </c>
      <c r="IU33" s="37">
        <v>1</v>
      </c>
      <c r="IV33" s="37">
        <v>1</v>
      </c>
      <c r="IW33" s="37">
        <v>1</v>
      </c>
      <c r="IX33" s="37">
        <v>1</v>
      </c>
      <c r="IY33" s="37">
        <v>1</v>
      </c>
      <c r="IZ33" s="37">
        <v>1</v>
      </c>
      <c r="JA33" s="37">
        <v>1</v>
      </c>
      <c r="JB33" s="37">
        <v>1</v>
      </c>
      <c r="JC33" s="37">
        <v>1</v>
      </c>
      <c r="JD33" s="37">
        <v>1</v>
      </c>
      <c r="JE33" s="37">
        <v>1</v>
      </c>
      <c r="JF33" s="37">
        <v>1</v>
      </c>
      <c r="JG33" s="37">
        <v>1</v>
      </c>
      <c r="JH33" s="41">
        <v>1</v>
      </c>
      <c r="JI33" s="41">
        <v>1</v>
      </c>
      <c r="JJ33" s="41">
        <v>1</v>
      </c>
      <c r="JK33" s="41">
        <v>1</v>
      </c>
      <c r="JL33" s="41">
        <v>1</v>
      </c>
      <c r="JM33" s="41">
        <v>1</v>
      </c>
      <c r="JN33" s="41">
        <v>1</v>
      </c>
      <c r="JO33" s="41">
        <v>1</v>
      </c>
      <c r="JP33" s="41">
        <v>1</v>
      </c>
      <c r="JQ33" s="41">
        <v>1</v>
      </c>
      <c r="JR33" s="41">
        <v>1</v>
      </c>
      <c r="JS33" s="41">
        <v>1</v>
      </c>
      <c r="JT33" s="41">
        <v>1</v>
      </c>
      <c r="JU33" s="41">
        <v>1</v>
      </c>
      <c r="JV33" s="41">
        <v>1</v>
      </c>
      <c r="JW33" s="41">
        <v>1</v>
      </c>
      <c r="JX33" s="41">
        <v>1</v>
      </c>
      <c r="JY33" s="41">
        <v>1</v>
      </c>
      <c r="JZ33" s="41">
        <v>1</v>
      </c>
      <c r="KA33" s="41">
        <v>1</v>
      </c>
      <c r="KB33" s="41">
        <v>1</v>
      </c>
      <c r="KC33" s="41">
        <v>1</v>
      </c>
      <c r="KD33" s="41">
        <v>1</v>
      </c>
      <c r="KE33" s="41"/>
      <c r="KF33" s="41"/>
      <c r="KG33" s="41"/>
      <c r="KH33" s="41"/>
      <c r="KI33" s="41"/>
      <c r="KJ33" s="41"/>
      <c r="KK33" s="41"/>
      <c r="KL33" s="41"/>
      <c r="KM33" s="41"/>
      <c r="KN33" s="41"/>
      <c r="KO33" s="41"/>
      <c r="KP33" s="41"/>
      <c r="KQ33" s="41"/>
      <c r="KR33" s="41"/>
      <c r="KS33" s="41"/>
      <c r="KT33" s="41"/>
      <c r="KU33" s="41"/>
      <c r="KV33" s="41"/>
      <c r="KW33" s="41"/>
      <c r="KX33" s="41"/>
      <c r="KY33" s="41"/>
      <c r="KZ33" s="41"/>
      <c r="LA33" s="41"/>
      <c r="LB33" s="41"/>
      <c r="LC33" s="41"/>
      <c r="LD33" s="41"/>
      <c r="LE33" s="41"/>
      <c r="LF33" s="41"/>
      <c r="LG33" s="41"/>
      <c r="LH33" s="41"/>
      <c r="LI33" s="41"/>
      <c r="LJ33" s="41"/>
      <c r="LK33" s="41"/>
      <c r="LL33" s="41"/>
      <c r="LM33" s="41"/>
      <c r="LN33" s="41"/>
      <c r="LO33" s="38"/>
      <c r="LP33" s="42"/>
      <c r="LQ33" s="37"/>
      <c r="LR33" s="37"/>
      <c r="LS33" s="37"/>
      <c r="LT33" s="37"/>
      <c r="LU33" s="37"/>
      <c r="LV33" s="37"/>
      <c r="LW33" s="37"/>
      <c r="LX33" s="37"/>
      <c r="LY33" s="37"/>
      <c r="LZ33" s="37"/>
      <c r="MA33" s="37"/>
      <c r="MB33" s="41"/>
      <c r="MC33" s="41"/>
      <c r="MD33" s="41"/>
      <c r="ME33" s="41"/>
      <c r="MF33" s="41"/>
      <c r="MG33" s="41"/>
      <c r="MH33" s="41"/>
      <c r="MI33" s="41"/>
      <c r="MJ33" s="41"/>
      <c r="MK33" s="41"/>
      <c r="ML33" s="41"/>
      <c r="MM33" s="41"/>
      <c r="MN33" s="41"/>
      <c r="MO33" s="41"/>
      <c r="MP33" s="41"/>
      <c r="MQ33" s="41"/>
      <c r="MR33" s="41"/>
      <c r="MS33" s="41"/>
      <c r="MT33" s="41"/>
      <c r="MU33" s="41"/>
      <c r="MV33" s="41"/>
      <c r="MW33" s="41"/>
      <c r="MX33" s="41"/>
      <c r="MY33" s="41"/>
      <c r="MZ33" s="41"/>
      <c r="NA33" s="41"/>
      <c r="NB33" s="41"/>
      <c r="NC33" s="41"/>
      <c r="ND33" s="41"/>
      <c r="NE33" s="41"/>
      <c r="NF33" s="41"/>
      <c r="NG33" s="41"/>
      <c r="NH33" s="41"/>
      <c r="NI33" s="41"/>
      <c r="NJ33" s="41"/>
      <c r="NK33" s="39">
        <v>1</v>
      </c>
      <c r="NL33" s="37"/>
      <c r="NM33" s="37"/>
      <c r="NN33" s="37"/>
      <c r="NO33" s="37"/>
      <c r="NP33" s="37"/>
      <c r="NQ33" s="38"/>
    </row>
    <row r="34" spans="1:381" ht="30.95" customHeight="1" x14ac:dyDescent="0.25">
      <c r="A34" s="13">
        <f>'[1]Pielęgniarstwo I nst.'!A34</f>
        <v>15</v>
      </c>
      <c r="B34" s="14" t="str">
        <f>'[1]Pielęgniarstwo I nst.'!B34</f>
        <v>C</v>
      </c>
      <c r="C34" s="14" t="str">
        <f>'[1]Pielęgniarstwo I nst.'!C34</f>
        <v>2025/2026</v>
      </c>
      <c r="D34" s="14">
        <f>'[1]Pielęgniarstwo I nst.'!D34</f>
        <v>0</v>
      </c>
      <c r="E34" s="14">
        <f>'[1]Pielęgniarstwo I nst.'!E34</f>
        <v>1</v>
      </c>
      <c r="F34" s="14" t="str">
        <f>'[1]Pielęgniarstwo I nst.'!F34</f>
        <v>2025/2026</v>
      </c>
      <c r="G34" s="35"/>
      <c r="H34" s="14" t="str">
        <f>'[1]Pielęgniarstwo I nst.'!H34</f>
        <v>ze standardu</v>
      </c>
      <c r="I34" s="15" t="str">
        <f>'[1]Pielęgniarstwo I nst.'!I34</f>
        <v>Badanie fizykalne w praktyce zawodowej pielęgniarki</v>
      </c>
      <c r="J34" s="16">
        <f>'[1]Pielęgniarstwo I nst.'!L34</f>
        <v>75</v>
      </c>
      <c r="K34" s="17">
        <f>'[1]Pielęgniarstwo I nst.'!M34</f>
        <v>5</v>
      </c>
      <c r="L34" s="18">
        <f>'[1]Pielęgniarstwo I nst.'!N34</f>
        <v>70</v>
      </c>
      <c r="M34" s="19">
        <f>'[1]Pielęgniarstwo I nst.'!AA34+'[1]Pielęgniarstwo I nst.'!AC34+'[1]Pielęgniarstwo I nst.'!AX34+'[1]Pielęgniarstwo I nst.'!AZ34</f>
        <v>15</v>
      </c>
      <c r="N34" s="20">
        <f>'[1]Pielęgniarstwo I nst.'!O34</f>
        <v>55</v>
      </c>
      <c r="O34" s="21">
        <f>'[1]Pielęgniarstwo I nst.'!P34</f>
        <v>2.5</v>
      </c>
      <c r="P34" s="22" t="str">
        <f>'[1]Pielęgniarstwo I nst.'!U34</f>
        <v>egz</v>
      </c>
      <c r="Q34" s="23"/>
      <c r="R34" s="24"/>
      <c r="S34" s="25">
        <f t="shared" si="2"/>
        <v>3</v>
      </c>
      <c r="T34" s="36"/>
      <c r="U34" s="32"/>
      <c r="V34" s="32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8"/>
      <c r="AW34" s="39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40"/>
      <c r="BU34" s="33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40"/>
      <c r="CU34" s="39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>
        <v>1</v>
      </c>
      <c r="EE34" s="37">
        <v>1</v>
      </c>
      <c r="EF34" s="37">
        <v>1</v>
      </c>
      <c r="EG34" s="37">
        <v>1</v>
      </c>
      <c r="EH34" s="37">
        <v>1</v>
      </c>
      <c r="EI34" s="37">
        <v>1</v>
      </c>
      <c r="EJ34" s="37">
        <v>1</v>
      </c>
      <c r="EK34" s="37">
        <v>1</v>
      </c>
      <c r="EL34" s="37">
        <v>1</v>
      </c>
      <c r="EM34" s="37">
        <v>1</v>
      </c>
      <c r="EN34" s="37"/>
      <c r="EO34" s="37"/>
      <c r="EP34" s="37"/>
      <c r="EQ34" s="37"/>
      <c r="ER34" s="37"/>
      <c r="ES34" s="37"/>
      <c r="ET34" s="37"/>
      <c r="EU34" s="37"/>
      <c r="EV34" s="37"/>
      <c r="EW34" s="41"/>
      <c r="EX34" s="39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8"/>
      <c r="GY34" s="39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41"/>
      <c r="HO34" s="39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8"/>
      <c r="IN34" s="39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7"/>
      <c r="JD34" s="37"/>
      <c r="JE34" s="37"/>
      <c r="JF34" s="37"/>
      <c r="JG34" s="37"/>
      <c r="JH34" s="41"/>
      <c r="JI34" s="41"/>
      <c r="JJ34" s="41"/>
      <c r="JK34" s="41"/>
      <c r="JL34" s="41"/>
      <c r="JM34" s="41"/>
      <c r="JN34" s="41"/>
      <c r="JO34" s="41"/>
      <c r="JP34" s="41"/>
      <c r="JQ34" s="41"/>
      <c r="JR34" s="41"/>
      <c r="JS34" s="41"/>
      <c r="JT34" s="41"/>
      <c r="JU34" s="41"/>
      <c r="JV34" s="41"/>
      <c r="JW34" s="41"/>
      <c r="JX34" s="41"/>
      <c r="JY34" s="41"/>
      <c r="JZ34" s="41"/>
      <c r="KA34" s="41"/>
      <c r="KB34" s="41"/>
      <c r="KC34" s="41"/>
      <c r="KD34" s="41"/>
      <c r="KE34" s="41"/>
      <c r="KF34" s="41"/>
      <c r="KG34" s="41"/>
      <c r="KH34" s="41"/>
      <c r="KI34" s="41"/>
      <c r="KJ34" s="41"/>
      <c r="KK34" s="41"/>
      <c r="KL34" s="41"/>
      <c r="KM34" s="41"/>
      <c r="KN34" s="41"/>
      <c r="KO34" s="41"/>
      <c r="KP34" s="41"/>
      <c r="KQ34" s="41"/>
      <c r="KR34" s="41"/>
      <c r="KS34" s="41"/>
      <c r="KT34" s="41"/>
      <c r="KU34" s="41"/>
      <c r="KV34" s="41"/>
      <c r="KW34" s="41"/>
      <c r="KX34" s="41"/>
      <c r="KY34" s="41">
        <v>1</v>
      </c>
      <c r="KZ34" s="41">
        <v>1</v>
      </c>
      <c r="LA34" s="41">
        <v>1</v>
      </c>
      <c r="LB34" s="41">
        <v>1</v>
      </c>
      <c r="LC34" s="41">
        <v>1</v>
      </c>
      <c r="LD34" s="41">
        <v>1</v>
      </c>
      <c r="LE34" s="41">
        <v>1</v>
      </c>
      <c r="LF34" s="41">
        <v>1</v>
      </c>
      <c r="LG34" s="41"/>
      <c r="LH34" s="41"/>
      <c r="LI34" s="41"/>
      <c r="LJ34" s="41"/>
      <c r="LK34" s="41"/>
      <c r="LL34" s="41"/>
      <c r="LM34" s="41"/>
      <c r="LN34" s="41"/>
      <c r="LO34" s="38"/>
      <c r="LP34" s="42"/>
      <c r="LQ34" s="37"/>
      <c r="LR34" s="37"/>
      <c r="LS34" s="37"/>
      <c r="LT34" s="37"/>
      <c r="LU34" s="37"/>
      <c r="LV34" s="37"/>
      <c r="LW34" s="37"/>
      <c r="LX34" s="37"/>
      <c r="LY34" s="37"/>
      <c r="LZ34" s="37"/>
      <c r="MA34" s="37"/>
      <c r="MB34" s="41"/>
      <c r="MC34" s="41"/>
      <c r="MD34" s="41"/>
      <c r="ME34" s="41"/>
      <c r="MF34" s="41"/>
      <c r="MG34" s="41"/>
      <c r="MH34" s="41"/>
      <c r="MI34" s="41"/>
      <c r="MJ34" s="41"/>
      <c r="MK34" s="41"/>
      <c r="ML34" s="41"/>
      <c r="MM34" s="41"/>
      <c r="MN34" s="41"/>
      <c r="MO34" s="41"/>
      <c r="MP34" s="41"/>
      <c r="MQ34" s="41"/>
      <c r="MR34" s="41"/>
      <c r="MS34" s="41"/>
      <c r="MT34" s="41"/>
      <c r="MU34" s="41"/>
      <c r="MV34" s="41"/>
      <c r="MW34" s="41"/>
      <c r="MX34" s="41"/>
      <c r="MY34" s="41"/>
      <c r="MZ34" s="41"/>
      <c r="NA34" s="41"/>
      <c r="NB34" s="41"/>
      <c r="NC34" s="41"/>
      <c r="ND34" s="41"/>
      <c r="NE34" s="41"/>
      <c r="NF34" s="41"/>
      <c r="NG34" s="41"/>
      <c r="NH34" s="41"/>
      <c r="NI34" s="41"/>
      <c r="NJ34" s="41"/>
      <c r="NK34" s="39">
        <v>1</v>
      </c>
      <c r="NL34" s="37"/>
      <c r="NM34" s="37"/>
      <c r="NN34" s="37">
        <v>1</v>
      </c>
      <c r="NO34" s="37"/>
      <c r="NP34" s="37"/>
      <c r="NQ34" s="38">
        <v>1</v>
      </c>
    </row>
    <row r="35" spans="1:381" ht="51" customHeight="1" thickBot="1" x14ac:dyDescent="0.3">
      <c r="A35" s="13">
        <f>'[1]Pielęgniarstwo I nst.'!A35</f>
        <v>16</v>
      </c>
      <c r="B35" s="14" t="str">
        <f>'[1]Pielęgniarstwo I nst.'!B35</f>
        <v>F</v>
      </c>
      <c r="C35" s="14" t="str">
        <f>'[1]Pielęgniarstwo I nst.'!C35</f>
        <v>2025/2026</v>
      </c>
      <c r="D35" s="14">
        <f>'[1]Pielęgniarstwo I nst.'!D35</f>
        <v>0</v>
      </c>
      <c r="E35" s="14">
        <f>'[1]Pielęgniarstwo I nst.'!E35</f>
        <v>1</v>
      </c>
      <c r="F35" s="14" t="str">
        <f>'[1]Pielęgniarstwo I nst.'!F35</f>
        <v>2025/2026</v>
      </c>
      <c r="G35" s="35" t="str">
        <f>'[1]Pielęgniarstwo I nst.'!G35</f>
        <v>RPS</v>
      </c>
      <c r="H35" s="14" t="str">
        <f>'[1]Pielęgniarstwo I nst.'!H35</f>
        <v>ze standardu</v>
      </c>
      <c r="I35" s="15" t="str">
        <f>'[1]Pielęgniarstwo I nst.'!I35</f>
        <v>Podstawy pielęgniarstwa - praktyka zawodowa</v>
      </c>
      <c r="J35" s="16">
        <f>'[1]Pielęgniarstwo I nst.'!L35</f>
        <v>120</v>
      </c>
      <c r="K35" s="17">
        <f>'[1]Pielęgniarstwo I nst.'!M35</f>
        <v>0</v>
      </c>
      <c r="L35" s="18">
        <f>'[1]Pielęgniarstwo I nst.'!N35</f>
        <v>120</v>
      </c>
      <c r="M35" s="19">
        <f>'[1]Pielęgniarstwo I nst.'!AA35+'[1]Pielęgniarstwo I nst.'!AC35+'[1]Pielęgniarstwo I nst.'!AX35+'[1]Pielęgniarstwo I nst.'!AZ35</f>
        <v>0</v>
      </c>
      <c r="N35" s="20">
        <f>'[1]Pielęgniarstwo I nst.'!O35</f>
        <v>120</v>
      </c>
      <c r="O35" s="21">
        <f>'[1]Pielęgniarstwo I nst.'!P35</f>
        <v>4</v>
      </c>
      <c r="P35" s="22" t="str">
        <f>'[1]Pielęgniarstwo I nst.'!U35</f>
        <v>zal</v>
      </c>
      <c r="Q35" s="23">
        <f t="shared" si="0"/>
        <v>0</v>
      </c>
      <c r="R35" s="24">
        <f t="shared" si="1"/>
        <v>43</v>
      </c>
      <c r="S35" s="25">
        <f t="shared" si="2"/>
        <v>1</v>
      </c>
      <c r="T35" s="36"/>
      <c r="U35" s="32"/>
      <c r="V35" s="32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8"/>
      <c r="AW35" s="39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40"/>
      <c r="BU35" s="33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40"/>
      <c r="CU35" s="39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41"/>
      <c r="EX35" s="39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8"/>
      <c r="GY35" s="39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41"/>
      <c r="HO35" s="39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8"/>
      <c r="IN35" s="39">
        <v>1</v>
      </c>
      <c r="IO35" s="37">
        <v>1</v>
      </c>
      <c r="IP35" s="37">
        <v>1</v>
      </c>
      <c r="IQ35" s="37">
        <v>1</v>
      </c>
      <c r="IR35" s="37">
        <v>1</v>
      </c>
      <c r="IS35" s="37">
        <v>1</v>
      </c>
      <c r="IT35" s="37">
        <v>1</v>
      </c>
      <c r="IU35" s="37">
        <v>1</v>
      </c>
      <c r="IV35" s="37">
        <v>1</v>
      </c>
      <c r="IW35" s="37">
        <v>1</v>
      </c>
      <c r="IX35" s="37">
        <v>1</v>
      </c>
      <c r="IY35" s="37">
        <v>1</v>
      </c>
      <c r="IZ35" s="37">
        <v>1</v>
      </c>
      <c r="JA35" s="37">
        <v>1</v>
      </c>
      <c r="JB35" s="37">
        <v>1</v>
      </c>
      <c r="JC35" s="37">
        <v>1</v>
      </c>
      <c r="JD35" s="37">
        <v>1</v>
      </c>
      <c r="JE35" s="37">
        <v>1</v>
      </c>
      <c r="JF35" s="37">
        <v>1</v>
      </c>
      <c r="JG35" s="37">
        <v>1</v>
      </c>
      <c r="JH35" s="41">
        <v>1</v>
      </c>
      <c r="JI35" s="41">
        <v>1</v>
      </c>
      <c r="JJ35" s="41">
        <v>1</v>
      </c>
      <c r="JK35" s="41">
        <v>1</v>
      </c>
      <c r="JL35" s="41">
        <v>1</v>
      </c>
      <c r="JM35" s="41">
        <v>1</v>
      </c>
      <c r="JN35" s="41">
        <v>1</v>
      </c>
      <c r="JO35" s="41">
        <v>1</v>
      </c>
      <c r="JP35" s="41">
        <v>1</v>
      </c>
      <c r="JQ35" s="41">
        <v>1</v>
      </c>
      <c r="JR35" s="41">
        <v>1</v>
      </c>
      <c r="JS35" s="41">
        <v>1</v>
      </c>
      <c r="JT35" s="41">
        <v>1</v>
      </c>
      <c r="JU35" s="41">
        <v>1</v>
      </c>
      <c r="JV35" s="41">
        <v>1</v>
      </c>
      <c r="JW35" s="41">
        <v>1</v>
      </c>
      <c r="JX35" s="41">
        <v>1</v>
      </c>
      <c r="JY35" s="41">
        <v>1</v>
      </c>
      <c r="JZ35" s="41">
        <v>1</v>
      </c>
      <c r="KA35" s="41">
        <v>1</v>
      </c>
      <c r="KB35" s="41">
        <v>1</v>
      </c>
      <c r="KC35" s="41">
        <v>1</v>
      </c>
      <c r="KD35" s="41">
        <v>1</v>
      </c>
      <c r="KE35" s="41"/>
      <c r="KF35" s="41"/>
      <c r="KG35" s="41"/>
      <c r="KH35" s="41"/>
      <c r="KI35" s="41"/>
      <c r="KJ35" s="41"/>
      <c r="KK35" s="41"/>
      <c r="KL35" s="41"/>
      <c r="KM35" s="41"/>
      <c r="KN35" s="41"/>
      <c r="KO35" s="41"/>
      <c r="KP35" s="41"/>
      <c r="KQ35" s="41"/>
      <c r="KR35" s="41"/>
      <c r="KS35" s="41"/>
      <c r="KT35" s="41"/>
      <c r="KU35" s="41"/>
      <c r="KV35" s="41"/>
      <c r="KW35" s="41"/>
      <c r="KX35" s="41"/>
      <c r="KY35" s="41"/>
      <c r="KZ35" s="41"/>
      <c r="LA35" s="41"/>
      <c r="LB35" s="41"/>
      <c r="LC35" s="41"/>
      <c r="LD35" s="41"/>
      <c r="LE35" s="41"/>
      <c r="LF35" s="41"/>
      <c r="LG35" s="41"/>
      <c r="LH35" s="41"/>
      <c r="LI35" s="41"/>
      <c r="LJ35" s="41"/>
      <c r="LK35" s="41"/>
      <c r="LL35" s="41"/>
      <c r="LM35" s="41"/>
      <c r="LN35" s="41"/>
      <c r="LO35" s="38"/>
      <c r="LP35" s="42"/>
      <c r="LQ35" s="37"/>
      <c r="LR35" s="37"/>
      <c r="LS35" s="37"/>
      <c r="LT35" s="37"/>
      <c r="LU35" s="37"/>
      <c r="LV35" s="37"/>
      <c r="LW35" s="37"/>
      <c r="LX35" s="37"/>
      <c r="LY35" s="37"/>
      <c r="LZ35" s="37"/>
      <c r="MA35" s="37"/>
      <c r="MB35" s="41"/>
      <c r="MC35" s="41"/>
      <c r="MD35" s="41"/>
      <c r="ME35" s="41"/>
      <c r="MF35" s="41"/>
      <c r="MG35" s="41"/>
      <c r="MH35" s="41"/>
      <c r="MI35" s="41"/>
      <c r="MJ35" s="41"/>
      <c r="MK35" s="41"/>
      <c r="ML35" s="41"/>
      <c r="MM35" s="41"/>
      <c r="MN35" s="41"/>
      <c r="MO35" s="41"/>
      <c r="MP35" s="41"/>
      <c r="MQ35" s="41"/>
      <c r="MR35" s="41"/>
      <c r="MS35" s="41"/>
      <c r="MT35" s="41"/>
      <c r="MU35" s="41"/>
      <c r="MV35" s="41"/>
      <c r="MW35" s="41"/>
      <c r="MX35" s="41"/>
      <c r="MY35" s="41"/>
      <c r="MZ35" s="41"/>
      <c r="NA35" s="41"/>
      <c r="NB35" s="41"/>
      <c r="NC35" s="41"/>
      <c r="ND35" s="41"/>
      <c r="NE35" s="41"/>
      <c r="NF35" s="41"/>
      <c r="NG35" s="41"/>
      <c r="NH35" s="41"/>
      <c r="NI35" s="41"/>
      <c r="NJ35" s="41"/>
      <c r="NK35" s="39">
        <v>1</v>
      </c>
      <c r="NL35" s="37"/>
      <c r="NM35" s="37"/>
      <c r="NN35" s="37"/>
      <c r="NO35" s="37"/>
      <c r="NP35" s="37"/>
      <c r="NQ35" s="38"/>
    </row>
    <row r="36" spans="1:381" ht="16.5" thickBot="1" x14ac:dyDescent="0.3">
      <c r="A36" s="43"/>
      <c r="B36" s="44"/>
      <c r="C36" s="45"/>
      <c r="D36" s="45"/>
      <c r="E36" s="44"/>
      <c r="F36" s="46"/>
      <c r="G36" s="46"/>
      <c r="H36" s="47"/>
      <c r="I36" s="48" t="str">
        <f>IF('[2]Lekarsko-dentystyczny'!I40&gt;0,'[2]Lekarsko-dentystyczny'!I40," ")</f>
        <v>sumy dla 1 roku</v>
      </c>
      <c r="J36" s="45">
        <f>'[1]Pielęgniarstwo I nst.'!L36</f>
        <v>1435</v>
      </c>
      <c r="K36" s="45">
        <f>'[1]Pielęgniarstwo I nst.'!M36</f>
        <v>175</v>
      </c>
      <c r="L36" s="45">
        <f>'[1]Pielęgniarstwo I nst.'!N36</f>
        <v>1260</v>
      </c>
      <c r="M36" s="45">
        <f>'[1]Pielęgniarstwo I nst.'!AA36+'[1]Pielęgniarstwo I nst.'!AC36+'[1]Pielęgniarstwo I nst.'!AX36+'[1]Pielęgniarstwo I nst.'!AZ36</f>
        <v>375</v>
      </c>
      <c r="N36" s="45">
        <f>'[1]Pielęgniarstwo I nst.'!O36</f>
        <v>1000</v>
      </c>
      <c r="O36" s="45">
        <f>'[1]Pielęgniarstwo I nst.'!P36</f>
        <v>48</v>
      </c>
      <c r="P36" s="45">
        <f>'[1]Pielęgniarstwo I nst.'!U36</f>
        <v>0</v>
      </c>
      <c r="Q36" s="49">
        <f t="shared" ref="Q36:CB36" si="3">SUM(Q20:Q35)</f>
        <v>76</v>
      </c>
      <c r="R36" s="50">
        <f t="shared" si="3"/>
        <v>120</v>
      </c>
      <c r="S36" s="51">
        <f t="shared" si="3"/>
        <v>29</v>
      </c>
      <c r="T36" s="52">
        <f t="shared" si="3"/>
        <v>1</v>
      </c>
      <c r="U36" s="53">
        <f t="shared" si="3"/>
        <v>1</v>
      </c>
      <c r="V36" s="53">
        <f t="shared" si="3"/>
        <v>1</v>
      </c>
      <c r="W36" s="53">
        <f t="shared" si="3"/>
        <v>1</v>
      </c>
      <c r="X36" s="53">
        <f t="shared" si="3"/>
        <v>1</v>
      </c>
      <c r="Y36" s="53">
        <f t="shared" si="3"/>
        <v>1</v>
      </c>
      <c r="Z36" s="53">
        <f t="shared" si="3"/>
        <v>1</v>
      </c>
      <c r="AA36" s="53">
        <f t="shared" si="3"/>
        <v>1</v>
      </c>
      <c r="AB36" s="53">
        <f t="shared" si="3"/>
        <v>1</v>
      </c>
      <c r="AC36" s="53">
        <f t="shared" si="3"/>
        <v>1</v>
      </c>
      <c r="AD36" s="53">
        <f t="shared" si="3"/>
        <v>1</v>
      </c>
      <c r="AE36" s="53">
        <f t="shared" si="3"/>
        <v>1</v>
      </c>
      <c r="AF36" s="53">
        <f t="shared" si="3"/>
        <v>1</v>
      </c>
      <c r="AG36" s="53">
        <f t="shared" si="3"/>
        <v>1</v>
      </c>
      <c r="AH36" s="53">
        <f t="shared" si="3"/>
        <v>1</v>
      </c>
      <c r="AI36" s="53">
        <f t="shared" si="3"/>
        <v>1</v>
      </c>
      <c r="AJ36" s="53">
        <f t="shared" si="3"/>
        <v>1</v>
      </c>
      <c r="AK36" s="53">
        <f t="shared" si="3"/>
        <v>1</v>
      </c>
      <c r="AL36" s="53">
        <f t="shared" si="3"/>
        <v>1</v>
      </c>
      <c r="AM36" s="53">
        <f t="shared" si="3"/>
        <v>1</v>
      </c>
      <c r="AN36" s="53">
        <f t="shared" si="3"/>
        <v>1</v>
      </c>
      <c r="AO36" s="53">
        <f t="shared" si="3"/>
        <v>1</v>
      </c>
      <c r="AP36" s="53">
        <f t="shared" si="3"/>
        <v>1</v>
      </c>
      <c r="AQ36" s="53">
        <f t="shared" si="3"/>
        <v>1</v>
      </c>
      <c r="AR36" s="53">
        <f t="shared" si="3"/>
        <v>1</v>
      </c>
      <c r="AS36" s="53">
        <f t="shared" si="3"/>
        <v>1</v>
      </c>
      <c r="AT36" s="53">
        <f t="shared" si="3"/>
        <v>1</v>
      </c>
      <c r="AU36" s="53">
        <f t="shared" si="3"/>
        <v>1</v>
      </c>
      <c r="AV36" s="54">
        <f t="shared" si="3"/>
        <v>0</v>
      </c>
      <c r="AW36" s="52">
        <f t="shared" si="3"/>
        <v>1</v>
      </c>
      <c r="AX36" s="53">
        <f t="shared" si="3"/>
        <v>1</v>
      </c>
      <c r="AY36" s="53">
        <f t="shared" si="3"/>
        <v>1</v>
      </c>
      <c r="AZ36" s="53">
        <f t="shared" si="3"/>
        <v>1</v>
      </c>
      <c r="BA36" s="53">
        <f t="shared" si="3"/>
        <v>1</v>
      </c>
      <c r="BB36" s="53">
        <f t="shared" si="3"/>
        <v>1</v>
      </c>
      <c r="BC36" s="53">
        <f t="shared" si="3"/>
        <v>1</v>
      </c>
      <c r="BD36" s="53">
        <f t="shared" si="3"/>
        <v>1</v>
      </c>
      <c r="BE36" s="53">
        <f t="shared" si="3"/>
        <v>1</v>
      </c>
      <c r="BF36" s="53">
        <f t="shared" si="3"/>
        <v>1</v>
      </c>
      <c r="BG36" s="53">
        <f t="shared" si="3"/>
        <v>1</v>
      </c>
      <c r="BH36" s="53">
        <f t="shared" si="3"/>
        <v>1</v>
      </c>
      <c r="BI36" s="53">
        <f t="shared" si="3"/>
        <v>1</v>
      </c>
      <c r="BJ36" s="53">
        <f t="shared" si="3"/>
        <v>1</v>
      </c>
      <c r="BK36" s="53">
        <f t="shared" si="3"/>
        <v>1</v>
      </c>
      <c r="BL36" s="53">
        <f t="shared" si="3"/>
        <v>1</v>
      </c>
      <c r="BM36" s="53">
        <f t="shared" si="3"/>
        <v>1</v>
      </c>
      <c r="BN36" s="53">
        <f t="shared" si="3"/>
        <v>1</v>
      </c>
      <c r="BO36" s="53">
        <f t="shared" si="3"/>
        <v>1</v>
      </c>
      <c r="BP36" s="53">
        <f t="shared" si="3"/>
        <v>1</v>
      </c>
      <c r="BQ36" s="53">
        <f t="shared" si="3"/>
        <v>1</v>
      </c>
      <c r="BR36" s="53">
        <f t="shared" si="3"/>
        <v>1</v>
      </c>
      <c r="BS36" s="53">
        <f t="shared" si="3"/>
        <v>1</v>
      </c>
      <c r="BT36" s="53">
        <f t="shared" si="3"/>
        <v>1</v>
      </c>
      <c r="BU36" s="53">
        <f t="shared" si="3"/>
        <v>1</v>
      </c>
      <c r="BV36" s="53">
        <f t="shared" si="3"/>
        <v>1</v>
      </c>
      <c r="BW36" s="53">
        <f t="shared" si="3"/>
        <v>1</v>
      </c>
      <c r="BX36" s="53">
        <f t="shared" si="3"/>
        <v>1</v>
      </c>
      <c r="BY36" s="53">
        <f t="shared" si="3"/>
        <v>1</v>
      </c>
      <c r="BZ36" s="53">
        <f t="shared" si="3"/>
        <v>1</v>
      </c>
      <c r="CA36" s="53">
        <f t="shared" si="3"/>
        <v>1</v>
      </c>
      <c r="CB36" s="53">
        <f t="shared" si="3"/>
        <v>1</v>
      </c>
      <c r="CC36" s="53">
        <f t="shared" ref="CC36:EN36" si="4">SUM(CC20:CC35)</f>
        <v>1</v>
      </c>
      <c r="CD36" s="53">
        <f t="shared" si="4"/>
        <v>1</v>
      </c>
      <c r="CE36" s="53">
        <f t="shared" si="4"/>
        <v>1</v>
      </c>
      <c r="CF36" s="53">
        <f t="shared" si="4"/>
        <v>1</v>
      </c>
      <c r="CG36" s="53">
        <f t="shared" si="4"/>
        <v>1</v>
      </c>
      <c r="CH36" s="53">
        <f t="shared" si="4"/>
        <v>1</v>
      </c>
      <c r="CI36" s="53">
        <f t="shared" si="4"/>
        <v>0</v>
      </c>
      <c r="CJ36" s="53">
        <f t="shared" si="4"/>
        <v>0</v>
      </c>
      <c r="CK36" s="53">
        <f t="shared" si="4"/>
        <v>0</v>
      </c>
      <c r="CL36" s="53">
        <f t="shared" si="4"/>
        <v>0</v>
      </c>
      <c r="CM36" s="53">
        <f t="shared" si="4"/>
        <v>0</v>
      </c>
      <c r="CN36" s="53">
        <f t="shared" si="4"/>
        <v>0</v>
      </c>
      <c r="CO36" s="53">
        <f t="shared" si="4"/>
        <v>0</v>
      </c>
      <c r="CP36" s="53">
        <f t="shared" si="4"/>
        <v>0</v>
      </c>
      <c r="CQ36" s="53">
        <f t="shared" si="4"/>
        <v>0</v>
      </c>
      <c r="CR36" s="53">
        <f t="shared" si="4"/>
        <v>0</v>
      </c>
      <c r="CS36" s="53">
        <f t="shared" si="4"/>
        <v>0</v>
      </c>
      <c r="CT36" s="54">
        <f t="shared" si="4"/>
        <v>0</v>
      </c>
      <c r="CU36" s="55">
        <f t="shared" si="4"/>
        <v>1</v>
      </c>
      <c r="CV36" s="55">
        <f t="shared" si="4"/>
        <v>1</v>
      </c>
      <c r="CW36" s="55">
        <f t="shared" si="4"/>
        <v>1</v>
      </c>
      <c r="CX36" s="55">
        <f t="shared" si="4"/>
        <v>1</v>
      </c>
      <c r="CY36" s="55">
        <f t="shared" si="4"/>
        <v>1</v>
      </c>
      <c r="CZ36" s="55">
        <f t="shared" si="4"/>
        <v>1</v>
      </c>
      <c r="DA36" s="55">
        <f t="shared" si="4"/>
        <v>1</v>
      </c>
      <c r="DB36" s="55">
        <f t="shared" si="4"/>
        <v>1</v>
      </c>
      <c r="DC36" s="55">
        <f t="shared" si="4"/>
        <v>1</v>
      </c>
      <c r="DD36" s="55">
        <f t="shared" si="4"/>
        <v>1</v>
      </c>
      <c r="DE36" s="55">
        <f t="shared" si="4"/>
        <v>0</v>
      </c>
      <c r="DF36" s="55">
        <f t="shared" si="4"/>
        <v>0</v>
      </c>
      <c r="DG36" s="55">
        <f t="shared" si="4"/>
        <v>0</v>
      </c>
      <c r="DH36" s="55">
        <f t="shared" si="4"/>
        <v>0</v>
      </c>
      <c r="DI36" s="55">
        <f t="shared" si="4"/>
        <v>0</v>
      </c>
      <c r="DJ36" s="55">
        <f t="shared" si="4"/>
        <v>0</v>
      </c>
      <c r="DK36" s="55">
        <f t="shared" si="4"/>
        <v>0</v>
      </c>
      <c r="DL36" s="55">
        <f t="shared" si="4"/>
        <v>0</v>
      </c>
      <c r="DM36" s="55">
        <f t="shared" si="4"/>
        <v>0</v>
      </c>
      <c r="DN36" s="55">
        <f t="shared" si="4"/>
        <v>0</v>
      </c>
      <c r="DO36" s="55">
        <f t="shared" si="4"/>
        <v>0</v>
      </c>
      <c r="DP36" s="55">
        <f t="shared" si="4"/>
        <v>0</v>
      </c>
      <c r="DQ36" s="55">
        <f t="shared" si="4"/>
        <v>0</v>
      </c>
      <c r="DR36" s="55">
        <f t="shared" si="4"/>
        <v>0</v>
      </c>
      <c r="DS36" s="55">
        <f t="shared" si="4"/>
        <v>0</v>
      </c>
      <c r="DT36" s="55">
        <f t="shared" si="4"/>
        <v>0</v>
      </c>
      <c r="DU36" s="55">
        <f t="shared" si="4"/>
        <v>0</v>
      </c>
      <c r="DV36" s="55">
        <f t="shared" si="4"/>
        <v>0</v>
      </c>
      <c r="DW36" s="55">
        <f t="shared" si="4"/>
        <v>0</v>
      </c>
      <c r="DX36" s="55">
        <f t="shared" si="4"/>
        <v>0</v>
      </c>
      <c r="DY36" s="55">
        <f t="shared" si="4"/>
        <v>0</v>
      </c>
      <c r="DZ36" s="55">
        <f t="shared" si="4"/>
        <v>0</v>
      </c>
      <c r="EA36" s="55">
        <f t="shared" si="4"/>
        <v>0</v>
      </c>
      <c r="EB36" s="55">
        <f t="shared" si="4"/>
        <v>0</v>
      </c>
      <c r="EC36" s="55">
        <f t="shared" si="4"/>
        <v>0</v>
      </c>
      <c r="ED36" s="55">
        <f t="shared" si="4"/>
        <v>1</v>
      </c>
      <c r="EE36" s="55">
        <f t="shared" si="4"/>
        <v>1</v>
      </c>
      <c r="EF36" s="55">
        <f t="shared" si="4"/>
        <v>1</v>
      </c>
      <c r="EG36" s="55">
        <f t="shared" si="4"/>
        <v>1</v>
      </c>
      <c r="EH36" s="55">
        <f t="shared" si="4"/>
        <v>1</v>
      </c>
      <c r="EI36" s="55">
        <f t="shared" si="4"/>
        <v>1</v>
      </c>
      <c r="EJ36" s="55">
        <f t="shared" si="4"/>
        <v>1</v>
      </c>
      <c r="EK36" s="55">
        <f t="shared" si="4"/>
        <v>1</v>
      </c>
      <c r="EL36" s="55">
        <f t="shared" si="4"/>
        <v>1</v>
      </c>
      <c r="EM36" s="55">
        <f t="shared" si="4"/>
        <v>1</v>
      </c>
      <c r="EN36" s="55">
        <f t="shared" si="4"/>
        <v>0</v>
      </c>
      <c r="EO36" s="55">
        <f t="shared" ref="EO36:GZ36" si="5">SUM(EO20:EO35)</f>
        <v>0</v>
      </c>
      <c r="EP36" s="55">
        <f t="shared" si="5"/>
        <v>0</v>
      </c>
      <c r="EQ36" s="55">
        <f t="shared" si="5"/>
        <v>0</v>
      </c>
      <c r="ER36" s="55">
        <f t="shared" si="5"/>
        <v>0</v>
      </c>
      <c r="ES36" s="55">
        <f t="shared" si="5"/>
        <v>0</v>
      </c>
      <c r="ET36" s="55">
        <f t="shared" si="5"/>
        <v>0</v>
      </c>
      <c r="EU36" s="55">
        <f t="shared" si="5"/>
        <v>0</v>
      </c>
      <c r="EV36" s="55">
        <f t="shared" si="5"/>
        <v>0</v>
      </c>
      <c r="EW36" s="56">
        <f t="shared" si="5"/>
        <v>0</v>
      </c>
      <c r="EX36" s="52">
        <f t="shared" si="5"/>
        <v>0</v>
      </c>
      <c r="EY36" s="53">
        <f t="shared" si="5"/>
        <v>0</v>
      </c>
      <c r="EZ36" s="53">
        <f t="shared" si="5"/>
        <v>0</v>
      </c>
      <c r="FA36" s="53">
        <f t="shared" si="5"/>
        <v>0</v>
      </c>
      <c r="FB36" s="53">
        <f t="shared" si="5"/>
        <v>0</v>
      </c>
      <c r="FC36" s="53">
        <f t="shared" si="5"/>
        <v>0</v>
      </c>
      <c r="FD36" s="53">
        <f t="shared" si="5"/>
        <v>0</v>
      </c>
      <c r="FE36" s="53">
        <f t="shared" si="5"/>
        <v>0</v>
      </c>
      <c r="FF36" s="53">
        <f t="shared" si="5"/>
        <v>0</v>
      </c>
      <c r="FG36" s="53">
        <f t="shared" si="5"/>
        <v>0</v>
      </c>
      <c r="FH36" s="53">
        <f t="shared" si="5"/>
        <v>0</v>
      </c>
      <c r="FI36" s="53">
        <f t="shared" si="5"/>
        <v>0</v>
      </c>
      <c r="FJ36" s="53">
        <f t="shared" si="5"/>
        <v>0</v>
      </c>
      <c r="FK36" s="53">
        <f t="shared" si="5"/>
        <v>0</v>
      </c>
      <c r="FL36" s="53">
        <f t="shared" si="5"/>
        <v>0</v>
      </c>
      <c r="FM36" s="53">
        <f t="shared" si="5"/>
        <v>0</v>
      </c>
      <c r="FN36" s="53">
        <f t="shared" si="5"/>
        <v>0</v>
      </c>
      <c r="FO36" s="53">
        <f t="shared" si="5"/>
        <v>0</v>
      </c>
      <c r="FP36" s="53">
        <f t="shared" si="5"/>
        <v>0</v>
      </c>
      <c r="FQ36" s="53">
        <f t="shared" si="5"/>
        <v>0</v>
      </c>
      <c r="FR36" s="53">
        <f t="shared" si="5"/>
        <v>0</v>
      </c>
      <c r="FS36" s="53">
        <f t="shared" si="5"/>
        <v>0</v>
      </c>
      <c r="FT36" s="53">
        <f t="shared" si="5"/>
        <v>0</v>
      </c>
      <c r="FU36" s="53">
        <f t="shared" si="5"/>
        <v>0</v>
      </c>
      <c r="FV36" s="53">
        <f t="shared" si="5"/>
        <v>0</v>
      </c>
      <c r="FW36" s="53">
        <f t="shared" si="5"/>
        <v>0</v>
      </c>
      <c r="FX36" s="53">
        <f t="shared" si="5"/>
        <v>0</v>
      </c>
      <c r="FY36" s="53">
        <f t="shared" si="5"/>
        <v>0</v>
      </c>
      <c r="FZ36" s="53">
        <f t="shared" si="5"/>
        <v>0</v>
      </c>
      <c r="GA36" s="53">
        <f t="shared" si="5"/>
        <v>0</v>
      </c>
      <c r="GB36" s="53">
        <f t="shared" si="5"/>
        <v>0</v>
      </c>
      <c r="GC36" s="53">
        <f t="shared" si="5"/>
        <v>0</v>
      </c>
      <c r="GD36" s="53">
        <f t="shared" si="5"/>
        <v>0</v>
      </c>
      <c r="GE36" s="53">
        <f t="shared" si="5"/>
        <v>0</v>
      </c>
      <c r="GF36" s="53">
        <f t="shared" si="5"/>
        <v>0</v>
      </c>
      <c r="GG36" s="53">
        <f t="shared" si="5"/>
        <v>0</v>
      </c>
      <c r="GH36" s="53">
        <f t="shared" si="5"/>
        <v>0</v>
      </c>
      <c r="GI36" s="53">
        <f t="shared" si="5"/>
        <v>0</v>
      </c>
      <c r="GJ36" s="53">
        <f t="shared" si="5"/>
        <v>0</v>
      </c>
      <c r="GK36" s="53">
        <f t="shared" si="5"/>
        <v>0</v>
      </c>
      <c r="GL36" s="53">
        <f t="shared" si="5"/>
        <v>0</v>
      </c>
      <c r="GM36" s="53">
        <f t="shared" si="5"/>
        <v>0</v>
      </c>
      <c r="GN36" s="53">
        <f t="shared" si="5"/>
        <v>0</v>
      </c>
      <c r="GO36" s="53">
        <f t="shared" si="5"/>
        <v>0</v>
      </c>
      <c r="GP36" s="53">
        <f t="shared" si="5"/>
        <v>0</v>
      </c>
      <c r="GQ36" s="53">
        <f t="shared" si="5"/>
        <v>0</v>
      </c>
      <c r="GR36" s="53">
        <f t="shared" si="5"/>
        <v>0</v>
      </c>
      <c r="GS36" s="53">
        <f t="shared" si="5"/>
        <v>0</v>
      </c>
      <c r="GT36" s="53">
        <f t="shared" si="5"/>
        <v>0</v>
      </c>
      <c r="GU36" s="53">
        <f t="shared" si="5"/>
        <v>0</v>
      </c>
      <c r="GV36" s="53">
        <f t="shared" si="5"/>
        <v>0</v>
      </c>
      <c r="GW36" s="53">
        <f t="shared" si="5"/>
        <v>0</v>
      </c>
      <c r="GX36" s="54">
        <f t="shared" si="5"/>
        <v>0</v>
      </c>
      <c r="GY36" s="57">
        <f t="shared" si="5"/>
        <v>1</v>
      </c>
      <c r="GZ36" s="55">
        <f t="shared" si="5"/>
        <v>1</v>
      </c>
      <c r="HA36" s="55">
        <f t="shared" ref="HA36:JL36" si="6">SUM(HA20:HA35)</f>
        <v>1</v>
      </c>
      <c r="HB36" s="55">
        <f t="shared" si="6"/>
        <v>1</v>
      </c>
      <c r="HC36" s="55">
        <f t="shared" si="6"/>
        <v>1</v>
      </c>
      <c r="HD36" s="55">
        <f t="shared" si="6"/>
        <v>1</v>
      </c>
      <c r="HE36" s="55">
        <f t="shared" si="6"/>
        <v>1</v>
      </c>
      <c r="HF36" s="55">
        <f t="shared" si="6"/>
        <v>1</v>
      </c>
      <c r="HG36" s="55">
        <f t="shared" si="6"/>
        <v>1</v>
      </c>
      <c r="HH36" s="55">
        <f t="shared" si="6"/>
        <v>1</v>
      </c>
      <c r="HI36" s="55">
        <f t="shared" si="6"/>
        <v>1</v>
      </c>
      <c r="HJ36" s="55">
        <f t="shared" si="6"/>
        <v>1</v>
      </c>
      <c r="HK36" s="55">
        <f t="shared" si="6"/>
        <v>1</v>
      </c>
      <c r="HL36" s="55">
        <f t="shared" si="6"/>
        <v>1</v>
      </c>
      <c r="HM36" s="55">
        <f t="shared" si="6"/>
        <v>1</v>
      </c>
      <c r="HN36" s="56">
        <f t="shared" si="6"/>
        <v>0</v>
      </c>
      <c r="HO36" s="52">
        <f t="shared" si="6"/>
        <v>1</v>
      </c>
      <c r="HP36" s="53">
        <f t="shared" si="6"/>
        <v>1</v>
      </c>
      <c r="HQ36" s="53">
        <f t="shared" si="6"/>
        <v>1</v>
      </c>
      <c r="HR36" s="53">
        <f t="shared" si="6"/>
        <v>1</v>
      </c>
      <c r="HS36" s="53">
        <f t="shared" si="6"/>
        <v>1</v>
      </c>
      <c r="HT36" s="53">
        <f t="shared" si="6"/>
        <v>1</v>
      </c>
      <c r="HU36" s="53">
        <f t="shared" si="6"/>
        <v>1</v>
      </c>
      <c r="HV36" s="53">
        <f t="shared" si="6"/>
        <v>1</v>
      </c>
      <c r="HW36" s="53">
        <f t="shared" si="6"/>
        <v>1</v>
      </c>
      <c r="HX36" s="53">
        <f t="shared" si="6"/>
        <v>1</v>
      </c>
      <c r="HY36" s="53">
        <f t="shared" si="6"/>
        <v>1</v>
      </c>
      <c r="HZ36" s="53">
        <f t="shared" si="6"/>
        <v>1</v>
      </c>
      <c r="IA36" s="53">
        <f t="shared" si="6"/>
        <v>1</v>
      </c>
      <c r="IB36" s="53">
        <f t="shared" si="6"/>
        <v>1</v>
      </c>
      <c r="IC36" s="53">
        <f t="shared" si="6"/>
        <v>1</v>
      </c>
      <c r="ID36" s="53">
        <f t="shared" si="6"/>
        <v>1</v>
      </c>
      <c r="IE36" s="53">
        <f t="shared" si="6"/>
        <v>1</v>
      </c>
      <c r="IF36" s="53">
        <f t="shared" si="6"/>
        <v>1</v>
      </c>
      <c r="IG36" s="53">
        <f t="shared" si="6"/>
        <v>1</v>
      </c>
      <c r="IH36" s="53">
        <f t="shared" si="6"/>
        <v>0</v>
      </c>
      <c r="II36" s="53">
        <f t="shared" si="6"/>
        <v>0</v>
      </c>
      <c r="IJ36" s="53">
        <f t="shared" si="6"/>
        <v>0</v>
      </c>
      <c r="IK36" s="53">
        <f t="shared" si="6"/>
        <v>0</v>
      </c>
      <c r="IL36" s="53">
        <f t="shared" si="6"/>
        <v>0</v>
      </c>
      <c r="IM36" s="54">
        <f t="shared" si="6"/>
        <v>0</v>
      </c>
      <c r="IN36" s="52">
        <f t="shared" si="6"/>
        <v>2</v>
      </c>
      <c r="IO36" s="53">
        <f t="shared" si="6"/>
        <v>2</v>
      </c>
      <c r="IP36" s="53">
        <f t="shared" si="6"/>
        <v>2</v>
      </c>
      <c r="IQ36" s="53">
        <f t="shared" si="6"/>
        <v>2</v>
      </c>
      <c r="IR36" s="53">
        <f t="shared" si="6"/>
        <v>2</v>
      </c>
      <c r="IS36" s="53">
        <f t="shared" si="6"/>
        <v>2</v>
      </c>
      <c r="IT36" s="53">
        <f t="shared" si="6"/>
        <v>2</v>
      </c>
      <c r="IU36" s="53">
        <f t="shared" si="6"/>
        <v>2</v>
      </c>
      <c r="IV36" s="53">
        <f t="shared" si="6"/>
        <v>2</v>
      </c>
      <c r="IW36" s="53">
        <f t="shared" si="6"/>
        <v>2</v>
      </c>
      <c r="IX36" s="53">
        <f t="shared" si="6"/>
        <v>2</v>
      </c>
      <c r="IY36" s="53">
        <f t="shared" si="6"/>
        <v>2</v>
      </c>
      <c r="IZ36" s="53">
        <f t="shared" si="6"/>
        <v>2</v>
      </c>
      <c r="JA36" s="53">
        <f t="shared" si="6"/>
        <v>2</v>
      </c>
      <c r="JB36" s="53">
        <f t="shared" si="6"/>
        <v>2</v>
      </c>
      <c r="JC36" s="53">
        <f t="shared" si="6"/>
        <v>2</v>
      </c>
      <c r="JD36" s="53">
        <f t="shared" si="6"/>
        <v>2</v>
      </c>
      <c r="JE36" s="53">
        <f t="shared" si="6"/>
        <v>2</v>
      </c>
      <c r="JF36" s="53">
        <f t="shared" si="6"/>
        <v>2</v>
      </c>
      <c r="JG36" s="53">
        <f t="shared" si="6"/>
        <v>2</v>
      </c>
      <c r="JH36" s="53">
        <f t="shared" si="6"/>
        <v>2</v>
      </c>
      <c r="JI36" s="53">
        <f t="shared" si="6"/>
        <v>2</v>
      </c>
      <c r="JJ36" s="53">
        <f t="shared" si="6"/>
        <v>2</v>
      </c>
      <c r="JK36" s="53">
        <f t="shared" si="6"/>
        <v>2</v>
      </c>
      <c r="JL36" s="53">
        <f t="shared" si="6"/>
        <v>2</v>
      </c>
      <c r="JM36" s="53">
        <f t="shared" ref="JM36:LX36" si="7">SUM(JM20:JM35)</f>
        <v>2</v>
      </c>
      <c r="JN36" s="53">
        <f t="shared" si="7"/>
        <v>2</v>
      </c>
      <c r="JO36" s="53">
        <f t="shared" si="7"/>
        <v>2</v>
      </c>
      <c r="JP36" s="53">
        <f t="shared" si="7"/>
        <v>2</v>
      </c>
      <c r="JQ36" s="53">
        <f t="shared" si="7"/>
        <v>2</v>
      </c>
      <c r="JR36" s="53">
        <f t="shared" si="7"/>
        <v>2</v>
      </c>
      <c r="JS36" s="53">
        <f t="shared" si="7"/>
        <v>2</v>
      </c>
      <c r="JT36" s="53">
        <f t="shared" si="7"/>
        <v>2</v>
      </c>
      <c r="JU36" s="53">
        <f t="shared" si="7"/>
        <v>2</v>
      </c>
      <c r="JV36" s="53">
        <f t="shared" si="7"/>
        <v>2</v>
      </c>
      <c r="JW36" s="53">
        <f t="shared" si="7"/>
        <v>2</v>
      </c>
      <c r="JX36" s="53">
        <f t="shared" si="7"/>
        <v>2</v>
      </c>
      <c r="JY36" s="53">
        <f t="shared" si="7"/>
        <v>2</v>
      </c>
      <c r="JZ36" s="53">
        <f t="shared" si="7"/>
        <v>2</v>
      </c>
      <c r="KA36" s="53">
        <f t="shared" si="7"/>
        <v>2</v>
      </c>
      <c r="KB36" s="53">
        <f t="shared" si="7"/>
        <v>2</v>
      </c>
      <c r="KC36" s="53">
        <f t="shared" si="7"/>
        <v>2</v>
      </c>
      <c r="KD36" s="53">
        <f t="shared" si="7"/>
        <v>2</v>
      </c>
      <c r="KE36" s="53">
        <f t="shared" si="7"/>
        <v>0</v>
      </c>
      <c r="KF36" s="53">
        <f t="shared" si="7"/>
        <v>0</v>
      </c>
      <c r="KG36" s="53">
        <f t="shared" si="7"/>
        <v>0</v>
      </c>
      <c r="KH36" s="53">
        <f t="shared" si="7"/>
        <v>0</v>
      </c>
      <c r="KI36" s="53">
        <f t="shared" si="7"/>
        <v>0</v>
      </c>
      <c r="KJ36" s="53">
        <f t="shared" si="7"/>
        <v>0</v>
      </c>
      <c r="KK36" s="53">
        <f t="shared" si="7"/>
        <v>0</v>
      </c>
      <c r="KL36" s="53">
        <f t="shared" si="7"/>
        <v>0</v>
      </c>
      <c r="KM36" s="53">
        <f t="shared" si="7"/>
        <v>0</v>
      </c>
      <c r="KN36" s="53">
        <f t="shared" si="7"/>
        <v>0</v>
      </c>
      <c r="KO36" s="53">
        <f t="shared" si="7"/>
        <v>0</v>
      </c>
      <c r="KP36" s="53">
        <f t="shared" si="7"/>
        <v>0</v>
      </c>
      <c r="KQ36" s="53">
        <f t="shared" si="7"/>
        <v>0</v>
      </c>
      <c r="KR36" s="53">
        <f t="shared" si="7"/>
        <v>0</v>
      </c>
      <c r="KS36" s="53">
        <f t="shared" si="7"/>
        <v>0</v>
      </c>
      <c r="KT36" s="53">
        <f t="shared" si="7"/>
        <v>0</v>
      </c>
      <c r="KU36" s="53">
        <f t="shared" si="7"/>
        <v>0</v>
      </c>
      <c r="KV36" s="53">
        <f t="shared" si="7"/>
        <v>0</v>
      </c>
      <c r="KW36" s="53">
        <f t="shared" si="7"/>
        <v>0</v>
      </c>
      <c r="KX36" s="53">
        <f t="shared" si="7"/>
        <v>0</v>
      </c>
      <c r="KY36" s="53">
        <f t="shared" si="7"/>
        <v>1</v>
      </c>
      <c r="KZ36" s="53">
        <f t="shared" si="7"/>
        <v>1</v>
      </c>
      <c r="LA36" s="53">
        <f t="shared" si="7"/>
        <v>1</v>
      </c>
      <c r="LB36" s="53">
        <f t="shared" si="7"/>
        <v>1</v>
      </c>
      <c r="LC36" s="53">
        <f t="shared" si="7"/>
        <v>1</v>
      </c>
      <c r="LD36" s="53">
        <f t="shared" si="7"/>
        <v>1</v>
      </c>
      <c r="LE36" s="53">
        <f t="shared" si="7"/>
        <v>1</v>
      </c>
      <c r="LF36" s="53">
        <f t="shared" si="7"/>
        <v>1</v>
      </c>
      <c r="LG36" s="53">
        <f t="shared" si="7"/>
        <v>0</v>
      </c>
      <c r="LH36" s="53">
        <f t="shared" si="7"/>
        <v>0</v>
      </c>
      <c r="LI36" s="53">
        <f t="shared" si="7"/>
        <v>0</v>
      </c>
      <c r="LJ36" s="53">
        <f t="shared" si="7"/>
        <v>0</v>
      </c>
      <c r="LK36" s="53">
        <f t="shared" si="7"/>
        <v>0</v>
      </c>
      <c r="LL36" s="53">
        <f t="shared" si="7"/>
        <v>0</v>
      </c>
      <c r="LM36" s="53">
        <f t="shared" si="7"/>
        <v>0</v>
      </c>
      <c r="LN36" s="53">
        <f t="shared" si="7"/>
        <v>0</v>
      </c>
      <c r="LO36" s="54">
        <f t="shared" si="7"/>
        <v>0</v>
      </c>
      <c r="LP36" s="53">
        <f t="shared" si="7"/>
        <v>0</v>
      </c>
      <c r="LQ36" s="53">
        <f t="shared" si="7"/>
        <v>0</v>
      </c>
      <c r="LR36" s="53">
        <f t="shared" si="7"/>
        <v>0</v>
      </c>
      <c r="LS36" s="53">
        <f t="shared" si="7"/>
        <v>0</v>
      </c>
      <c r="LT36" s="53">
        <f t="shared" si="7"/>
        <v>0</v>
      </c>
      <c r="LU36" s="53">
        <f t="shared" si="7"/>
        <v>0</v>
      </c>
      <c r="LV36" s="53">
        <f t="shared" si="7"/>
        <v>0</v>
      </c>
      <c r="LW36" s="53">
        <f t="shared" si="7"/>
        <v>0</v>
      </c>
      <c r="LX36" s="53">
        <f t="shared" si="7"/>
        <v>0</v>
      </c>
      <c r="LY36" s="53">
        <f t="shared" ref="LY36:NQ36" si="8">SUM(LY20:LY35)</f>
        <v>0</v>
      </c>
      <c r="LZ36" s="53">
        <f t="shared" si="8"/>
        <v>0</v>
      </c>
      <c r="MA36" s="53">
        <f t="shared" si="8"/>
        <v>0</v>
      </c>
      <c r="MB36" s="53">
        <f t="shared" si="8"/>
        <v>0</v>
      </c>
      <c r="MC36" s="53">
        <f t="shared" si="8"/>
        <v>0</v>
      </c>
      <c r="MD36" s="53">
        <f t="shared" si="8"/>
        <v>0</v>
      </c>
      <c r="ME36" s="53">
        <f t="shared" si="8"/>
        <v>0</v>
      </c>
      <c r="MF36" s="53">
        <f t="shared" si="8"/>
        <v>0</v>
      </c>
      <c r="MG36" s="53">
        <f t="shared" si="8"/>
        <v>0</v>
      </c>
      <c r="MH36" s="53">
        <f t="shared" si="8"/>
        <v>0</v>
      </c>
      <c r="MI36" s="53">
        <f t="shared" si="8"/>
        <v>0</v>
      </c>
      <c r="MJ36" s="53">
        <f t="shared" si="8"/>
        <v>0</v>
      </c>
      <c r="MK36" s="53">
        <f t="shared" si="8"/>
        <v>0</v>
      </c>
      <c r="ML36" s="53">
        <f t="shared" si="8"/>
        <v>0</v>
      </c>
      <c r="MM36" s="53">
        <f t="shared" si="8"/>
        <v>0</v>
      </c>
      <c r="MN36" s="53">
        <f t="shared" si="8"/>
        <v>0</v>
      </c>
      <c r="MO36" s="53">
        <f t="shared" si="8"/>
        <v>0</v>
      </c>
      <c r="MP36" s="53">
        <f t="shared" si="8"/>
        <v>0</v>
      </c>
      <c r="MQ36" s="53">
        <f t="shared" si="8"/>
        <v>0</v>
      </c>
      <c r="MR36" s="53">
        <f t="shared" si="8"/>
        <v>0</v>
      </c>
      <c r="MS36" s="53">
        <f t="shared" si="8"/>
        <v>0</v>
      </c>
      <c r="MT36" s="53">
        <f t="shared" si="8"/>
        <v>0</v>
      </c>
      <c r="MU36" s="53">
        <f t="shared" si="8"/>
        <v>0</v>
      </c>
      <c r="MV36" s="53">
        <f t="shared" si="8"/>
        <v>0</v>
      </c>
      <c r="MW36" s="53">
        <f t="shared" si="8"/>
        <v>0</v>
      </c>
      <c r="MX36" s="53">
        <f t="shared" si="8"/>
        <v>0</v>
      </c>
      <c r="MY36" s="53">
        <f t="shared" si="8"/>
        <v>0</v>
      </c>
      <c r="MZ36" s="53">
        <f t="shared" si="8"/>
        <v>0</v>
      </c>
      <c r="NA36" s="53">
        <f t="shared" si="8"/>
        <v>0</v>
      </c>
      <c r="NB36" s="53">
        <f t="shared" si="8"/>
        <v>0</v>
      </c>
      <c r="NC36" s="53">
        <f t="shared" si="8"/>
        <v>0</v>
      </c>
      <c r="ND36" s="53">
        <f t="shared" si="8"/>
        <v>0</v>
      </c>
      <c r="NE36" s="53">
        <f t="shared" si="8"/>
        <v>0</v>
      </c>
      <c r="NF36" s="53">
        <f t="shared" si="8"/>
        <v>0</v>
      </c>
      <c r="NG36" s="53">
        <f t="shared" si="8"/>
        <v>0</v>
      </c>
      <c r="NH36" s="53">
        <f t="shared" si="8"/>
        <v>0</v>
      </c>
      <c r="NI36" s="53">
        <f t="shared" si="8"/>
        <v>0</v>
      </c>
      <c r="NJ36" s="58">
        <f t="shared" si="8"/>
        <v>0</v>
      </c>
      <c r="NK36" s="52">
        <f t="shared" si="8"/>
        <v>6</v>
      </c>
      <c r="NL36" s="53">
        <f t="shared" si="8"/>
        <v>4</v>
      </c>
      <c r="NM36" s="53">
        <f t="shared" si="8"/>
        <v>1</v>
      </c>
      <c r="NN36" s="53">
        <f t="shared" si="8"/>
        <v>2</v>
      </c>
      <c r="NO36" s="53">
        <f t="shared" si="8"/>
        <v>2</v>
      </c>
      <c r="NP36" s="53">
        <f t="shared" si="8"/>
        <v>4</v>
      </c>
      <c r="NQ36" s="54">
        <f t="shared" si="8"/>
        <v>10</v>
      </c>
    </row>
    <row r="37" spans="1:381" ht="15.75" x14ac:dyDescent="0.25">
      <c r="A37" s="59">
        <f>'[1]Pielęgniarstwo I nst.'!A37</f>
        <v>17</v>
      </c>
      <c r="B37" s="14" t="str">
        <f>'[1]Pielęgniarstwo I nst.'!B37</f>
        <v>B</v>
      </c>
      <c r="C37" s="14" t="str">
        <f>'[1]Pielęgniarstwo I nst.'!C37</f>
        <v>2025/2026</v>
      </c>
      <c r="D37" s="14">
        <f>'[1]Pielęgniarstwo I nst.'!D37</f>
        <v>0</v>
      </c>
      <c r="E37" s="14">
        <f>'[1]Pielęgniarstwo I nst.'!E37</f>
        <v>2</v>
      </c>
      <c r="F37" s="14" t="str">
        <f>'[1]Pielęgniarstwo I nst.'!F37</f>
        <v>2026/2027</v>
      </c>
      <c r="G37" s="14" t="str">
        <f>'[1]Pielęgniarstwo I nst.'!G37</f>
        <v>RPS</v>
      </c>
      <c r="H37" s="14" t="str">
        <f>'[1]Pielęgniarstwo I nst.'!H37</f>
        <v>ze standardu</v>
      </c>
      <c r="I37" s="15" t="str">
        <f>'[1]Pielęgniarstwo I nst.'!I37</f>
        <v>Język angielski</v>
      </c>
      <c r="J37" s="16">
        <f>'[1]Pielęgniarstwo I nst.'!L37</f>
        <v>60</v>
      </c>
      <c r="K37" s="17">
        <f>'[1]Pielęgniarstwo I nst.'!M37</f>
        <v>0</v>
      </c>
      <c r="L37" s="18">
        <f>'[1]Pielęgniarstwo I nst.'!N37</f>
        <v>60</v>
      </c>
      <c r="M37" s="19">
        <f>'[1]Pielęgniarstwo I nst.'!AA37+'[1]Pielęgniarstwo I nst.'!AC37+'[1]Pielęgniarstwo I nst.'!AX37+'[1]Pielęgniarstwo I nst.'!AZ37</f>
        <v>0</v>
      </c>
      <c r="N37" s="20">
        <f>'[1]Pielęgniarstwo I nst.'!O37</f>
        <v>60</v>
      </c>
      <c r="O37" s="21">
        <f>'[1]Pielęgniarstwo I nst.'!P37</f>
        <v>2</v>
      </c>
      <c r="P37" s="22" t="str">
        <f>'[1]Pielęgniarstwo I nst.'!U37</f>
        <v>zal</v>
      </c>
      <c r="Q37" s="23">
        <f t="shared" ref="Q37:Q49" si="9">SUM(T37:GX37)</f>
        <v>0</v>
      </c>
      <c r="R37" s="24">
        <f t="shared" ref="R37:R49" si="10">SUM(GY37:NJ37)</f>
        <v>2</v>
      </c>
      <c r="S37" s="60">
        <f t="shared" ref="S37:S49" si="11">SUM(NK37:NQ37)</f>
        <v>1</v>
      </c>
      <c r="T37" s="26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9"/>
      <c r="AW37" s="26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30"/>
      <c r="BU37" s="28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30"/>
      <c r="CU37" s="26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31"/>
      <c r="EX37" s="26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9"/>
      <c r="GY37" s="26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31"/>
      <c r="HO37" s="26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>
        <v>1</v>
      </c>
      <c r="IM37" s="29">
        <v>1</v>
      </c>
      <c r="IN37" s="26"/>
      <c r="IO37" s="28"/>
      <c r="IP37" s="28"/>
      <c r="IQ37" s="28"/>
      <c r="IR37" s="28"/>
      <c r="IS37" s="28"/>
      <c r="IT37" s="28"/>
      <c r="IU37" s="28"/>
      <c r="IV37" s="28"/>
      <c r="IW37" s="28"/>
      <c r="IX37" s="28"/>
      <c r="IY37" s="28"/>
      <c r="IZ37" s="28"/>
      <c r="JA37" s="28"/>
      <c r="JB37" s="28"/>
      <c r="JC37" s="28"/>
      <c r="JD37" s="28"/>
      <c r="JE37" s="28"/>
      <c r="JF37" s="28"/>
      <c r="JG37" s="28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1"/>
      <c r="KH37" s="31"/>
      <c r="KI37" s="31"/>
      <c r="KJ37" s="31"/>
      <c r="KK37" s="31"/>
      <c r="KL37" s="31"/>
      <c r="KM37" s="31"/>
      <c r="KN37" s="31"/>
      <c r="KO37" s="31"/>
      <c r="KP37" s="31"/>
      <c r="KQ37" s="31"/>
      <c r="KR37" s="31"/>
      <c r="KS37" s="31"/>
      <c r="KT37" s="31"/>
      <c r="KU37" s="31"/>
      <c r="KV37" s="31"/>
      <c r="KW37" s="31"/>
      <c r="KX37" s="31"/>
      <c r="KY37" s="31"/>
      <c r="KZ37" s="31"/>
      <c r="LA37" s="31"/>
      <c r="LB37" s="31"/>
      <c r="LC37" s="31"/>
      <c r="LD37" s="31"/>
      <c r="LE37" s="31"/>
      <c r="LF37" s="31"/>
      <c r="LG37" s="31"/>
      <c r="LH37" s="31"/>
      <c r="LI37" s="31"/>
      <c r="LJ37" s="31"/>
      <c r="LK37" s="31"/>
      <c r="LL37" s="31"/>
      <c r="LM37" s="31"/>
      <c r="LN37" s="28"/>
      <c r="LO37" s="40"/>
      <c r="LP37" s="26"/>
      <c r="LQ37" s="28"/>
      <c r="LR37" s="28"/>
      <c r="LS37" s="28"/>
      <c r="LT37" s="28"/>
      <c r="LU37" s="28"/>
      <c r="LV37" s="28"/>
      <c r="LW37" s="28"/>
      <c r="LX37" s="28"/>
      <c r="LY37" s="28"/>
      <c r="LZ37" s="28"/>
      <c r="MA37" s="28"/>
      <c r="MB37" s="31"/>
      <c r="MC37" s="31"/>
      <c r="MD37" s="31"/>
      <c r="ME37" s="31"/>
      <c r="MF37" s="31"/>
      <c r="MG37" s="31"/>
      <c r="MH37" s="31"/>
      <c r="MI37" s="31"/>
      <c r="MJ37" s="31"/>
      <c r="MK37" s="31"/>
      <c r="ML37" s="31"/>
      <c r="MM37" s="31"/>
      <c r="MN37" s="31"/>
      <c r="MO37" s="31"/>
      <c r="MP37" s="31"/>
      <c r="MQ37" s="31"/>
      <c r="MR37" s="31"/>
      <c r="MS37" s="31"/>
      <c r="MT37" s="31"/>
      <c r="MU37" s="31"/>
      <c r="MV37" s="31"/>
      <c r="MW37" s="31"/>
      <c r="MX37" s="31"/>
      <c r="MY37" s="31"/>
      <c r="MZ37" s="31"/>
      <c r="NA37" s="31"/>
      <c r="NB37" s="31"/>
      <c r="NC37" s="31"/>
      <c r="ND37" s="31"/>
      <c r="NE37" s="31"/>
      <c r="NF37" s="31"/>
      <c r="NG37" s="31"/>
      <c r="NH37" s="31"/>
      <c r="NI37" s="31"/>
      <c r="NJ37" s="31"/>
      <c r="NK37" s="36"/>
      <c r="NL37" s="33"/>
      <c r="NM37" s="33"/>
      <c r="NN37" s="33"/>
      <c r="NO37" s="33"/>
      <c r="NP37" s="33"/>
      <c r="NQ37" s="61">
        <v>1</v>
      </c>
    </row>
    <row r="38" spans="1:381" ht="31.5" x14ac:dyDescent="0.25">
      <c r="A38" s="59">
        <f>'[1]Pielęgniarstwo I nst.'!A38</f>
        <v>18</v>
      </c>
      <c r="B38" s="14" t="str">
        <f>'[1]Pielęgniarstwo I nst.'!B38</f>
        <v>B</v>
      </c>
      <c r="C38" s="14" t="str">
        <f>'[1]Pielęgniarstwo I nst.'!C38</f>
        <v>2025/2026</v>
      </c>
      <c r="D38" s="14">
        <f>'[1]Pielęgniarstwo I nst.'!D38</f>
        <v>0</v>
      </c>
      <c r="E38" s="14">
        <f>'[1]Pielęgniarstwo I nst.'!E38</f>
        <v>2</v>
      </c>
      <c r="F38" s="14" t="str">
        <f>'[1]Pielęgniarstwo I nst.'!F38</f>
        <v>2026/2027</v>
      </c>
      <c r="G38" s="14" t="str">
        <f>'[1]Pielęgniarstwo I nst.'!G38</f>
        <v>RPS</v>
      </c>
      <c r="H38" s="14" t="str">
        <f>'[1]Pielęgniarstwo I nst.'!H38</f>
        <v>ze standardu</v>
      </c>
      <c r="I38" s="15" t="str">
        <f>'[1]Pielęgniarstwo I nst.'!I38</f>
        <v>Współpraca i komunikacja w zespole interprofesjonalnym</v>
      </c>
      <c r="J38" s="16">
        <f>'[1]Pielęgniarstwo I nst.'!L38</f>
        <v>60</v>
      </c>
      <c r="K38" s="17">
        <f>'[1]Pielęgniarstwo I nst.'!M38</f>
        <v>10</v>
      </c>
      <c r="L38" s="18">
        <f>'[1]Pielęgniarstwo I nst.'!N38</f>
        <v>50</v>
      </c>
      <c r="M38" s="19">
        <f>'[1]Pielęgniarstwo I nst.'!AA38+'[1]Pielęgniarstwo I nst.'!AC38+'[1]Pielęgniarstwo I nst.'!AX38+'[1]Pielęgniarstwo I nst.'!AZ38</f>
        <v>15</v>
      </c>
      <c r="N38" s="20">
        <f>'[1]Pielęgniarstwo I nst.'!O38</f>
        <v>30</v>
      </c>
      <c r="O38" s="21">
        <f>'[1]Pielęgniarstwo I nst.'!P38</f>
        <v>2</v>
      </c>
      <c r="P38" s="22" t="str">
        <f>'[1]Pielęgniarstwo I nst.'!U38</f>
        <v>zal</v>
      </c>
      <c r="Q38" s="23">
        <f t="shared" si="9"/>
        <v>12</v>
      </c>
      <c r="R38" s="24">
        <f t="shared" si="10"/>
        <v>4</v>
      </c>
      <c r="S38" s="60">
        <f t="shared" si="11"/>
        <v>3</v>
      </c>
      <c r="T38" s="39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8"/>
      <c r="AW38" s="36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40"/>
      <c r="BU38" s="33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>
        <v>1</v>
      </c>
      <c r="CJ38" s="32">
        <v>1</v>
      </c>
      <c r="CK38" s="32">
        <v>1</v>
      </c>
      <c r="CL38" s="32">
        <v>1</v>
      </c>
      <c r="CM38" s="32">
        <v>1</v>
      </c>
      <c r="CN38" s="32">
        <v>1</v>
      </c>
      <c r="CO38" s="32">
        <v>1</v>
      </c>
      <c r="CP38" s="32">
        <v>1</v>
      </c>
      <c r="CQ38" s="32">
        <v>1</v>
      </c>
      <c r="CR38" s="32">
        <v>1</v>
      </c>
      <c r="CS38" s="32">
        <v>1</v>
      </c>
      <c r="CT38" s="40">
        <v>1</v>
      </c>
      <c r="CU38" s="39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41"/>
      <c r="EX38" s="39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8"/>
      <c r="GY38" s="39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41"/>
      <c r="HO38" s="39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>
        <v>1</v>
      </c>
      <c r="II38" s="37">
        <v>1</v>
      </c>
      <c r="IJ38" s="37">
        <v>1</v>
      </c>
      <c r="IK38" s="37">
        <v>1</v>
      </c>
      <c r="IL38" s="37"/>
      <c r="IM38" s="38"/>
      <c r="IN38" s="39"/>
      <c r="IO38" s="37"/>
      <c r="IP38" s="37"/>
      <c r="IQ38" s="37"/>
      <c r="IR38" s="37"/>
      <c r="IS38" s="37"/>
      <c r="IT38" s="37"/>
      <c r="IU38" s="37"/>
      <c r="IV38" s="37"/>
      <c r="IW38" s="37"/>
      <c r="IX38" s="37"/>
      <c r="IY38" s="37"/>
      <c r="IZ38" s="37"/>
      <c r="JA38" s="37"/>
      <c r="JB38" s="37"/>
      <c r="JC38" s="37"/>
      <c r="JD38" s="37"/>
      <c r="JE38" s="37"/>
      <c r="JF38" s="37"/>
      <c r="JG38" s="37"/>
      <c r="JH38" s="41"/>
      <c r="JI38" s="41"/>
      <c r="JJ38" s="41"/>
      <c r="JK38" s="41"/>
      <c r="JL38" s="41"/>
      <c r="JM38" s="41"/>
      <c r="JN38" s="41"/>
      <c r="JO38" s="41"/>
      <c r="JP38" s="41"/>
      <c r="JQ38" s="41"/>
      <c r="JR38" s="41"/>
      <c r="JS38" s="41"/>
      <c r="JT38" s="41"/>
      <c r="JU38" s="41"/>
      <c r="JV38" s="41"/>
      <c r="JW38" s="41"/>
      <c r="JX38" s="41"/>
      <c r="JY38" s="41"/>
      <c r="JZ38" s="41"/>
      <c r="KA38" s="41"/>
      <c r="KB38" s="41"/>
      <c r="KC38" s="41"/>
      <c r="KD38" s="41"/>
      <c r="KE38" s="41"/>
      <c r="KF38" s="41"/>
      <c r="KG38" s="41"/>
      <c r="KH38" s="41"/>
      <c r="KI38" s="41"/>
      <c r="KJ38" s="41"/>
      <c r="KK38" s="41"/>
      <c r="KL38" s="41"/>
      <c r="KM38" s="41"/>
      <c r="KN38" s="41"/>
      <c r="KO38" s="41"/>
      <c r="KP38" s="41"/>
      <c r="KQ38" s="41"/>
      <c r="KR38" s="41"/>
      <c r="KS38" s="41"/>
      <c r="KT38" s="41"/>
      <c r="KU38" s="41"/>
      <c r="KV38" s="41"/>
      <c r="KW38" s="41"/>
      <c r="KX38" s="41"/>
      <c r="KY38" s="41"/>
      <c r="KZ38" s="41"/>
      <c r="LA38" s="41"/>
      <c r="LB38" s="41"/>
      <c r="LC38" s="41"/>
      <c r="LD38" s="41"/>
      <c r="LE38" s="41"/>
      <c r="LF38" s="41"/>
      <c r="LG38" s="41"/>
      <c r="LH38" s="41"/>
      <c r="LI38" s="41"/>
      <c r="LJ38" s="41"/>
      <c r="LK38" s="41"/>
      <c r="LL38" s="41"/>
      <c r="LM38" s="41"/>
      <c r="LN38" s="37"/>
      <c r="LO38" s="62"/>
      <c r="LP38" s="39"/>
      <c r="LQ38" s="37"/>
      <c r="LR38" s="37"/>
      <c r="LS38" s="37"/>
      <c r="LT38" s="37"/>
      <c r="LU38" s="37"/>
      <c r="LV38" s="37"/>
      <c r="LW38" s="37"/>
      <c r="LX38" s="37"/>
      <c r="LY38" s="37"/>
      <c r="LZ38" s="37"/>
      <c r="MA38" s="37"/>
      <c r="MB38" s="41"/>
      <c r="MC38" s="41"/>
      <c r="MD38" s="41"/>
      <c r="ME38" s="41"/>
      <c r="MF38" s="41"/>
      <c r="MG38" s="41"/>
      <c r="MH38" s="41"/>
      <c r="MI38" s="41"/>
      <c r="MJ38" s="41"/>
      <c r="MK38" s="41"/>
      <c r="ML38" s="41"/>
      <c r="MM38" s="41"/>
      <c r="MN38" s="41"/>
      <c r="MO38" s="41"/>
      <c r="MP38" s="41"/>
      <c r="MQ38" s="41"/>
      <c r="MR38" s="41"/>
      <c r="MS38" s="41"/>
      <c r="MT38" s="41"/>
      <c r="MU38" s="41"/>
      <c r="MV38" s="41"/>
      <c r="MW38" s="41"/>
      <c r="MX38" s="41"/>
      <c r="MY38" s="41"/>
      <c r="MZ38" s="41"/>
      <c r="NA38" s="41"/>
      <c r="NB38" s="41"/>
      <c r="NC38" s="41"/>
      <c r="ND38" s="41"/>
      <c r="NE38" s="41"/>
      <c r="NF38" s="41"/>
      <c r="NG38" s="41"/>
      <c r="NH38" s="41"/>
      <c r="NI38" s="41"/>
      <c r="NJ38" s="41"/>
      <c r="NK38" s="39">
        <v>1</v>
      </c>
      <c r="NL38" s="37"/>
      <c r="NM38" s="37"/>
      <c r="NN38" s="37"/>
      <c r="NO38" s="37">
        <v>1</v>
      </c>
      <c r="NP38" s="37">
        <v>1</v>
      </c>
      <c r="NQ38" s="38"/>
    </row>
    <row r="39" spans="1:381" ht="15.75" x14ac:dyDescent="0.25">
      <c r="A39" s="59">
        <f>'[1]Pielęgniarstwo I nst.'!A39</f>
        <v>19</v>
      </c>
      <c r="B39" s="14" t="str">
        <f>'[1]Pielęgniarstwo I nst.'!B39</f>
        <v>C</v>
      </c>
      <c r="C39" s="14" t="str">
        <f>'[1]Pielęgniarstwo I nst.'!C39</f>
        <v>2025/2026</v>
      </c>
      <c r="D39" s="14">
        <f>'[1]Pielęgniarstwo I nst.'!D39</f>
        <v>0</v>
      </c>
      <c r="E39" s="14">
        <f>'[1]Pielęgniarstwo I nst.'!E39</f>
        <v>2</v>
      </c>
      <c r="F39" s="14" t="str">
        <f>'[1]Pielęgniarstwo I nst.'!F39</f>
        <v>2026/2027</v>
      </c>
      <c r="G39" s="14" t="str">
        <f>'[1]Pielęgniarstwo I nst.'!G39</f>
        <v>RPS</v>
      </c>
      <c r="H39" s="14" t="str">
        <f>'[1]Pielęgniarstwo I nst.'!H39</f>
        <v>ze standardu</v>
      </c>
      <c r="I39" s="15" t="str">
        <f>'[1]Pielęgniarstwo I nst.'!I39</f>
        <v xml:space="preserve">Promocja zdrowia </v>
      </c>
      <c r="J39" s="16">
        <f>'[1]Pielęgniarstwo I nst.'!L39</f>
        <v>60</v>
      </c>
      <c r="K39" s="17">
        <f>'[1]Pielęgniarstwo I nst.'!M39</f>
        <v>5</v>
      </c>
      <c r="L39" s="18">
        <f>'[1]Pielęgniarstwo I nst.'!N39</f>
        <v>55</v>
      </c>
      <c r="M39" s="19">
        <f>'[1]Pielęgniarstwo I nst.'!AA39+'[1]Pielęgniarstwo I nst.'!AC39+'[1]Pielęgniarstwo I nst.'!AX39+'[1]Pielęgniarstwo I nst.'!AZ39</f>
        <v>10</v>
      </c>
      <c r="N39" s="20">
        <f>'[1]Pielęgniarstwo I nst.'!O39</f>
        <v>30</v>
      </c>
      <c r="O39" s="21">
        <f>'[1]Pielęgniarstwo I nst.'!P39</f>
        <v>2</v>
      </c>
      <c r="P39" s="22" t="str">
        <f>'[1]Pielęgniarstwo I nst.'!U39</f>
        <v>zal</v>
      </c>
      <c r="Q39" s="23">
        <f t="shared" si="9"/>
        <v>5</v>
      </c>
      <c r="R39" s="24">
        <f t="shared" si="10"/>
        <v>4</v>
      </c>
      <c r="S39" s="60">
        <f t="shared" si="11"/>
        <v>3</v>
      </c>
      <c r="T39" s="39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8"/>
      <c r="AW39" s="36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40"/>
      <c r="BU39" s="33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40"/>
      <c r="CU39" s="39"/>
      <c r="CV39" s="37"/>
      <c r="CW39" s="37"/>
      <c r="CX39" s="37"/>
      <c r="CY39" s="37"/>
      <c r="CZ39" s="37"/>
      <c r="DA39" s="37"/>
      <c r="DB39" s="37"/>
      <c r="DC39" s="37"/>
      <c r="DD39" s="37"/>
      <c r="DE39" s="37">
        <v>1</v>
      </c>
      <c r="DF39" s="37">
        <v>1</v>
      </c>
      <c r="DG39" s="37">
        <v>1</v>
      </c>
      <c r="DH39" s="37">
        <v>1</v>
      </c>
      <c r="DI39" s="37">
        <v>1</v>
      </c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41"/>
      <c r="EX39" s="39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8"/>
      <c r="GY39" s="39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41"/>
      <c r="HO39" s="39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8"/>
      <c r="IN39" s="39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7"/>
      <c r="JB39" s="37"/>
      <c r="JC39" s="37"/>
      <c r="JD39" s="37"/>
      <c r="JE39" s="37"/>
      <c r="JF39" s="37"/>
      <c r="JG39" s="37"/>
      <c r="JH39" s="41"/>
      <c r="JI39" s="41"/>
      <c r="JJ39" s="41"/>
      <c r="JK39" s="41"/>
      <c r="JL39" s="41"/>
      <c r="JM39" s="41"/>
      <c r="JN39" s="41"/>
      <c r="JO39" s="41"/>
      <c r="JP39" s="41"/>
      <c r="JQ39" s="41"/>
      <c r="JR39" s="41"/>
      <c r="JS39" s="41"/>
      <c r="JT39" s="41"/>
      <c r="JU39" s="41"/>
      <c r="JV39" s="41"/>
      <c r="JW39" s="41"/>
      <c r="JX39" s="41"/>
      <c r="JY39" s="41"/>
      <c r="JZ39" s="41"/>
      <c r="KA39" s="41"/>
      <c r="KB39" s="41"/>
      <c r="KC39" s="41"/>
      <c r="KD39" s="41"/>
      <c r="KE39" s="41">
        <v>1</v>
      </c>
      <c r="KF39" s="41">
        <v>1</v>
      </c>
      <c r="KG39" s="41"/>
      <c r="KH39" s="41">
        <v>1</v>
      </c>
      <c r="KI39" s="41">
        <v>1</v>
      </c>
      <c r="KJ39" s="41"/>
      <c r="KK39" s="41"/>
      <c r="KL39" s="41"/>
      <c r="KM39" s="41"/>
      <c r="KN39" s="41"/>
      <c r="KO39" s="41"/>
      <c r="KP39" s="41"/>
      <c r="KQ39" s="41"/>
      <c r="KR39" s="41"/>
      <c r="KS39" s="41"/>
      <c r="KT39" s="41"/>
      <c r="KU39" s="41"/>
      <c r="KV39" s="41"/>
      <c r="KW39" s="41"/>
      <c r="KX39" s="41"/>
      <c r="KY39" s="41"/>
      <c r="KZ39" s="41"/>
      <c r="LA39" s="41"/>
      <c r="LB39" s="41"/>
      <c r="LC39" s="41"/>
      <c r="LD39" s="41"/>
      <c r="LE39" s="41"/>
      <c r="LF39" s="41"/>
      <c r="LG39" s="41"/>
      <c r="LH39" s="41"/>
      <c r="LI39" s="41"/>
      <c r="LJ39" s="41"/>
      <c r="LK39" s="41"/>
      <c r="LL39" s="41"/>
      <c r="LM39" s="41"/>
      <c r="LN39" s="37"/>
      <c r="LO39" s="62"/>
      <c r="LP39" s="39"/>
      <c r="LQ39" s="37"/>
      <c r="LR39" s="37"/>
      <c r="LS39" s="37"/>
      <c r="LT39" s="37"/>
      <c r="LU39" s="37"/>
      <c r="LV39" s="37"/>
      <c r="LW39" s="37"/>
      <c r="LX39" s="37"/>
      <c r="LY39" s="37"/>
      <c r="LZ39" s="37"/>
      <c r="MA39" s="37"/>
      <c r="MB39" s="41"/>
      <c r="MC39" s="41"/>
      <c r="MD39" s="41"/>
      <c r="ME39" s="41"/>
      <c r="MF39" s="41"/>
      <c r="MG39" s="41"/>
      <c r="MH39" s="41"/>
      <c r="MI39" s="41"/>
      <c r="MJ39" s="41"/>
      <c r="MK39" s="41"/>
      <c r="ML39" s="41"/>
      <c r="MM39" s="41"/>
      <c r="MN39" s="41"/>
      <c r="MO39" s="41"/>
      <c r="MP39" s="41"/>
      <c r="MQ39" s="41"/>
      <c r="MR39" s="41"/>
      <c r="MS39" s="41"/>
      <c r="MT39" s="41"/>
      <c r="MU39" s="41"/>
      <c r="MV39" s="41"/>
      <c r="MW39" s="41"/>
      <c r="MX39" s="41"/>
      <c r="MY39" s="41"/>
      <c r="MZ39" s="41"/>
      <c r="NA39" s="41"/>
      <c r="NB39" s="41"/>
      <c r="NC39" s="41"/>
      <c r="ND39" s="41"/>
      <c r="NE39" s="41"/>
      <c r="NF39" s="41"/>
      <c r="NG39" s="41"/>
      <c r="NH39" s="41"/>
      <c r="NI39" s="41"/>
      <c r="NJ39" s="41"/>
      <c r="NK39" s="39">
        <v>1</v>
      </c>
      <c r="NL39" s="37"/>
      <c r="NM39" s="37"/>
      <c r="NN39" s="37"/>
      <c r="NO39" s="37">
        <v>1</v>
      </c>
      <c r="NP39" s="37">
        <v>1</v>
      </c>
      <c r="NQ39" s="38"/>
    </row>
    <row r="40" spans="1:381" ht="15.75" x14ac:dyDescent="0.25">
      <c r="A40" s="59">
        <f>'[1]Pielęgniarstwo I nst.'!A40</f>
        <v>20</v>
      </c>
      <c r="B40" s="14" t="str">
        <f>'[1]Pielęgniarstwo I nst.'!B40</f>
        <v>C</v>
      </c>
      <c r="C40" s="14" t="str">
        <f>'[1]Pielęgniarstwo I nst.'!C40</f>
        <v>2025/2026</v>
      </c>
      <c r="D40" s="14">
        <f>'[1]Pielęgniarstwo I nst.'!D40</f>
        <v>0</v>
      </c>
      <c r="E40" s="14">
        <f>'[1]Pielęgniarstwo I nst.'!E40</f>
        <v>2</v>
      </c>
      <c r="F40" s="14" t="str">
        <f>'[1]Pielęgniarstwo I nst.'!F40</f>
        <v>2026/2027</v>
      </c>
      <c r="G40" s="14" t="str">
        <f>'[1]Pielęgniarstwo I nst.'!G40</f>
        <v>RPS</v>
      </c>
      <c r="H40" s="14" t="str">
        <f>'[1]Pielęgniarstwo I nst.'!H40</f>
        <v>ze standardu</v>
      </c>
      <c r="I40" s="15" t="str">
        <f>'[1]Pielęgniarstwo I nst.'!I40</f>
        <v>Zakażenia szpitalne</v>
      </c>
      <c r="J40" s="16">
        <f>'[1]Pielęgniarstwo I nst.'!L40</f>
        <v>45</v>
      </c>
      <c r="K40" s="17">
        <f>'[1]Pielęgniarstwo I nst.'!M40</f>
        <v>5</v>
      </c>
      <c r="L40" s="18">
        <f>'[1]Pielęgniarstwo I nst.'!N40</f>
        <v>40</v>
      </c>
      <c r="M40" s="19">
        <f>'[1]Pielęgniarstwo I nst.'!AA40+'[1]Pielęgniarstwo I nst.'!AC40+'[1]Pielęgniarstwo I nst.'!AX40+'[1]Pielęgniarstwo I nst.'!AZ40</f>
        <v>10</v>
      </c>
      <c r="N40" s="20">
        <f>'[1]Pielęgniarstwo I nst.'!O40</f>
        <v>20</v>
      </c>
      <c r="O40" s="21">
        <f>'[1]Pielęgniarstwo I nst.'!P40</f>
        <v>1.5</v>
      </c>
      <c r="P40" s="22" t="str">
        <f>'[1]Pielęgniarstwo I nst.'!U40</f>
        <v>egz</v>
      </c>
      <c r="Q40" s="23">
        <f t="shared" si="9"/>
        <v>3</v>
      </c>
      <c r="R40" s="24">
        <f t="shared" si="10"/>
        <v>3</v>
      </c>
      <c r="S40" s="60">
        <f t="shared" si="11"/>
        <v>1</v>
      </c>
      <c r="T40" s="39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8"/>
      <c r="AW40" s="36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40"/>
      <c r="BU40" s="33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40"/>
      <c r="CU40" s="39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>
        <v>1</v>
      </c>
      <c r="EO40" s="37">
        <v>1</v>
      </c>
      <c r="EP40" s="37">
        <v>1</v>
      </c>
      <c r="EQ40" s="37"/>
      <c r="ER40" s="37"/>
      <c r="ES40" s="37"/>
      <c r="ET40" s="37"/>
      <c r="EU40" s="37"/>
      <c r="EV40" s="37"/>
      <c r="EW40" s="41"/>
      <c r="EX40" s="39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8"/>
      <c r="GY40" s="39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41"/>
      <c r="HO40" s="39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8"/>
      <c r="IN40" s="39"/>
      <c r="IO40" s="37"/>
      <c r="IP40" s="37"/>
      <c r="IQ40" s="37"/>
      <c r="IR40" s="37"/>
      <c r="IS40" s="37"/>
      <c r="IT40" s="37"/>
      <c r="IU40" s="37"/>
      <c r="IV40" s="37"/>
      <c r="IW40" s="37"/>
      <c r="IX40" s="37"/>
      <c r="IY40" s="37"/>
      <c r="IZ40" s="37"/>
      <c r="JA40" s="37"/>
      <c r="JB40" s="37"/>
      <c r="JC40" s="37"/>
      <c r="JD40" s="37"/>
      <c r="JE40" s="37"/>
      <c r="JF40" s="37"/>
      <c r="JG40" s="37"/>
      <c r="JH40" s="41"/>
      <c r="JI40" s="41"/>
      <c r="JJ40" s="41"/>
      <c r="JK40" s="41"/>
      <c r="JL40" s="41"/>
      <c r="JM40" s="41"/>
      <c r="JN40" s="41"/>
      <c r="JO40" s="41"/>
      <c r="JP40" s="41"/>
      <c r="JQ40" s="41"/>
      <c r="JR40" s="41"/>
      <c r="JS40" s="41"/>
      <c r="JT40" s="41"/>
      <c r="JU40" s="41"/>
      <c r="JV40" s="41"/>
      <c r="JW40" s="41"/>
      <c r="JX40" s="41"/>
      <c r="JY40" s="41"/>
      <c r="JZ40" s="41"/>
      <c r="KA40" s="41"/>
      <c r="KB40" s="41"/>
      <c r="KC40" s="41"/>
      <c r="KD40" s="41"/>
      <c r="KE40" s="41"/>
      <c r="KF40" s="41"/>
      <c r="KG40" s="41"/>
      <c r="KH40" s="41"/>
      <c r="KI40" s="41"/>
      <c r="KJ40" s="41"/>
      <c r="KK40" s="41"/>
      <c r="KL40" s="41"/>
      <c r="KM40" s="41"/>
      <c r="KN40" s="41"/>
      <c r="KO40" s="41"/>
      <c r="KP40" s="41"/>
      <c r="KQ40" s="41"/>
      <c r="KR40" s="41"/>
      <c r="KS40" s="41"/>
      <c r="KT40" s="41"/>
      <c r="KU40" s="41"/>
      <c r="KV40" s="41"/>
      <c r="KW40" s="41"/>
      <c r="KX40" s="41"/>
      <c r="KY40" s="41"/>
      <c r="KZ40" s="41"/>
      <c r="LA40" s="41"/>
      <c r="LB40" s="41"/>
      <c r="LC40" s="41"/>
      <c r="LD40" s="41"/>
      <c r="LE40" s="41"/>
      <c r="LF40" s="41"/>
      <c r="LG40" s="41">
        <v>1</v>
      </c>
      <c r="LH40" s="41">
        <v>1</v>
      </c>
      <c r="LI40" s="41">
        <v>1</v>
      </c>
      <c r="LJ40" s="41"/>
      <c r="LK40" s="41"/>
      <c r="LL40" s="41"/>
      <c r="LM40" s="41"/>
      <c r="LN40" s="37"/>
      <c r="LO40" s="62"/>
      <c r="LP40" s="39"/>
      <c r="LQ40" s="37"/>
      <c r="LR40" s="37"/>
      <c r="LS40" s="37"/>
      <c r="LT40" s="37"/>
      <c r="LU40" s="37"/>
      <c r="LV40" s="37"/>
      <c r="LW40" s="37"/>
      <c r="LX40" s="37"/>
      <c r="LY40" s="37"/>
      <c r="LZ40" s="37"/>
      <c r="MA40" s="37"/>
      <c r="MB40" s="41"/>
      <c r="MC40" s="41"/>
      <c r="MD40" s="41"/>
      <c r="ME40" s="41"/>
      <c r="MF40" s="41"/>
      <c r="MG40" s="41"/>
      <c r="MH40" s="41"/>
      <c r="MI40" s="41"/>
      <c r="MJ40" s="41"/>
      <c r="MK40" s="41"/>
      <c r="ML40" s="41"/>
      <c r="MM40" s="41"/>
      <c r="MN40" s="41"/>
      <c r="MO40" s="41"/>
      <c r="MP40" s="41"/>
      <c r="MQ40" s="41"/>
      <c r="MR40" s="41"/>
      <c r="MS40" s="41"/>
      <c r="MT40" s="41"/>
      <c r="MU40" s="41"/>
      <c r="MV40" s="41"/>
      <c r="MW40" s="41"/>
      <c r="MX40" s="41"/>
      <c r="MY40" s="41"/>
      <c r="MZ40" s="41"/>
      <c r="NA40" s="41"/>
      <c r="NB40" s="41"/>
      <c r="NC40" s="41"/>
      <c r="ND40" s="41"/>
      <c r="NE40" s="41"/>
      <c r="NF40" s="41"/>
      <c r="NG40" s="41"/>
      <c r="NH40" s="41"/>
      <c r="NI40" s="41"/>
      <c r="NJ40" s="41"/>
      <c r="NK40" s="39"/>
      <c r="NL40" s="37"/>
      <c r="NM40" s="37"/>
      <c r="NN40" s="37"/>
      <c r="NO40" s="37">
        <v>1</v>
      </c>
      <c r="NP40" s="37"/>
      <c r="NQ40" s="38"/>
    </row>
    <row r="41" spans="1:381" ht="15.75" x14ac:dyDescent="0.25">
      <c r="A41" s="59">
        <f>'[1]Pielęgniarstwo I nst.'!A41</f>
        <v>21</v>
      </c>
      <c r="B41" s="14" t="str">
        <f>'[1]Pielęgniarstwo I nst.'!B41</f>
        <v>D</v>
      </c>
      <c r="C41" s="14" t="str">
        <f>'[1]Pielęgniarstwo I nst.'!C41</f>
        <v>2025/2026</v>
      </c>
      <c r="D41" s="14">
        <f>'[1]Pielęgniarstwo I nst.'!D41</f>
        <v>0</v>
      </c>
      <c r="E41" s="14">
        <f>'[1]Pielęgniarstwo I nst.'!E41</f>
        <v>2</v>
      </c>
      <c r="F41" s="14" t="str">
        <f>'[1]Pielęgniarstwo I nst.'!F41</f>
        <v>2026/2027</v>
      </c>
      <c r="G41" s="14" t="str">
        <f>'[1]Pielęgniarstwo I nst.'!G41</f>
        <v>RPS</v>
      </c>
      <c r="H41" s="14" t="str">
        <f>'[1]Pielęgniarstwo I nst.'!H41</f>
        <v>ze standardu</v>
      </c>
      <c r="I41" s="15" t="str">
        <f>'[1]Pielęgniarstwo I nst.'!I41</f>
        <v>Podstawy rehabilitacji</v>
      </c>
      <c r="J41" s="16">
        <f>'[1]Pielęgniarstwo I nst.'!L41</f>
        <v>45</v>
      </c>
      <c r="K41" s="17">
        <f>'[1]Pielęgniarstwo I nst.'!M41</f>
        <v>5</v>
      </c>
      <c r="L41" s="18">
        <f>'[1]Pielęgniarstwo I nst.'!N41</f>
        <v>40</v>
      </c>
      <c r="M41" s="19">
        <f>'[1]Pielęgniarstwo I nst.'!AA41+'[1]Pielęgniarstwo I nst.'!AC41+'[1]Pielęgniarstwo I nst.'!AX41+'[1]Pielęgniarstwo I nst.'!AZ41</f>
        <v>20</v>
      </c>
      <c r="N41" s="20">
        <f>'[1]Pielęgniarstwo I nst.'!O41</f>
        <v>40</v>
      </c>
      <c r="O41" s="21">
        <f>'[1]Pielęgniarstwo I nst.'!P41</f>
        <v>1.5</v>
      </c>
      <c r="P41" s="22" t="str">
        <f>'[1]Pielęgniarstwo I nst.'!U41</f>
        <v>zal</v>
      </c>
      <c r="Q41" s="23">
        <f t="shared" si="9"/>
        <v>5</v>
      </c>
      <c r="R41" s="24">
        <f t="shared" si="10"/>
        <v>9</v>
      </c>
      <c r="S41" s="60">
        <f t="shared" si="11"/>
        <v>1</v>
      </c>
      <c r="T41" s="39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8"/>
      <c r="AW41" s="36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40"/>
      <c r="BU41" s="33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40"/>
      <c r="CU41" s="39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41"/>
      <c r="EX41" s="39"/>
      <c r="EY41" s="37"/>
      <c r="EZ41" s="37"/>
      <c r="FA41" s="37"/>
      <c r="FB41" s="37"/>
      <c r="FC41" s="37"/>
      <c r="FD41" s="37"/>
      <c r="FE41" s="37">
        <v>1</v>
      </c>
      <c r="FF41" s="37">
        <v>1</v>
      </c>
      <c r="FG41" s="37">
        <v>1</v>
      </c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>
        <v>1</v>
      </c>
      <c r="GR41" s="37">
        <v>1</v>
      </c>
      <c r="GS41" s="37"/>
      <c r="GT41" s="37"/>
      <c r="GU41" s="37"/>
      <c r="GV41" s="37"/>
      <c r="GW41" s="37"/>
      <c r="GX41" s="38"/>
      <c r="GY41" s="39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41"/>
      <c r="HO41" s="39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8"/>
      <c r="IN41" s="39"/>
      <c r="IO41" s="37"/>
      <c r="IP41" s="37"/>
      <c r="IQ41" s="37"/>
      <c r="IR41" s="37"/>
      <c r="IS41" s="37"/>
      <c r="IT41" s="37"/>
      <c r="IU41" s="37"/>
      <c r="IV41" s="37"/>
      <c r="IW41" s="37"/>
      <c r="IX41" s="37"/>
      <c r="IY41" s="37"/>
      <c r="IZ41" s="37"/>
      <c r="JA41" s="37"/>
      <c r="JB41" s="37"/>
      <c r="JC41" s="37"/>
      <c r="JD41" s="37"/>
      <c r="JE41" s="37"/>
      <c r="JF41" s="37"/>
      <c r="JG41" s="37"/>
      <c r="JH41" s="41"/>
      <c r="JI41" s="41"/>
      <c r="JJ41" s="41"/>
      <c r="JK41" s="41"/>
      <c r="JL41" s="41"/>
      <c r="JM41" s="41"/>
      <c r="JN41" s="41"/>
      <c r="JO41" s="41"/>
      <c r="JP41" s="41"/>
      <c r="JQ41" s="41"/>
      <c r="JR41" s="41"/>
      <c r="JS41" s="41"/>
      <c r="JT41" s="41"/>
      <c r="JU41" s="41"/>
      <c r="JV41" s="41"/>
      <c r="JW41" s="41"/>
      <c r="JX41" s="41"/>
      <c r="JY41" s="41"/>
      <c r="JZ41" s="41"/>
      <c r="KA41" s="41"/>
      <c r="KB41" s="41"/>
      <c r="KC41" s="41"/>
      <c r="KD41" s="41"/>
      <c r="KE41" s="41"/>
      <c r="KF41" s="41"/>
      <c r="KG41" s="41"/>
      <c r="KH41" s="41"/>
      <c r="KI41" s="41"/>
      <c r="KJ41" s="41"/>
      <c r="KK41" s="41"/>
      <c r="KL41" s="41"/>
      <c r="KM41" s="41"/>
      <c r="KN41" s="41"/>
      <c r="KO41" s="41"/>
      <c r="KP41" s="41"/>
      <c r="KQ41" s="41"/>
      <c r="KR41" s="41"/>
      <c r="KS41" s="41"/>
      <c r="KT41" s="41"/>
      <c r="KU41" s="41"/>
      <c r="KV41" s="41"/>
      <c r="KW41" s="41"/>
      <c r="KX41" s="41"/>
      <c r="KY41" s="41"/>
      <c r="KZ41" s="41"/>
      <c r="LA41" s="41"/>
      <c r="LB41" s="41"/>
      <c r="LC41" s="41"/>
      <c r="LD41" s="41"/>
      <c r="LE41" s="41"/>
      <c r="LF41" s="41"/>
      <c r="LG41" s="41"/>
      <c r="LH41" s="41"/>
      <c r="LI41" s="41"/>
      <c r="LJ41" s="41"/>
      <c r="LK41" s="41"/>
      <c r="LL41" s="41"/>
      <c r="LM41" s="41"/>
      <c r="LN41" s="37"/>
      <c r="LO41" s="62"/>
      <c r="LP41" s="39">
        <v>1</v>
      </c>
      <c r="LQ41" s="37">
        <v>1</v>
      </c>
      <c r="LR41" s="37">
        <v>1</v>
      </c>
      <c r="LS41" s="37"/>
      <c r="LT41" s="37">
        <v>1</v>
      </c>
      <c r="LU41" s="37"/>
      <c r="LV41" s="37"/>
      <c r="LW41" s="37"/>
      <c r="LX41" s="37"/>
      <c r="LY41" s="37"/>
      <c r="LZ41" s="37"/>
      <c r="MA41" s="37"/>
      <c r="MB41" s="41">
        <v>1</v>
      </c>
      <c r="MC41" s="41">
        <v>1</v>
      </c>
      <c r="MD41" s="41">
        <v>1</v>
      </c>
      <c r="ME41" s="41">
        <v>1</v>
      </c>
      <c r="MF41" s="41">
        <v>1</v>
      </c>
      <c r="MG41" s="41"/>
      <c r="MH41" s="41"/>
      <c r="MI41" s="41"/>
      <c r="MJ41" s="41"/>
      <c r="MK41" s="41"/>
      <c r="ML41" s="41"/>
      <c r="MM41" s="41"/>
      <c r="MN41" s="41"/>
      <c r="MO41" s="41"/>
      <c r="MP41" s="41"/>
      <c r="MQ41" s="41"/>
      <c r="MR41" s="41"/>
      <c r="MS41" s="41"/>
      <c r="MT41" s="41"/>
      <c r="MU41" s="41"/>
      <c r="MV41" s="41"/>
      <c r="MW41" s="41"/>
      <c r="MX41" s="41"/>
      <c r="MY41" s="41"/>
      <c r="MZ41" s="41"/>
      <c r="NA41" s="41"/>
      <c r="NB41" s="41"/>
      <c r="NC41" s="41"/>
      <c r="ND41" s="41"/>
      <c r="NE41" s="41"/>
      <c r="NF41" s="41"/>
      <c r="NG41" s="41"/>
      <c r="NH41" s="41"/>
      <c r="NI41" s="41"/>
      <c r="NJ41" s="41"/>
      <c r="NK41" s="39">
        <v>1</v>
      </c>
      <c r="NL41" s="37"/>
      <c r="NM41" s="37"/>
      <c r="NN41" s="37"/>
      <c r="NO41" s="37"/>
      <c r="NP41" s="37"/>
      <c r="NQ41" s="38"/>
    </row>
    <row r="42" spans="1:381" ht="15.75" x14ac:dyDescent="0.25">
      <c r="A42" s="59">
        <f>'[1]Pielęgniarstwo I nst.'!A42</f>
        <v>22</v>
      </c>
      <c r="B42" s="14" t="str">
        <f>'[1]Pielęgniarstwo I nst.'!B42</f>
        <v>D</v>
      </c>
      <c r="C42" s="14" t="str">
        <f>'[1]Pielęgniarstwo I nst.'!C42</f>
        <v>2025/2026</v>
      </c>
      <c r="D42" s="14">
        <f>'[1]Pielęgniarstwo I nst.'!D42</f>
        <v>0</v>
      </c>
      <c r="E42" s="14">
        <f>'[1]Pielęgniarstwo I nst.'!E42</f>
        <v>2</v>
      </c>
      <c r="F42" s="14" t="str">
        <f>'[1]Pielęgniarstwo I nst.'!F42</f>
        <v>2026/2027</v>
      </c>
      <c r="G42" s="14" t="str">
        <f>'[1]Pielęgniarstwo I nst.'!G42</f>
        <v>RPS</v>
      </c>
      <c r="H42" s="14" t="str">
        <f>'[1]Pielęgniarstwo I nst.'!H42</f>
        <v>ze standardu</v>
      </c>
      <c r="I42" s="15" t="str">
        <f>'[1]Pielęgniarstwo I nst.'!I42</f>
        <v xml:space="preserve">Pediatria i pielęgniarstwo pediatryczne </v>
      </c>
      <c r="J42" s="16">
        <f>'[1]Pielęgniarstwo I nst.'!L42</f>
        <v>240</v>
      </c>
      <c r="K42" s="17">
        <f>'[1]Pielęgniarstwo I nst.'!M42</f>
        <v>5</v>
      </c>
      <c r="L42" s="18">
        <f>'[1]Pielęgniarstwo I nst.'!N42</f>
        <v>235</v>
      </c>
      <c r="M42" s="19">
        <f>'[1]Pielęgniarstwo I nst.'!AA42+'[1]Pielęgniarstwo I nst.'!AC42+'[1]Pielęgniarstwo I nst.'!AX42+'[1]Pielęgniarstwo I nst.'!AZ42</f>
        <v>40</v>
      </c>
      <c r="N42" s="20">
        <f>'[1]Pielęgniarstwo I nst.'!O42</f>
        <v>200</v>
      </c>
      <c r="O42" s="21">
        <f>'[1]Pielęgniarstwo I nst.'!P42</f>
        <v>8</v>
      </c>
      <c r="P42" s="22" t="str">
        <f>'[1]Pielęgniarstwo I nst.'!U42</f>
        <v>egz</v>
      </c>
      <c r="Q42" s="23">
        <f t="shared" si="9"/>
        <v>13</v>
      </c>
      <c r="R42" s="24">
        <f t="shared" si="10"/>
        <v>15</v>
      </c>
      <c r="S42" s="60">
        <f t="shared" si="11"/>
        <v>2</v>
      </c>
      <c r="T42" s="39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8"/>
      <c r="AW42" s="36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40"/>
      <c r="BU42" s="33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40"/>
      <c r="CU42" s="39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41"/>
      <c r="EX42" s="39">
        <v>1</v>
      </c>
      <c r="EY42" s="37">
        <v>1</v>
      </c>
      <c r="EZ42" s="37">
        <v>1</v>
      </c>
      <c r="FA42" s="37">
        <v>1</v>
      </c>
      <c r="FB42" s="37">
        <v>1</v>
      </c>
      <c r="FC42" s="37">
        <v>1</v>
      </c>
      <c r="FD42" s="37">
        <v>1</v>
      </c>
      <c r="FE42" s="37">
        <v>1</v>
      </c>
      <c r="FF42" s="37">
        <v>1</v>
      </c>
      <c r="FG42" s="37">
        <v>1</v>
      </c>
      <c r="FH42" s="37"/>
      <c r="FI42" s="37"/>
      <c r="FJ42" s="37"/>
      <c r="FK42" s="37"/>
      <c r="FL42" s="37"/>
      <c r="FM42" s="37"/>
      <c r="FN42" s="37"/>
      <c r="FO42" s="37">
        <v>1</v>
      </c>
      <c r="FP42" s="37">
        <v>1</v>
      </c>
      <c r="FQ42" s="37"/>
      <c r="FR42" s="37"/>
      <c r="FS42" s="37"/>
      <c r="FT42" s="37"/>
      <c r="FU42" s="37"/>
      <c r="FV42" s="37"/>
      <c r="FW42" s="37"/>
      <c r="FX42" s="37"/>
      <c r="FY42" s="37">
        <v>1</v>
      </c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8"/>
      <c r="GY42" s="39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41"/>
      <c r="HO42" s="39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8"/>
      <c r="IN42" s="39"/>
      <c r="IO42" s="37"/>
      <c r="IP42" s="37"/>
      <c r="IQ42" s="37"/>
      <c r="IR42" s="37"/>
      <c r="IS42" s="37"/>
      <c r="IT42" s="37"/>
      <c r="IU42" s="37"/>
      <c r="IV42" s="37"/>
      <c r="IW42" s="37"/>
      <c r="IX42" s="37"/>
      <c r="IY42" s="37"/>
      <c r="IZ42" s="37"/>
      <c r="JA42" s="37"/>
      <c r="JB42" s="37"/>
      <c r="JC42" s="37"/>
      <c r="JD42" s="37"/>
      <c r="JE42" s="37"/>
      <c r="JF42" s="37"/>
      <c r="JG42" s="37"/>
      <c r="JH42" s="41"/>
      <c r="JI42" s="41"/>
      <c r="JJ42" s="41"/>
      <c r="JK42" s="41"/>
      <c r="JL42" s="41"/>
      <c r="JM42" s="41"/>
      <c r="JN42" s="41"/>
      <c r="JO42" s="41"/>
      <c r="JP42" s="41"/>
      <c r="JQ42" s="41"/>
      <c r="JR42" s="41"/>
      <c r="JS42" s="41"/>
      <c r="JT42" s="41"/>
      <c r="JU42" s="41"/>
      <c r="JV42" s="41"/>
      <c r="JW42" s="41"/>
      <c r="JX42" s="41"/>
      <c r="JY42" s="41"/>
      <c r="JZ42" s="41"/>
      <c r="KA42" s="41"/>
      <c r="KB42" s="41"/>
      <c r="KC42" s="41"/>
      <c r="KD42" s="41"/>
      <c r="KE42" s="41"/>
      <c r="KF42" s="41"/>
      <c r="KG42" s="41"/>
      <c r="KH42" s="41"/>
      <c r="KI42" s="41"/>
      <c r="KJ42" s="41"/>
      <c r="KK42" s="41"/>
      <c r="KL42" s="41"/>
      <c r="KM42" s="41"/>
      <c r="KN42" s="41"/>
      <c r="KO42" s="41"/>
      <c r="KP42" s="41"/>
      <c r="KQ42" s="41"/>
      <c r="KR42" s="41"/>
      <c r="KS42" s="41"/>
      <c r="KT42" s="41"/>
      <c r="KU42" s="41"/>
      <c r="KV42" s="41"/>
      <c r="KW42" s="41"/>
      <c r="KX42" s="41"/>
      <c r="KY42" s="41"/>
      <c r="KZ42" s="41"/>
      <c r="LA42" s="41"/>
      <c r="LB42" s="41"/>
      <c r="LC42" s="41"/>
      <c r="LD42" s="41"/>
      <c r="LE42" s="41"/>
      <c r="LF42" s="41"/>
      <c r="LG42" s="41"/>
      <c r="LH42" s="41"/>
      <c r="LI42" s="41"/>
      <c r="LJ42" s="41"/>
      <c r="LK42" s="41"/>
      <c r="LL42" s="41"/>
      <c r="LM42" s="41"/>
      <c r="LN42" s="37"/>
      <c r="LO42" s="62"/>
      <c r="LP42" s="39">
        <v>1</v>
      </c>
      <c r="LQ42" s="37">
        <v>1</v>
      </c>
      <c r="LR42" s="37">
        <v>1</v>
      </c>
      <c r="LS42" s="37">
        <v>1</v>
      </c>
      <c r="LT42" s="37"/>
      <c r="LU42" s="37">
        <v>1</v>
      </c>
      <c r="LV42" s="37">
        <v>1</v>
      </c>
      <c r="LW42" s="37"/>
      <c r="LX42" s="37">
        <v>1</v>
      </c>
      <c r="LY42" s="37">
        <v>1</v>
      </c>
      <c r="LZ42" s="37">
        <v>1</v>
      </c>
      <c r="MA42" s="37">
        <v>1</v>
      </c>
      <c r="MB42" s="41"/>
      <c r="MC42" s="41"/>
      <c r="MD42" s="41">
        <v>1</v>
      </c>
      <c r="ME42" s="41">
        <v>1</v>
      </c>
      <c r="MF42" s="41">
        <v>1</v>
      </c>
      <c r="MG42" s="41"/>
      <c r="MH42" s="41">
        <v>1</v>
      </c>
      <c r="MI42" s="41"/>
      <c r="MJ42" s="41"/>
      <c r="MK42" s="41"/>
      <c r="ML42" s="41"/>
      <c r="MM42" s="41"/>
      <c r="MN42" s="41"/>
      <c r="MO42" s="41"/>
      <c r="MP42" s="41"/>
      <c r="MQ42" s="41"/>
      <c r="MR42" s="41"/>
      <c r="MS42" s="41"/>
      <c r="MT42" s="41"/>
      <c r="MU42" s="41"/>
      <c r="MV42" s="41"/>
      <c r="MW42" s="41"/>
      <c r="MX42" s="41"/>
      <c r="MY42" s="41"/>
      <c r="MZ42" s="41"/>
      <c r="NA42" s="41"/>
      <c r="NB42" s="41"/>
      <c r="NC42" s="41">
        <v>1</v>
      </c>
      <c r="ND42" s="41"/>
      <c r="NE42" s="41"/>
      <c r="NF42" s="41"/>
      <c r="NG42" s="41"/>
      <c r="NH42" s="41"/>
      <c r="NI42" s="41"/>
      <c r="NJ42" s="41"/>
      <c r="NK42" s="39">
        <v>1</v>
      </c>
      <c r="NL42" s="37"/>
      <c r="NM42" s="37">
        <v>1</v>
      </c>
      <c r="NN42" s="37"/>
      <c r="NO42" s="37"/>
      <c r="NP42" s="37"/>
      <c r="NQ42" s="38"/>
    </row>
    <row r="43" spans="1:381" ht="31.5" x14ac:dyDescent="0.25">
      <c r="A43" s="59">
        <f>'[1]Pielęgniarstwo I nst.'!A43</f>
        <v>23</v>
      </c>
      <c r="B43" s="14" t="str">
        <f>'[1]Pielęgniarstwo I nst.'!B43</f>
        <v>D</v>
      </c>
      <c r="C43" s="14" t="str">
        <f>'[1]Pielęgniarstwo I nst.'!C43</f>
        <v>2025/2026</v>
      </c>
      <c r="D43" s="14">
        <f>'[1]Pielęgniarstwo I nst.'!D43</f>
        <v>0</v>
      </c>
      <c r="E43" s="14">
        <f>'[1]Pielęgniarstwo I nst.'!E43</f>
        <v>2</v>
      </c>
      <c r="F43" s="14" t="str">
        <f>'[1]Pielęgniarstwo I nst.'!F43</f>
        <v>2026/2027</v>
      </c>
      <c r="G43" s="14" t="str">
        <f>'[1]Pielęgniarstwo I nst.'!G43</f>
        <v>RPS</v>
      </c>
      <c r="H43" s="14" t="str">
        <f>'[1]Pielęgniarstwo I nst.'!H43</f>
        <v>ze standardu</v>
      </c>
      <c r="I43" s="15" t="str">
        <f>'[1]Pielęgniarstwo I nst.'!I43</f>
        <v>Choroby wewnętrzne i pielęgniarstwo internistyczne</v>
      </c>
      <c r="J43" s="16">
        <f>'[1]Pielęgniarstwo I nst.'!L43</f>
        <v>240</v>
      </c>
      <c r="K43" s="17">
        <f>'[1]Pielęgniarstwo I nst.'!M43</f>
        <v>5</v>
      </c>
      <c r="L43" s="18">
        <f>'[1]Pielęgniarstwo I nst.'!N43</f>
        <v>235</v>
      </c>
      <c r="M43" s="19">
        <f>'[1]Pielęgniarstwo I nst.'!AA43+'[1]Pielęgniarstwo I nst.'!AC43+'[1]Pielęgniarstwo I nst.'!AX43+'[1]Pielęgniarstwo I nst.'!AZ43</f>
        <v>60</v>
      </c>
      <c r="N43" s="20">
        <f>'[1]Pielęgniarstwo I nst.'!O43</f>
        <v>200</v>
      </c>
      <c r="O43" s="21">
        <f>'[1]Pielęgniarstwo I nst.'!P43</f>
        <v>8</v>
      </c>
      <c r="P43" s="22" t="str">
        <f>'[1]Pielęgniarstwo I nst.'!U43</f>
        <v>egz</v>
      </c>
      <c r="Q43" s="23">
        <f t="shared" si="9"/>
        <v>10</v>
      </c>
      <c r="R43" s="24">
        <f t="shared" si="10"/>
        <v>22</v>
      </c>
      <c r="S43" s="60">
        <f t="shared" si="11"/>
        <v>3</v>
      </c>
      <c r="T43" s="39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8"/>
      <c r="AW43" s="36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40"/>
      <c r="BU43" s="33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40"/>
      <c r="CU43" s="39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41"/>
      <c r="EX43" s="39">
        <v>1</v>
      </c>
      <c r="EY43" s="37">
        <v>1</v>
      </c>
      <c r="EZ43" s="37">
        <v>1</v>
      </c>
      <c r="FA43" s="37">
        <v>1</v>
      </c>
      <c r="FB43" s="37">
        <v>1</v>
      </c>
      <c r="FC43" s="37">
        <v>1</v>
      </c>
      <c r="FD43" s="37">
        <v>1</v>
      </c>
      <c r="FE43" s="37">
        <v>1</v>
      </c>
      <c r="FF43" s="37">
        <v>1</v>
      </c>
      <c r="FG43" s="37">
        <v>1</v>
      </c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8"/>
      <c r="GY43" s="39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41"/>
      <c r="HO43" s="39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8"/>
      <c r="IN43" s="39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41"/>
      <c r="JI43" s="41"/>
      <c r="JJ43" s="41"/>
      <c r="JK43" s="41"/>
      <c r="JL43" s="41"/>
      <c r="JM43" s="41"/>
      <c r="JN43" s="41"/>
      <c r="JO43" s="41"/>
      <c r="JP43" s="41"/>
      <c r="JQ43" s="41"/>
      <c r="JR43" s="41"/>
      <c r="JS43" s="41"/>
      <c r="JT43" s="41"/>
      <c r="JU43" s="41"/>
      <c r="JV43" s="41"/>
      <c r="JW43" s="41"/>
      <c r="JX43" s="41"/>
      <c r="JY43" s="41"/>
      <c r="JZ43" s="41"/>
      <c r="KA43" s="41"/>
      <c r="KB43" s="41"/>
      <c r="KC43" s="41"/>
      <c r="KD43" s="41"/>
      <c r="KE43" s="41"/>
      <c r="KF43" s="41"/>
      <c r="KG43" s="41"/>
      <c r="KH43" s="41"/>
      <c r="KI43" s="41"/>
      <c r="KJ43" s="41"/>
      <c r="KK43" s="41"/>
      <c r="KL43" s="41"/>
      <c r="KM43" s="41"/>
      <c r="KN43" s="41"/>
      <c r="KO43" s="41"/>
      <c r="KP43" s="41"/>
      <c r="KQ43" s="41"/>
      <c r="KR43" s="41"/>
      <c r="KS43" s="41"/>
      <c r="KT43" s="41"/>
      <c r="KU43" s="41"/>
      <c r="KV43" s="41"/>
      <c r="KW43" s="41"/>
      <c r="KX43" s="41"/>
      <c r="KY43" s="41"/>
      <c r="KZ43" s="41"/>
      <c r="LA43" s="41"/>
      <c r="LB43" s="41"/>
      <c r="LC43" s="41"/>
      <c r="LD43" s="41"/>
      <c r="LE43" s="41"/>
      <c r="LF43" s="41"/>
      <c r="LG43" s="41"/>
      <c r="LH43" s="41"/>
      <c r="LI43" s="41"/>
      <c r="LJ43" s="41"/>
      <c r="LK43" s="41"/>
      <c r="LL43" s="41"/>
      <c r="LM43" s="41"/>
      <c r="LN43" s="37"/>
      <c r="LO43" s="62"/>
      <c r="LP43" s="39">
        <v>1</v>
      </c>
      <c r="LQ43" s="37">
        <v>1</v>
      </c>
      <c r="LR43" s="37">
        <v>1</v>
      </c>
      <c r="LS43" s="37">
        <v>1</v>
      </c>
      <c r="LT43" s="37">
        <v>1</v>
      </c>
      <c r="LU43" s="37">
        <v>1</v>
      </c>
      <c r="LV43" s="37">
        <v>1</v>
      </c>
      <c r="LW43" s="37"/>
      <c r="LX43" s="37">
        <v>1</v>
      </c>
      <c r="LY43" s="37">
        <v>1</v>
      </c>
      <c r="LZ43" s="37">
        <v>1</v>
      </c>
      <c r="MA43" s="37"/>
      <c r="MB43" s="41">
        <v>1</v>
      </c>
      <c r="MC43" s="41">
        <v>1</v>
      </c>
      <c r="MD43" s="41">
        <v>1</v>
      </c>
      <c r="ME43" s="41">
        <v>1</v>
      </c>
      <c r="MF43" s="41">
        <v>1</v>
      </c>
      <c r="MG43" s="41">
        <v>1</v>
      </c>
      <c r="MH43" s="41">
        <v>1</v>
      </c>
      <c r="MI43" s="41">
        <v>1</v>
      </c>
      <c r="MJ43" s="41">
        <v>1</v>
      </c>
      <c r="MK43" s="41"/>
      <c r="ML43" s="41"/>
      <c r="MM43" s="41"/>
      <c r="MN43" s="41"/>
      <c r="MO43" s="41"/>
      <c r="MP43" s="41"/>
      <c r="MQ43" s="41"/>
      <c r="MR43" s="41">
        <v>1</v>
      </c>
      <c r="MS43" s="41">
        <v>1</v>
      </c>
      <c r="MT43" s="41"/>
      <c r="MU43" s="41"/>
      <c r="MV43" s="41"/>
      <c r="MW43" s="41"/>
      <c r="MX43" s="41"/>
      <c r="MY43" s="41"/>
      <c r="MZ43" s="41"/>
      <c r="NA43" s="41"/>
      <c r="NB43" s="41"/>
      <c r="NC43" s="41">
        <v>1</v>
      </c>
      <c r="ND43" s="41"/>
      <c r="NE43" s="41"/>
      <c r="NF43" s="41"/>
      <c r="NG43" s="41"/>
      <c r="NH43" s="41"/>
      <c r="NI43" s="41"/>
      <c r="NJ43" s="41"/>
      <c r="NK43" s="39">
        <v>1</v>
      </c>
      <c r="NL43" s="37">
        <v>1</v>
      </c>
      <c r="NM43" s="37">
        <v>1</v>
      </c>
      <c r="NN43" s="37"/>
      <c r="NO43" s="37"/>
      <c r="NP43" s="37"/>
      <c r="NQ43" s="38"/>
    </row>
    <row r="44" spans="1:381" ht="15.75" x14ac:dyDescent="0.25">
      <c r="A44" s="59">
        <f>'[1]Pielęgniarstwo I nst.'!A44</f>
        <v>24</v>
      </c>
      <c r="B44" s="14" t="str">
        <f>'[1]Pielęgniarstwo I nst.'!B44</f>
        <v>D</v>
      </c>
      <c r="C44" s="14" t="str">
        <f>'[1]Pielęgniarstwo I nst.'!C44</f>
        <v>2025/2026</v>
      </c>
      <c r="D44" s="14">
        <f>'[1]Pielęgniarstwo I nst.'!D44</f>
        <v>0</v>
      </c>
      <c r="E44" s="14">
        <f>'[1]Pielęgniarstwo I nst.'!E44</f>
        <v>2</v>
      </c>
      <c r="F44" s="14" t="str">
        <f>'[1]Pielęgniarstwo I nst.'!F44</f>
        <v>2026/2027</v>
      </c>
      <c r="G44" s="14" t="str">
        <f>'[1]Pielęgniarstwo I nst.'!G44</f>
        <v>RPS</v>
      </c>
      <c r="H44" s="14" t="str">
        <f>'[1]Pielęgniarstwo I nst.'!H44</f>
        <v>ze standardu</v>
      </c>
      <c r="I44" s="15" t="str">
        <f>'[1]Pielęgniarstwo I nst.'!I44</f>
        <v>Chirurgia i pielęgniarstwo chirurgiczne</v>
      </c>
      <c r="J44" s="16">
        <f>'[1]Pielęgniarstwo I nst.'!L44</f>
        <v>251</v>
      </c>
      <c r="K44" s="17">
        <f>'[1]Pielęgniarstwo I nst.'!M44</f>
        <v>11</v>
      </c>
      <c r="L44" s="18">
        <f>'[1]Pielęgniarstwo I nst.'!N44</f>
        <v>240</v>
      </c>
      <c r="M44" s="19">
        <f>'[1]Pielęgniarstwo I nst.'!AA44+'[1]Pielęgniarstwo I nst.'!AC44+'[1]Pielęgniarstwo I nst.'!AX44+'[1]Pielęgniarstwo I nst.'!AZ44</f>
        <v>55</v>
      </c>
      <c r="N44" s="20">
        <f>'[1]Pielęgniarstwo I nst.'!O44</f>
        <v>195</v>
      </c>
      <c r="O44" s="21">
        <f>'[1]Pielęgniarstwo I nst.'!P44</f>
        <v>8.5</v>
      </c>
      <c r="P44" s="22" t="str">
        <f>'[1]Pielęgniarstwo I nst.'!U44</f>
        <v>egz</v>
      </c>
      <c r="Q44" s="23">
        <f t="shared" si="9"/>
        <v>17</v>
      </c>
      <c r="R44" s="24">
        <f t="shared" si="10"/>
        <v>24</v>
      </c>
      <c r="S44" s="60">
        <f t="shared" si="11"/>
        <v>2</v>
      </c>
      <c r="T44" s="39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8"/>
      <c r="AW44" s="36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40"/>
      <c r="BU44" s="33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40"/>
      <c r="CU44" s="39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41"/>
      <c r="EX44" s="39">
        <v>1</v>
      </c>
      <c r="EY44" s="37">
        <v>1</v>
      </c>
      <c r="EZ44" s="37">
        <v>1</v>
      </c>
      <c r="FA44" s="37">
        <v>1</v>
      </c>
      <c r="FB44" s="37">
        <v>1</v>
      </c>
      <c r="FC44" s="37">
        <v>1</v>
      </c>
      <c r="FD44" s="37">
        <v>1</v>
      </c>
      <c r="FE44" s="37">
        <v>1</v>
      </c>
      <c r="FF44" s="37">
        <v>1</v>
      </c>
      <c r="FG44" s="37">
        <v>1</v>
      </c>
      <c r="FH44" s="37">
        <v>1</v>
      </c>
      <c r="FI44" s="37">
        <v>1</v>
      </c>
      <c r="FJ44" s="37">
        <v>1</v>
      </c>
      <c r="FK44" s="37">
        <v>1</v>
      </c>
      <c r="FL44" s="37">
        <v>1</v>
      </c>
      <c r="FM44" s="37">
        <v>1</v>
      </c>
      <c r="FN44" s="37">
        <v>1</v>
      </c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8"/>
      <c r="GY44" s="39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41"/>
      <c r="HO44" s="39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8"/>
      <c r="IN44" s="39"/>
      <c r="IO44" s="37"/>
      <c r="IP44" s="37"/>
      <c r="IQ44" s="37"/>
      <c r="IR44" s="37"/>
      <c r="IS44" s="37"/>
      <c r="IT44" s="37"/>
      <c r="IU44" s="37"/>
      <c r="IV44" s="37"/>
      <c r="IW44" s="37"/>
      <c r="IX44" s="37"/>
      <c r="IY44" s="37"/>
      <c r="IZ44" s="37"/>
      <c r="JA44" s="37"/>
      <c r="JB44" s="37"/>
      <c r="JC44" s="37"/>
      <c r="JD44" s="37"/>
      <c r="JE44" s="37"/>
      <c r="JF44" s="37"/>
      <c r="JG44" s="37"/>
      <c r="JH44" s="41"/>
      <c r="JI44" s="41"/>
      <c r="JJ44" s="41"/>
      <c r="JK44" s="41"/>
      <c r="JL44" s="41"/>
      <c r="JM44" s="41"/>
      <c r="JN44" s="41"/>
      <c r="JO44" s="41"/>
      <c r="JP44" s="41"/>
      <c r="JQ44" s="41"/>
      <c r="JR44" s="41"/>
      <c r="JS44" s="41"/>
      <c r="JT44" s="41"/>
      <c r="JU44" s="41"/>
      <c r="JV44" s="41"/>
      <c r="JW44" s="41"/>
      <c r="JX44" s="41"/>
      <c r="JY44" s="41"/>
      <c r="JZ44" s="41"/>
      <c r="KA44" s="41"/>
      <c r="KB44" s="41"/>
      <c r="KC44" s="41"/>
      <c r="KD44" s="41"/>
      <c r="KE44" s="41"/>
      <c r="KF44" s="41"/>
      <c r="KG44" s="41"/>
      <c r="KH44" s="41"/>
      <c r="KI44" s="41"/>
      <c r="KJ44" s="41"/>
      <c r="KK44" s="41"/>
      <c r="KL44" s="41"/>
      <c r="KM44" s="41"/>
      <c r="KN44" s="41"/>
      <c r="KO44" s="41"/>
      <c r="KP44" s="41"/>
      <c r="KQ44" s="41"/>
      <c r="KR44" s="41"/>
      <c r="KS44" s="41"/>
      <c r="KT44" s="41"/>
      <c r="KU44" s="41"/>
      <c r="KV44" s="41"/>
      <c r="KW44" s="41"/>
      <c r="KX44" s="41"/>
      <c r="KY44" s="41"/>
      <c r="KZ44" s="41"/>
      <c r="LA44" s="41"/>
      <c r="LB44" s="41"/>
      <c r="LC44" s="41"/>
      <c r="LD44" s="41"/>
      <c r="LE44" s="41"/>
      <c r="LF44" s="41"/>
      <c r="LG44" s="41"/>
      <c r="LH44" s="41"/>
      <c r="LI44" s="41"/>
      <c r="LJ44" s="41"/>
      <c r="LK44" s="41"/>
      <c r="LL44" s="41"/>
      <c r="LM44" s="41"/>
      <c r="LN44" s="37"/>
      <c r="LO44" s="62"/>
      <c r="LP44" s="39">
        <v>1</v>
      </c>
      <c r="LQ44" s="37">
        <v>1</v>
      </c>
      <c r="LR44" s="37">
        <v>1</v>
      </c>
      <c r="LS44" s="37">
        <v>1</v>
      </c>
      <c r="LT44" s="37">
        <v>1</v>
      </c>
      <c r="LU44" s="37">
        <v>1</v>
      </c>
      <c r="LV44" s="37">
        <v>1</v>
      </c>
      <c r="LW44" s="37"/>
      <c r="LX44" s="37">
        <v>1</v>
      </c>
      <c r="LY44" s="37">
        <v>1</v>
      </c>
      <c r="LZ44" s="37">
        <v>1</v>
      </c>
      <c r="MA44" s="37"/>
      <c r="MB44" s="41">
        <v>1</v>
      </c>
      <c r="MC44" s="41">
        <v>1</v>
      </c>
      <c r="MD44" s="41">
        <v>1</v>
      </c>
      <c r="ME44" s="41">
        <v>1</v>
      </c>
      <c r="MF44" s="41">
        <v>1</v>
      </c>
      <c r="MG44" s="41">
        <v>1</v>
      </c>
      <c r="MH44" s="41">
        <v>1</v>
      </c>
      <c r="MI44" s="41"/>
      <c r="MJ44" s="41"/>
      <c r="MK44" s="41">
        <v>1</v>
      </c>
      <c r="ML44" s="41">
        <v>1</v>
      </c>
      <c r="MM44" s="41">
        <v>1</v>
      </c>
      <c r="MN44" s="41">
        <v>1</v>
      </c>
      <c r="MO44" s="41">
        <v>1</v>
      </c>
      <c r="MP44" s="41">
        <v>1</v>
      </c>
      <c r="MQ44" s="41"/>
      <c r="MR44" s="41"/>
      <c r="MS44" s="41"/>
      <c r="MT44" s="41"/>
      <c r="MU44" s="41"/>
      <c r="MV44" s="41"/>
      <c r="MW44" s="41"/>
      <c r="MX44" s="41"/>
      <c r="MY44" s="41"/>
      <c r="MZ44" s="41"/>
      <c r="NA44" s="41"/>
      <c r="NB44" s="41"/>
      <c r="NC44" s="41">
        <v>1</v>
      </c>
      <c r="ND44" s="41"/>
      <c r="NE44" s="41"/>
      <c r="NF44" s="41"/>
      <c r="NG44" s="41"/>
      <c r="NH44" s="41"/>
      <c r="NI44" s="41"/>
      <c r="NJ44" s="41"/>
      <c r="NK44" s="39">
        <v>1</v>
      </c>
      <c r="NL44" s="37"/>
      <c r="NM44" s="37">
        <v>1</v>
      </c>
      <c r="NN44" s="37"/>
      <c r="NO44" s="37"/>
      <c r="NP44" s="37"/>
      <c r="NQ44" s="38"/>
    </row>
    <row r="45" spans="1:381" ht="15.75" x14ac:dyDescent="0.25">
      <c r="A45" s="59">
        <f>'[1]Pielęgniarstwo I nst.'!A45</f>
        <v>25</v>
      </c>
      <c r="B45" s="14" t="str">
        <f>'[1]Pielęgniarstwo I nst.'!B45</f>
        <v>D</v>
      </c>
      <c r="C45" s="14" t="str">
        <f>'[1]Pielęgniarstwo I nst.'!C45</f>
        <v>2025/2026</v>
      </c>
      <c r="D45" s="14">
        <f>'[1]Pielęgniarstwo I nst.'!D45</f>
        <v>0</v>
      </c>
      <c r="E45" s="14">
        <f>'[1]Pielęgniarstwo I nst.'!E45</f>
        <v>2</v>
      </c>
      <c r="F45" s="14" t="str">
        <f>'[1]Pielęgniarstwo I nst.'!F45</f>
        <v>2026/2027</v>
      </c>
      <c r="G45" s="14" t="str">
        <f>'[1]Pielęgniarstwo I nst.'!G45</f>
        <v>RPS</v>
      </c>
      <c r="H45" s="14" t="str">
        <f>'[1]Pielęgniarstwo I nst.'!H45</f>
        <v>ze standardu</v>
      </c>
      <c r="I45" s="15" t="str">
        <f>'[1]Pielęgniarstwo I nst.'!I45</f>
        <v xml:space="preserve">Geriatria i pielęgniarstwo geriatryczne </v>
      </c>
      <c r="J45" s="16">
        <f>'[1]Pielęgniarstwo I nst.'!L45</f>
        <v>135</v>
      </c>
      <c r="K45" s="17">
        <f>'[1]Pielęgniarstwo I nst.'!M45</f>
        <v>5</v>
      </c>
      <c r="L45" s="18">
        <f>'[1]Pielęgniarstwo I nst.'!N45</f>
        <v>130</v>
      </c>
      <c r="M45" s="19">
        <f>'[1]Pielęgniarstwo I nst.'!AA45+'[1]Pielęgniarstwo I nst.'!AC45+'[1]Pielęgniarstwo I nst.'!AX45+'[1]Pielęgniarstwo I nst.'!AZ45</f>
        <v>20</v>
      </c>
      <c r="N45" s="20">
        <f>'[1]Pielęgniarstwo I nst.'!O45</f>
        <v>110</v>
      </c>
      <c r="O45" s="21">
        <f>'[1]Pielęgniarstwo I nst.'!P45</f>
        <v>4.5</v>
      </c>
      <c r="P45" s="22" t="str">
        <f>'[1]Pielęgniarstwo I nst.'!U45</f>
        <v>zal</v>
      </c>
      <c r="Q45" s="23">
        <f t="shared" si="9"/>
        <v>13</v>
      </c>
      <c r="R45" s="24">
        <f t="shared" si="10"/>
        <v>19</v>
      </c>
      <c r="S45" s="60">
        <f t="shared" si="11"/>
        <v>1</v>
      </c>
      <c r="T45" s="39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8"/>
      <c r="AW45" s="36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40"/>
      <c r="BU45" s="33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40"/>
      <c r="CU45" s="39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41"/>
      <c r="EX45" s="39">
        <v>1</v>
      </c>
      <c r="EY45" s="37"/>
      <c r="EZ45" s="37">
        <v>1</v>
      </c>
      <c r="FA45" s="37">
        <v>1</v>
      </c>
      <c r="FB45" s="37">
        <v>1</v>
      </c>
      <c r="FC45" s="37">
        <v>1</v>
      </c>
      <c r="FD45" s="37">
        <v>1</v>
      </c>
      <c r="FE45" s="37">
        <v>1</v>
      </c>
      <c r="FF45" s="37">
        <v>1</v>
      </c>
      <c r="FG45" s="37">
        <v>1</v>
      </c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>
        <v>1</v>
      </c>
      <c r="FU45" s="37">
        <v>1</v>
      </c>
      <c r="FV45" s="37">
        <v>1</v>
      </c>
      <c r="FW45" s="37">
        <v>1</v>
      </c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8"/>
      <c r="GY45" s="39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41"/>
      <c r="HO45" s="39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8"/>
      <c r="IN45" s="39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7"/>
      <c r="JD45" s="37"/>
      <c r="JE45" s="37"/>
      <c r="JF45" s="37"/>
      <c r="JG45" s="37"/>
      <c r="JH45" s="41"/>
      <c r="JI45" s="41"/>
      <c r="JJ45" s="41"/>
      <c r="JK45" s="41"/>
      <c r="JL45" s="41"/>
      <c r="JM45" s="41"/>
      <c r="JN45" s="41"/>
      <c r="JO45" s="41"/>
      <c r="JP45" s="41"/>
      <c r="JQ45" s="41"/>
      <c r="JR45" s="41"/>
      <c r="JS45" s="41"/>
      <c r="JT45" s="41"/>
      <c r="JU45" s="41"/>
      <c r="JV45" s="41"/>
      <c r="JW45" s="41"/>
      <c r="JX45" s="41"/>
      <c r="JY45" s="41"/>
      <c r="JZ45" s="41"/>
      <c r="KA45" s="41"/>
      <c r="KB45" s="41"/>
      <c r="KC45" s="41"/>
      <c r="KD45" s="41"/>
      <c r="KE45" s="41"/>
      <c r="KF45" s="41"/>
      <c r="KG45" s="41"/>
      <c r="KH45" s="41"/>
      <c r="KI45" s="41"/>
      <c r="KJ45" s="41"/>
      <c r="KK45" s="41"/>
      <c r="KL45" s="41"/>
      <c r="KM45" s="41"/>
      <c r="KN45" s="41"/>
      <c r="KO45" s="41"/>
      <c r="KP45" s="41"/>
      <c r="KQ45" s="41"/>
      <c r="KR45" s="41"/>
      <c r="KS45" s="41"/>
      <c r="KT45" s="41"/>
      <c r="KU45" s="41"/>
      <c r="KV45" s="41"/>
      <c r="KW45" s="41"/>
      <c r="KX45" s="41"/>
      <c r="KY45" s="41"/>
      <c r="KZ45" s="41"/>
      <c r="LA45" s="41"/>
      <c r="LB45" s="41"/>
      <c r="LC45" s="41"/>
      <c r="LD45" s="41"/>
      <c r="LE45" s="41"/>
      <c r="LF45" s="41"/>
      <c r="LG45" s="41"/>
      <c r="LH45" s="41"/>
      <c r="LI45" s="41"/>
      <c r="LJ45" s="41"/>
      <c r="LK45" s="41"/>
      <c r="LL45" s="41"/>
      <c r="LM45" s="41"/>
      <c r="LN45" s="37"/>
      <c r="LO45" s="62"/>
      <c r="LP45" s="39">
        <v>1</v>
      </c>
      <c r="LQ45" s="37">
        <v>1</v>
      </c>
      <c r="LR45" s="37">
        <v>1</v>
      </c>
      <c r="LS45" s="37">
        <v>1</v>
      </c>
      <c r="LT45" s="37">
        <v>1</v>
      </c>
      <c r="LU45" s="37">
        <v>1</v>
      </c>
      <c r="LV45" s="37">
        <v>1</v>
      </c>
      <c r="LW45" s="37">
        <v>1</v>
      </c>
      <c r="LX45" s="37">
        <v>1</v>
      </c>
      <c r="LY45" s="37">
        <v>1</v>
      </c>
      <c r="LZ45" s="37">
        <v>1</v>
      </c>
      <c r="MA45" s="37"/>
      <c r="MB45" s="41">
        <v>1</v>
      </c>
      <c r="MC45" s="41">
        <v>1</v>
      </c>
      <c r="MD45" s="41">
        <v>1</v>
      </c>
      <c r="ME45" s="41">
        <v>1</v>
      </c>
      <c r="MF45" s="41">
        <v>1</v>
      </c>
      <c r="MG45" s="41"/>
      <c r="MH45" s="41"/>
      <c r="MI45" s="41"/>
      <c r="MJ45" s="41"/>
      <c r="MK45" s="41"/>
      <c r="ML45" s="41"/>
      <c r="MM45" s="41"/>
      <c r="MN45" s="41"/>
      <c r="MO45" s="41"/>
      <c r="MP45" s="41"/>
      <c r="MQ45" s="41"/>
      <c r="MR45" s="41">
        <v>1</v>
      </c>
      <c r="MS45" s="41">
        <v>1</v>
      </c>
      <c r="MT45" s="41"/>
      <c r="MU45" s="41"/>
      <c r="MV45" s="41"/>
      <c r="MW45" s="41"/>
      <c r="MX45" s="41"/>
      <c r="MY45" s="41"/>
      <c r="MZ45" s="41"/>
      <c r="NA45" s="41"/>
      <c r="NB45" s="41"/>
      <c r="NC45" s="41">
        <v>1</v>
      </c>
      <c r="ND45" s="41"/>
      <c r="NE45" s="41"/>
      <c r="NF45" s="41"/>
      <c r="NG45" s="41"/>
      <c r="NH45" s="41"/>
      <c r="NI45" s="41"/>
      <c r="NJ45" s="41"/>
      <c r="NK45" s="39"/>
      <c r="NL45" s="37"/>
      <c r="NM45" s="37">
        <v>1</v>
      </c>
      <c r="NN45" s="37"/>
      <c r="NO45" s="37"/>
      <c r="NP45" s="37"/>
      <c r="NQ45" s="38"/>
    </row>
    <row r="46" spans="1:381" ht="31.5" x14ac:dyDescent="0.25">
      <c r="A46" s="59">
        <f>'[1]Pielęgniarstwo I nst.'!A46</f>
        <v>26</v>
      </c>
      <c r="B46" s="14" t="str">
        <f>'[1]Pielęgniarstwo I nst.'!B46</f>
        <v>F</v>
      </c>
      <c r="C46" s="14" t="str">
        <f>'[1]Pielęgniarstwo I nst.'!C46</f>
        <v>2025/2026</v>
      </c>
      <c r="D46" s="14">
        <f>'[1]Pielęgniarstwo I nst.'!D46</f>
        <v>0</v>
      </c>
      <c r="E46" s="14">
        <f>'[1]Pielęgniarstwo I nst.'!E46</f>
        <v>2</v>
      </c>
      <c r="F46" s="14" t="str">
        <f>'[1]Pielęgniarstwo I nst.'!F46</f>
        <v>2026/2027</v>
      </c>
      <c r="G46" s="14" t="str">
        <f>'[1]Pielęgniarstwo I nst.'!G46</f>
        <v>RPS</v>
      </c>
      <c r="H46" s="14" t="str">
        <f>'[1]Pielęgniarstwo I nst.'!H46</f>
        <v>ze standardu</v>
      </c>
      <c r="I46" s="15" t="str">
        <f>'[1]Pielęgniarstwo I nst.'!I46</f>
        <v>Pediatria i pielęgniarstwo pediatryczne - praktyka zawodowa</v>
      </c>
      <c r="J46" s="16">
        <f>'[1]Pielęgniarstwo I nst.'!L46</f>
        <v>140</v>
      </c>
      <c r="K46" s="17">
        <f>'[1]Pielęgniarstwo I nst.'!M46</f>
        <v>0</v>
      </c>
      <c r="L46" s="18">
        <f>'[1]Pielęgniarstwo I nst.'!N46</f>
        <v>140</v>
      </c>
      <c r="M46" s="19">
        <f>'[1]Pielęgniarstwo I nst.'!AA46+'[1]Pielęgniarstwo I nst.'!AC46+'[1]Pielęgniarstwo I nst.'!AX46+'[1]Pielęgniarstwo I nst.'!AZ46</f>
        <v>0</v>
      </c>
      <c r="N46" s="20">
        <f>'[1]Pielęgniarstwo I nst.'!O46</f>
        <v>140</v>
      </c>
      <c r="O46" s="21">
        <f>'[1]Pielęgniarstwo I nst.'!P46</f>
        <v>5</v>
      </c>
      <c r="P46" s="22" t="str">
        <f>'[1]Pielęgniarstwo I nst.'!U46</f>
        <v>zal</v>
      </c>
      <c r="Q46" s="23">
        <f t="shared" si="9"/>
        <v>0</v>
      </c>
      <c r="R46" s="24">
        <f t="shared" si="10"/>
        <v>15</v>
      </c>
      <c r="S46" s="60">
        <f t="shared" si="11"/>
        <v>1</v>
      </c>
      <c r="T46" s="39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8"/>
      <c r="AW46" s="36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40"/>
      <c r="BU46" s="33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40"/>
      <c r="CU46" s="39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41"/>
      <c r="EX46" s="39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8"/>
      <c r="GY46" s="39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41"/>
      <c r="HO46" s="39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8"/>
      <c r="IN46" s="39"/>
      <c r="IO46" s="37"/>
      <c r="IP46" s="37"/>
      <c r="IQ46" s="37"/>
      <c r="IR46" s="37"/>
      <c r="IS46" s="37"/>
      <c r="IT46" s="37"/>
      <c r="IU46" s="37"/>
      <c r="IV46" s="37"/>
      <c r="IW46" s="37"/>
      <c r="IX46" s="37"/>
      <c r="IY46" s="37"/>
      <c r="IZ46" s="37"/>
      <c r="JA46" s="37"/>
      <c r="JB46" s="37"/>
      <c r="JC46" s="37"/>
      <c r="JD46" s="37"/>
      <c r="JE46" s="37"/>
      <c r="JF46" s="37"/>
      <c r="JG46" s="37"/>
      <c r="JH46" s="41"/>
      <c r="JI46" s="41"/>
      <c r="JJ46" s="41"/>
      <c r="JK46" s="41"/>
      <c r="JL46" s="41"/>
      <c r="JM46" s="41"/>
      <c r="JN46" s="41"/>
      <c r="JO46" s="41"/>
      <c r="JP46" s="41"/>
      <c r="JQ46" s="41"/>
      <c r="JR46" s="41"/>
      <c r="JS46" s="41"/>
      <c r="JT46" s="41"/>
      <c r="JU46" s="41"/>
      <c r="JV46" s="41"/>
      <c r="JW46" s="41"/>
      <c r="JX46" s="41"/>
      <c r="JY46" s="41"/>
      <c r="JZ46" s="41"/>
      <c r="KA46" s="41"/>
      <c r="KB46" s="41"/>
      <c r="KC46" s="41"/>
      <c r="KD46" s="41"/>
      <c r="KE46" s="41"/>
      <c r="KF46" s="41"/>
      <c r="KG46" s="41"/>
      <c r="KH46" s="41"/>
      <c r="KI46" s="41"/>
      <c r="KJ46" s="41"/>
      <c r="KK46" s="41"/>
      <c r="KL46" s="41"/>
      <c r="KM46" s="41"/>
      <c r="KN46" s="41"/>
      <c r="KO46" s="41"/>
      <c r="KP46" s="41"/>
      <c r="KQ46" s="41"/>
      <c r="KR46" s="41"/>
      <c r="KS46" s="41"/>
      <c r="KT46" s="41"/>
      <c r="KU46" s="41"/>
      <c r="KV46" s="41"/>
      <c r="KW46" s="41"/>
      <c r="KX46" s="41"/>
      <c r="KY46" s="41"/>
      <c r="KZ46" s="41"/>
      <c r="LA46" s="41"/>
      <c r="LB46" s="41"/>
      <c r="LC46" s="41"/>
      <c r="LD46" s="41"/>
      <c r="LE46" s="41"/>
      <c r="LF46" s="41"/>
      <c r="LG46" s="41"/>
      <c r="LH46" s="41"/>
      <c r="LI46" s="41"/>
      <c r="LJ46" s="41"/>
      <c r="LK46" s="41"/>
      <c r="LL46" s="41"/>
      <c r="LM46" s="41"/>
      <c r="LN46" s="37"/>
      <c r="LO46" s="62"/>
      <c r="LP46" s="39">
        <v>1</v>
      </c>
      <c r="LQ46" s="37">
        <v>1</v>
      </c>
      <c r="LR46" s="37">
        <v>1</v>
      </c>
      <c r="LS46" s="37">
        <v>1</v>
      </c>
      <c r="LT46" s="37"/>
      <c r="LU46" s="37">
        <v>1</v>
      </c>
      <c r="LV46" s="37">
        <v>1</v>
      </c>
      <c r="LW46" s="37"/>
      <c r="LX46" s="37">
        <v>1</v>
      </c>
      <c r="LY46" s="37">
        <v>1</v>
      </c>
      <c r="LZ46" s="37">
        <v>1</v>
      </c>
      <c r="MA46" s="37">
        <v>1</v>
      </c>
      <c r="MB46" s="41"/>
      <c r="MC46" s="41"/>
      <c r="MD46" s="41">
        <v>1</v>
      </c>
      <c r="ME46" s="41">
        <v>1</v>
      </c>
      <c r="MF46" s="41">
        <v>1</v>
      </c>
      <c r="MG46" s="41"/>
      <c r="MH46" s="41">
        <v>1</v>
      </c>
      <c r="MI46" s="41"/>
      <c r="MJ46" s="41"/>
      <c r="MK46" s="41"/>
      <c r="ML46" s="41"/>
      <c r="MM46" s="41"/>
      <c r="MN46" s="41"/>
      <c r="MO46" s="41"/>
      <c r="MP46" s="41"/>
      <c r="MQ46" s="41"/>
      <c r="MR46" s="41"/>
      <c r="MS46" s="41"/>
      <c r="MT46" s="41"/>
      <c r="MU46" s="41"/>
      <c r="MV46" s="41"/>
      <c r="MW46" s="41"/>
      <c r="MX46" s="41"/>
      <c r="MY46" s="41"/>
      <c r="MZ46" s="41"/>
      <c r="NA46" s="41"/>
      <c r="NB46" s="41"/>
      <c r="NC46" s="41">
        <v>1</v>
      </c>
      <c r="ND46" s="41"/>
      <c r="NE46" s="41"/>
      <c r="NF46" s="41"/>
      <c r="NG46" s="41"/>
      <c r="NH46" s="41"/>
      <c r="NI46" s="41"/>
      <c r="NJ46" s="41"/>
      <c r="NK46" s="39">
        <v>1</v>
      </c>
      <c r="NL46" s="37"/>
      <c r="NM46" s="37"/>
      <c r="NN46" s="37"/>
      <c r="NO46" s="37"/>
      <c r="NP46" s="37"/>
      <c r="NQ46" s="38"/>
    </row>
    <row r="47" spans="1:381" ht="31.5" x14ac:dyDescent="0.25">
      <c r="A47" s="59">
        <f>'[1]Pielęgniarstwo I nst.'!A47</f>
        <v>27</v>
      </c>
      <c r="B47" s="14" t="str">
        <f>'[1]Pielęgniarstwo I nst.'!B47</f>
        <v>F</v>
      </c>
      <c r="C47" s="14" t="str">
        <f>'[1]Pielęgniarstwo I nst.'!C47</f>
        <v>2025/2026</v>
      </c>
      <c r="D47" s="14">
        <f>'[1]Pielęgniarstwo I nst.'!D47</f>
        <v>0</v>
      </c>
      <c r="E47" s="14">
        <f>'[1]Pielęgniarstwo I nst.'!E47</f>
        <v>2</v>
      </c>
      <c r="F47" s="14" t="str">
        <f>'[1]Pielęgniarstwo I nst.'!F47</f>
        <v>2026/2027</v>
      </c>
      <c r="G47" s="14" t="str">
        <f>'[1]Pielęgniarstwo I nst.'!G47</f>
        <v>RPS</v>
      </c>
      <c r="H47" s="14" t="str">
        <f>'[1]Pielęgniarstwo I nst.'!H47</f>
        <v>ze standardu</v>
      </c>
      <c r="I47" s="15" t="str">
        <f>'[1]Pielęgniarstwo I nst.'!I47</f>
        <v>Choroby wewnętrzne i pielęgniarstwo internistyczne - praktyka zawodowa</v>
      </c>
      <c r="J47" s="16">
        <f>'[1]Pielęgniarstwo I nst.'!L47</f>
        <v>120</v>
      </c>
      <c r="K47" s="17">
        <f>'[1]Pielęgniarstwo I nst.'!M47</f>
        <v>0</v>
      </c>
      <c r="L47" s="18">
        <f>'[1]Pielęgniarstwo I nst.'!N47</f>
        <v>120</v>
      </c>
      <c r="M47" s="19">
        <f>'[1]Pielęgniarstwo I nst.'!AA47+'[1]Pielęgniarstwo I nst.'!AC47+'[1]Pielęgniarstwo I nst.'!AX47+'[1]Pielęgniarstwo I nst.'!AZ47</f>
        <v>0</v>
      </c>
      <c r="N47" s="20">
        <f>'[1]Pielęgniarstwo I nst.'!O47</f>
        <v>120</v>
      </c>
      <c r="O47" s="21">
        <f>'[1]Pielęgniarstwo I nst.'!P47</f>
        <v>4</v>
      </c>
      <c r="P47" s="22" t="str">
        <f>'[1]Pielęgniarstwo I nst.'!U47</f>
        <v>zal</v>
      </c>
      <c r="Q47" s="23">
        <f t="shared" si="9"/>
        <v>0</v>
      </c>
      <c r="R47" s="24">
        <f t="shared" si="10"/>
        <v>22</v>
      </c>
      <c r="S47" s="60">
        <f t="shared" si="11"/>
        <v>1</v>
      </c>
      <c r="T47" s="39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8"/>
      <c r="AW47" s="36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40"/>
      <c r="BU47" s="33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40"/>
      <c r="CU47" s="39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41"/>
      <c r="EX47" s="39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8"/>
      <c r="GY47" s="39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41"/>
      <c r="HO47" s="39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8"/>
      <c r="IN47" s="39"/>
      <c r="IO47" s="37"/>
      <c r="IP47" s="37"/>
      <c r="IQ47" s="37"/>
      <c r="IR47" s="37"/>
      <c r="IS47" s="37"/>
      <c r="IT47" s="37"/>
      <c r="IU47" s="37"/>
      <c r="IV47" s="37"/>
      <c r="IW47" s="37"/>
      <c r="IX47" s="37"/>
      <c r="IY47" s="37"/>
      <c r="IZ47" s="37"/>
      <c r="JA47" s="37"/>
      <c r="JB47" s="37"/>
      <c r="JC47" s="37"/>
      <c r="JD47" s="37"/>
      <c r="JE47" s="37"/>
      <c r="JF47" s="37"/>
      <c r="JG47" s="37"/>
      <c r="JH47" s="41"/>
      <c r="JI47" s="41"/>
      <c r="JJ47" s="41"/>
      <c r="JK47" s="41"/>
      <c r="JL47" s="41"/>
      <c r="JM47" s="41"/>
      <c r="JN47" s="41"/>
      <c r="JO47" s="41"/>
      <c r="JP47" s="41"/>
      <c r="JQ47" s="41"/>
      <c r="JR47" s="41"/>
      <c r="JS47" s="41"/>
      <c r="JT47" s="41"/>
      <c r="JU47" s="41"/>
      <c r="JV47" s="41"/>
      <c r="JW47" s="41"/>
      <c r="JX47" s="41"/>
      <c r="JY47" s="41"/>
      <c r="JZ47" s="41"/>
      <c r="KA47" s="41"/>
      <c r="KB47" s="41"/>
      <c r="KC47" s="41"/>
      <c r="KD47" s="41"/>
      <c r="KE47" s="41"/>
      <c r="KF47" s="41"/>
      <c r="KG47" s="41"/>
      <c r="KH47" s="41"/>
      <c r="KI47" s="41"/>
      <c r="KJ47" s="41"/>
      <c r="KK47" s="41"/>
      <c r="KL47" s="41"/>
      <c r="KM47" s="41"/>
      <c r="KN47" s="41"/>
      <c r="KO47" s="41"/>
      <c r="KP47" s="41"/>
      <c r="KQ47" s="41"/>
      <c r="KR47" s="41"/>
      <c r="KS47" s="41"/>
      <c r="KT47" s="41"/>
      <c r="KU47" s="41"/>
      <c r="KV47" s="41"/>
      <c r="KW47" s="41"/>
      <c r="KX47" s="41"/>
      <c r="KY47" s="41"/>
      <c r="KZ47" s="41"/>
      <c r="LA47" s="41"/>
      <c r="LB47" s="41"/>
      <c r="LC47" s="41"/>
      <c r="LD47" s="41"/>
      <c r="LE47" s="41"/>
      <c r="LF47" s="41"/>
      <c r="LG47" s="41"/>
      <c r="LH47" s="41"/>
      <c r="LI47" s="41"/>
      <c r="LJ47" s="41"/>
      <c r="LK47" s="41"/>
      <c r="LL47" s="41"/>
      <c r="LM47" s="41"/>
      <c r="LN47" s="37"/>
      <c r="LO47" s="62"/>
      <c r="LP47" s="39">
        <v>1</v>
      </c>
      <c r="LQ47" s="37">
        <v>1</v>
      </c>
      <c r="LR47" s="37">
        <v>1</v>
      </c>
      <c r="LS47" s="37">
        <v>1</v>
      </c>
      <c r="LT47" s="37">
        <v>1</v>
      </c>
      <c r="LU47" s="37">
        <v>1</v>
      </c>
      <c r="LV47" s="37">
        <v>1</v>
      </c>
      <c r="LW47" s="37"/>
      <c r="LX47" s="37">
        <v>1</v>
      </c>
      <c r="LY47" s="37">
        <v>1</v>
      </c>
      <c r="LZ47" s="37">
        <v>1</v>
      </c>
      <c r="MA47" s="37"/>
      <c r="MB47" s="41">
        <v>1</v>
      </c>
      <c r="MC47" s="41">
        <v>1</v>
      </c>
      <c r="MD47" s="41">
        <v>1</v>
      </c>
      <c r="ME47" s="41">
        <v>1</v>
      </c>
      <c r="MF47" s="41">
        <v>1</v>
      </c>
      <c r="MG47" s="41">
        <v>1</v>
      </c>
      <c r="MH47" s="41">
        <v>1</v>
      </c>
      <c r="MI47" s="41">
        <v>1</v>
      </c>
      <c r="MJ47" s="41">
        <v>1</v>
      </c>
      <c r="MK47" s="41"/>
      <c r="ML47" s="41"/>
      <c r="MM47" s="41"/>
      <c r="MN47" s="41"/>
      <c r="MO47" s="41"/>
      <c r="MP47" s="41"/>
      <c r="MQ47" s="41"/>
      <c r="MR47" s="41">
        <v>1</v>
      </c>
      <c r="MS47" s="41">
        <v>1</v>
      </c>
      <c r="MT47" s="41"/>
      <c r="MU47" s="41"/>
      <c r="MV47" s="41"/>
      <c r="MW47" s="41"/>
      <c r="MX47" s="41"/>
      <c r="MY47" s="41"/>
      <c r="MZ47" s="41"/>
      <c r="NA47" s="41"/>
      <c r="NB47" s="41"/>
      <c r="NC47" s="41">
        <v>1</v>
      </c>
      <c r="ND47" s="41"/>
      <c r="NE47" s="41"/>
      <c r="NF47" s="41"/>
      <c r="NG47" s="41"/>
      <c r="NH47" s="41"/>
      <c r="NI47" s="41"/>
      <c r="NJ47" s="41"/>
      <c r="NK47" s="39">
        <v>1</v>
      </c>
      <c r="NL47" s="37"/>
      <c r="NM47" s="37"/>
      <c r="NN47" s="37"/>
      <c r="NO47" s="37"/>
      <c r="NP47" s="37"/>
      <c r="NQ47" s="38"/>
    </row>
    <row r="48" spans="1:381" ht="31.5" x14ac:dyDescent="0.25">
      <c r="A48" s="59">
        <f>'[1]Pielęgniarstwo I nst.'!A48</f>
        <v>28</v>
      </c>
      <c r="B48" s="14" t="str">
        <f>'[1]Pielęgniarstwo I nst.'!B48</f>
        <v>F</v>
      </c>
      <c r="C48" s="14" t="str">
        <f>'[1]Pielęgniarstwo I nst.'!C48</f>
        <v>2025/2026</v>
      </c>
      <c r="D48" s="14">
        <f>'[1]Pielęgniarstwo I nst.'!D48</f>
        <v>0</v>
      </c>
      <c r="E48" s="14">
        <f>'[1]Pielęgniarstwo I nst.'!E48</f>
        <v>2</v>
      </c>
      <c r="F48" s="14" t="str">
        <f>'[1]Pielęgniarstwo I nst.'!F48</f>
        <v>2026/2027</v>
      </c>
      <c r="G48" s="14" t="str">
        <f>'[1]Pielęgniarstwo I nst.'!G48</f>
        <v>RPS</v>
      </c>
      <c r="H48" s="14" t="str">
        <f>'[1]Pielęgniarstwo I nst.'!H48</f>
        <v>ze standardu</v>
      </c>
      <c r="I48" s="15" t="str">
        <f>'[1]Pielęgniarstwo I nst.'!I48</f>
        <v>Chirurgia i pielęgniarstwo chirurgiczne - praktyka zawodowa</v>
      </c>
      <c r="J48" s="16">
        <f>'[1]Pielęgniarstwo I nst.'!L48</f>
        <v>120</v>
      </c>
      <c r="K48" s="17">
        <f>'[1]Pielęgniarstwo I nst.'!M48</f>
        <v>0</v>
      </c>
      <c r="L48" s="18">
        <f>'[1]Pielęgniarstwo I nst.'!N48</f>
        <v>120</v>
      </c>
      <c r="M48" s="19">
        <f>'[1]Pielęgniarstwo I nst.'!AA48+'[1]Pielęgniarstwo I nst.'!AC48+'[1]Pielęgniarstwo I nst.'!AX48+'[1]Pielęgniarstwo I nst.'!AZ48</f>
        <v>0</v>
      </c>
      <c r="N48" s="20">
        <f>'[1]Pielęgniarstwo I nst.'!O48</f>
        <v>120</v>
      </c>
      <c r="O48" s="21">
        <f>'[1]Pielęgniarstwo I nst.'!P48</f>
        <v>6</v>
      </c>
      <c r="P48" s="22" t="str">
        <f>'[1]Pielęgniarstwo I nst.'!U48</f>
        <v>zal</v>
      </c>
      <c r="Q48" s="23">
        <f t="shared" si="9"/>
        <v>0</v>
      </c>
      <c r="R48" s="24">
        <f t="shared" si="10"/>
        <v>24</v>
      </c>
      <c r="S48" s="60">
        <f t="shared" si="11"/>
        <v>1</v>
      </c>
      <c r="T48" s="39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8"/>
      <c r="AW48" s="36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40"/>
      <c r="BU48" s="33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40"/>
      <c r="CU48" s="39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41"/>
      <c r="EX48" s="39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8"/>
      <c r="GY48" s="39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41"/>
      <c r="HO48" s="39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8"/>
      <c r="IN48" s="39"/>
      <c r="IO48" s="37"/>
      <c r="IP48" s="37"/>
      <c r="IQ48" s="37"/>
      <c r="IR48" s="37"/>
      <c r="IS48" s="37"/>
      <c r="IT48" s="37"/>
      <c r="IU48" s="37"/>
      <c r="IV48" s="37"/>
      <c r="IW48" s="37"/>
      <c r="IX48" s="37"/>
      <c r="IY48" s="37"/>
      <c r="IZ48" s="37"/>
      <c r="JA48" s="37"/>
      <c r="JB48" s="37"/>
      <c r="JC48" s="37"/>
      <c r="JD48" s="37"/>
      <c r="JE48" s="37"/>
      <c r="JF48" s="37"/>
      <c r="JG48" s="37"/>
      <c r="JH48" s="41"/>
      <c r="JI48" s="41"/>
      <c r="JJ48" s="41"/>
      <c r="JK48" s="41"/>
      <c r="JL48" s="41"/>
      <c r="JM48" s="41"/>
      <c r="JN48" s="41"/>
      <c r="JO48" s="41"/>
      <c r="JP48" s="41"/>
      <c r="JQ48" s="41"/>
      <c r="JR48" s="41"/>
      <c r="JS48" s="41"/>
      <c r="JT48" s="41"/>
      <c r="JU48" s="41"/>
      <c r="JV48" s="41"/>
      <c r="JW48" s="41"/>
      <c r="JX48" s="41"/>
      <c r="JY48" s="41"/>
      <c r="JZ48" s="41"/>
      <c r="KA48" s="41"/>
      <c r="KB48" s="41"/>
      <c r="KC48" s="41"/>
      <c r="KD48" s="41"/>
      <c r="KE48" s="41"/>
      <c r="KF48" s="41"/>
      <c r="KG48" s="41"/>
      <c r="KH48" s="41"/>
      <c r="KI48" s="41"/>
      <c r="KJ48" s="41"/>
      <c r="KK48" s="41"/>
      <c r="KL48" s="41"/>
      <c r="KM48" s="41"/>
      <c r="KN48" s="41"/>
      <c r="KO48" s="41"/>
      <c r="KP48" s="41"/>
      <c r="KQ48" s="41"/>
      <c r="KR48" s="41"/>
      <c r="KS48" s="41"/>
      <c r="KT48" s="41"/>
      <c r="KU48" s="41"/>
      <c r="KV48" s="41"/>
      <c r="KW48" s="41"/>
      <c r="KX48" s="41"/>
      <c r="KY48" s="41"/>
      <c r="KZ48" s="41"/>
      <c r="LA48" s="41"/>
      <c r="LB48" s="41"/>
      <c r="LC48" s="41"/>
      <c r="LD48" s="41"/>
      <c r="LE48" s="41"/>
      <c r="LF48" s="41"/>
      <c r="LG48" s="41"/>
      <c r="LH48" s="41"/>
      <c r="LI48" s="41"/>
      <c r="LJ48" s="41"/>
      <c r="LK48" s="41"/>
      <c r="LL48" s="41"/>
      <c r="LM48" s="41"/>
      <c r="LN48" s="37"/>
      <c r="LO48" s="62"/>
      <c r="LP48" s="39">
        <v>1</v>
      </c>
      <c r="LQ48" s="37">
        <v>1</v>
      </c>
      <c r="LR48" s="37">
        <v>1</v>
      </c>
      <c r="LS48" s="37">
        <v>1</v>
      </c>
      <c r="LT48" s="37">
        <v>1</v>
      </c>
      <c r="LU48" s="37">
        <v>1</v>
      </c>
      <c r="LV48" s="37">
        <v>1</v>
      </c>
      <c r="LW48" s="37"/>
      <c r="LX48" s="37">
        <v>1</v>
      </c>
      <c r="LY48" s="37">
        <v>1</v>
      </c>
      <c r="LZ48" s="37">
        <v>1</v>
      </c>
      <c r="MA48" s="37"/>
      <c r="MB48" s="41">
        <v>1</v>
      </c>
      <c r="MC48" s="41">
        <v>1</v>
      </c>
      <c r="MD48" s="41">
        <v>1</v>
      </c>
      <c r="ME48" s="41">
        <v>1</v>
      </c>
      <c r="MF48" s="41">
        <v>1</v>
      </c>
      <c r="MG48" s="63">
        <v>1</v>
      </c>
      <c r="MH48" s="41">
        <v>1</v>
      </c>
      <c r="MI48" s="41"/>
      <c r="MJ48" s="41"/>
      <c r="MK48" s="41">
        <v>1</v>
      </c>
      <c r="ML48" s="41">
        <v>1</v>
      </c>
      <c r="MM48" s="41">
        <v>1</v>
      </c>
      <c r="MN48" s="41">
        <v>1</v>
      </c>
      <c r="MO48" s="41">
        <v>1</v>
      </c>
      <c r="MP48" s="41">
        <v>1</v>
      </c>
      <c r="MQ48" s="41"/>
      <c r="MR48" s="41"/>
      <c r="MS48" s="41"/>
      <c r="MT48" s="41"/>
      <c r="MU48" s="41"/>
      <c r="MV48" s="41"/>
      <c r="MW48" s="41"/>
      <c r="MX48" s="41"/>
      <c r="MY48" s="41"/>
      <c r="MZ48" s="41"/>
      <c r="NA48" s="41"/>
      <c r="NB48" s="41"/>
      <c r="NC48" s="41">
        <v>1</v>
      </c>
      <c r="ND48" s="41"/>
      <c r="NE48" s="41"/>
      <c r="NF48" s="41"/>
      <c r="NG48" s="41"/>
      <c r="NH48" s="41"/>
      <c r="NI48" s="41"/>
      <c r="NJ48" s="41"/>
      <c r="NK48" s="39">
        <v>1</v>
      </c>
      <c r="NL48" s="37"/>
      <c r="NM48" s="37"/>
      <c r="NN48" s="37"/>
      <c r="NO48" s="37"/>
      <c r="NP48" s="37"/>
      <c r="NQ48" s="38"/>
    </row>
    <row r="49" spans="1:381" ht="32.25" thickBot="1" x14ac:dyDescent="0.3">
      <c r="A49" s="59">
        <f>'[1]Pielęgniarstwo I nst.'!A49</f>
        <v>29</v>
      </c>
      <c r="B49" s="14" t="str">
        <f>'[1]Pielęgniarstwo I nst.'!B49</f>
        <v>F</v>
      </c>
      <c r="C49" s="14" t="str">
        <f>'[1]Pielęgniarstwo I nst.'!C49</f>
        <v>2025/2026</v>
      </c>
      <c r="D49" s="14">
        <f>'[1]Pielęgniarstwo I nst.'!D49</f>
        <v>0</v>
      </c>
      <c r="E49" s="14">
        <f>'[1]Pielęgniarstwo I nst.'!E49</f>
        <v>2</v>
      </c>
      <c r="F49" s="14" t="str">
        <f>'[1]Pielęgniarstwo I nst.'!F49</f>
        <v>2026/2027</v>
      </c>
      <c r="G49" s="14" t="str">
        <f>'[1]Pielęgniarstwo I nst.'!G49</f>
        <v>RPS</v>
      </c>
      <c r="H49" s="14" t="str">
        <f>'[1]Pielęgniarstwo I nst.'!H49</f>
        <v>ze standardu</v>
      </c>
      <c r="I49" s="15" t="str">
        <f>'[1]Pielęgniarstwo I nst.'!I49</f>
        <v>Geriatria i pielęgniarstwo geriatryczne - praktyka zawodowa</v>
      </c>
      <c r="J49" s="16">
        <f>'[1]Pielęgniarstwo I nst.'!L49</f>
        <v>80</v>
      </c>
      <c r="K49" s="17">
        <f>'[1]Pielęgniarstwo I nst.'!M49</f>
        <v>0</v>
      </c>
      <c r="L49" s="18">
        <f>'[1]Pielęgniarstwo I nst.'!N49</f>
        <v>80</v>
      </c>
      <c r="M49" s="19">
        <f>'[1]Pielęgniarstwo I nst.'!AA49+'[1]Pielęgniarstwo I nst.'!AC49+'[1]Pielęgniarstwo I nst.'!AX49+'[1]Pielęgniarstwo I nst.'!AZ49</f>
        <v>0</v>
      </c>
      <c r="N49" s="20">
        <f>'[1]Pielęgniarstwo I nst.'!O49</f>
        <v>80</v>
      </c>
      <c r="O49" s="21">
        <f>'[1]Pielęgniarstwo I nst.'!P49</f>
        <v>3</v>
      </c>
      <c r="P49" s="22" t="str">
        <f>'[1]Pielęgniarstwo I nst.'!U49</f>
        <v>zal</v>
      </c>
      <c r="Q49" s="23">
        <f t="shared" si="9"/>
        <v>0</v>
      </c>
      <c r="R49" s="24">
        <f t="shared" si="10"/>
        <v>19</v>
      </c>
      <c r="S49" s="60">
        <f t="shared" si="11"/>
        <v>1</v>
      </c>
      <c r="T49" s="39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8"/>
      <c r="AW49" s="36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40"/>
      <c r="BU49" s="33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40"/>
      <c r="CU49" s="39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41"/>
      <c r="EX49" s="39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8"/>
      <c r="GY49" s="39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41"/>
      <c r="HO49" s="39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8"/>
      <c r="IN49" s="39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7"/>
      <c r="JB49" s="37"/>
      <c r="JC49" s="37"/>
      <c r="JD49" s="37"/>
      <c r="JE49" s="37"/>
      <c r="JF49" s="37"/>
      <c r="JG49" s="37"/>
      <c r="JH49" s="41"/>
      <c r="JI49" s="41"/>
      <c r="JJ49" s="41"/>
      <c r="JK49" s="41"/>
      <c r="JL49" s="41"/>
      <c r="JM49" s="41"/>
      <c r="JN49" s="41"/>
      <c r="JO49" s="41"/>
      <c r="JP49" s="41"/>
      <c r="JQ49" s="41"/>
      <c r="JR49" s="41"/>
      <c r="JS49" s="41"/>
      <c r="JT49" s="41"/>
      <c r="JU49" s="41"/>
      <c r="JV49" s="41"/>
      <c r="JW49" s="41"/>
      <c r="JX49" s="41"/>
      <c r="JY49" s="41"/>
      <c r="JZ49" s="41"/>
      <c r="KA49" s="41"/>
      <c r="KB49" s="41"/>
      <c r="KC49" s="41"/>
      <c r="KD49" s="41"/>
      <c r="KE49" s="41"/>
      <c r="KF49" s="41"/>
      <c r="KG49" s="41"/>
      <c r="KH49" s="41"/>
      <c r="KI49" s="41"/>
      <c r="KJ49" s="41"/>
      <c r="KK49" s="41"/>
      <c r="KL49" s="41"/>
      <c r="KM49" s="41"/>
      <c r="KN49" s="41"/>
      <c r="KO49" s="41"/>
      <c r="KP49" s="41"/>
      <c r="KQ49" s="41"/>
      <c r="KR49" s="41"/>
      <c r="KS49" s="41"/>
      <c r="KT49" s="41"/>
      <c r="KU49" s="41"/>
      <c r="KV49" s="41"/>
      <c r="KW49" s="41"/>
      <c r="KX49" s="41"/>
      <c r="KY49" s="41"/>
      <c r="KZ49" s="41"/>
      <c r="LA49" s="41"/>
      <c r="LB49" s="41"/>
      <c r="LC49" s="41"/>
      <c r="LD49" s="41"/>
      <c r="LE49" s="41"/>
      <c r="LF49" s="41"/>
      <c r="LG49" s="41"/>
      <c r="LH49" s="41"/>
      <c r="LI49" s="41"/>
      <c r="LJ49" s="41"/>
      <c r="LK49" s="41"/>
      <c r="LL49" s="41"/>
      <c r="LM49" s="41"/>
      <c r="LN49" s="37"/>
      <c r="LO49" s="62"/>
      <c r="LP49" s="39">
        <v>1</v>
      </c>
      <c r="LQ49" s="37">
        <v>1</v>
      </c>
      <c r="LR49" s="37">
        <v>1</v>
      </c>
      <c r="LS49" s="37">
        <v>1</v>
      </c>
      <c r="LT49" s="37">
        <v>1</v>
      </c>
      <c r="LU49" s="37">
        <v>1</v>
      </c>
      <c r="LV49" s="37">
        <v>1</v>
      </c>
      <c r="LW49" s="37">
        <v>1</v>
      </c>
      <c r="LX49" s="37">
        <v>1</v>
      </c>
      <c r="LY49" s="37">
        <v>1</v>
      </c>
      <c r="LZ49" s="37">
        <v>1</v>
      </c>
      <c r="MA49" s="37"/>
      <c r="MB49" s="41">
        <v>1</v>
      </c>
      <c r="MC49" s="41">
        <v>1</v>
      </c>
      <c r="MD49" s="41">
        <v>1</v>
      </c>
      <c r="ME49" s="41">
        <v>1</v>
      </c>
      <c r="MF49" s="41">
        <v>1</v>
      </c>
      <c r="MG49" s="41"/>
      <c r="MH49" s="41"/>
      <c r="MI49" s="41"/>
      <c r="MJ49" s="41"/>
      <c r="MK49" s="41"/>
      <c r="ML49" s="41"/>
      <c r="MM49" s="41"/>
      <c r="MN49" s="41"/>
      <c r="MO49" s="41"/>
      <c r="MP49" s="41"/>
      <c r="MQ49" s="41"/>
      <c r="MR49" s="41">
        <v>1</v>
      </c>
      <c r="MS49" s="41">
        <v>1</v>
      </c>
      <c r="MT49" s="41"/>
      <c r="MU49" s="41"/>
      <c r="MV49" s="41"/>
      <c r="MW49" s="41"/>
      <c r="MX49" s="41"/>
      <c r="MY49" s="41"/>
      <c r="MZ49" s="41"/>
      <c r="NA49" s="41"/>
      <c r="NB49" s="41"/>
      <c r="NC49" s="41">
        <v>1</v>
      </c>
      <c r="ND49" s="41"/>
      <c r="NE49" s="41"/>
      <c r="NF49" s="41"/>
      <c r="NG49" s="41"/>
      <c r="NH49" s="41"/>
      <c r="NI49" s="41"/>
      <c r="NJ49" s="41"/>
      <c r="NK49" s="39">
        <v>1</v>
      </c>
      <c r="NL49" s="37"/>
      <c r="NM49" s="37"/>
      <c r="NN49" s="37"/>
      <c r="NO49" s="37"/>
      <c r="NP49" s="37"/>
      <c r="NQ49" s="38"/>
    </row>
    <row r="50" spans="1:381" s="79" customFormat="1" ht="16.5" thickBot="1" x14ac:dyDescent="0.3">
      <c r="A50" s="64"/>
      <c r="B50" s="65"/>
      <c r="C50" s="65"/>
      <c r="D50" s="65"/>
      <c r="E50" s="65"/>
      <c r="F50" s="65"/>
      <c r="G50" s="65"/>
      <c r="H50" s="66"/>
      <c r="I50" s="67" t="str">
        <f>'[1]Pielęgniarstwo I nst.'!I50</f>
        <v>sumy dla 2 roku</v>
      </c>
      <c r="J50" s="68">
        <f>'[1]Pielęgniarstwo I nst.'!L50</f>
        <v>1596</v>
      </c>
      <c r="K50" s="68">
        <f>'[1]Pielęgniarstwo I nst.'!M50</f>
        <v>51</v>
      </c>
      <c r="L50" s="68">
        <f>'[1]Pielęgniarstwo I nst.'!N50</f>
        <v>1545</v>
      </c>
      <c r="M50" s="68">
        <f>'[1]Pielęgniarstwo I nst.'!AA50+'[1]Pielęgniarstwo I nst.'!AC50+'[1]Pielęgniarstwo I nst.'!AX50+'[1]Pielęgniarstwo I nst.'!AZ50</f>
        <v>230</v>
      </c>
      <c r="N50" s="68">
        <f>'[1]Pielęgniarstwo I nst.'!O50</f>
        <v>1345</v>
      </c>
      <c r="O50" s="69">
        <f>'[1]Pielęgniarstwo I nst.'!P50</f>
        <v>56</v>
      </c>
      <c r="P50" s="70">
        <f>'[1]Pielęgniarstwo I nst.'!U50</f>
        <v>0</v>
      </c>
      <c r="Q50" s="71">
        <f t="shared" ref="Q50:CB50" si="12">SUM(Q37:Q49)</f>
        <v>78</v>
      </c>
      <c r="R50" s="71">
        <f t="shared" si="12"/>
        <v>182</v>
      </c>
      <c r="S50" s="71">
        <f t="shared" si="12"/>
        <v>21</v>
      </c>
      <c r="T50" s="72">
        <f t="shared" si="12"/>
        <v>0</v>
      </c>
      <c r="U50" s="73">
        <f t="shared" si="12"/>
        <v>0</v>
      </c>
      <c r="V50" s="73">
        <f t="shared" si="12"/>
        <v>0</v>
      </c>
      <c r="W50" s="73">
        <f t="shared" si="12"/>
        <v>0</v>
      </c>
      <c r="X50" s="73">
        <f t="shared" si="12"/>
        <v>0</v>
      </c>
      <c r="Y50" s="73">
        <f t="shared" si="12"/>
        <v>0</v>
      </c>
      <c r="Z50" s="73">
        <f t="shared" si="12"/>
        <v>0</v>
      </c>
      <c r="AA50" s="73">
        <f t="shared" si="12"/>
        <v>0</v>
      </c>
      <c r="AB50" s="73">
        <f t="shared" si="12"/>
        <v>0</v>
      </c>
      <c r="AC50" s="73">
        <f t="shared" si="12"/>
        <v>0</v>
      </c>
      <c r="AD50" s="73">
        <f t="shared" si="12"/>
        <v>0</v>
      </c>
      <c r="AE50" s="73">
        <f t="shared" si="12"/>
        <v>0</v>
      </c>
      <c r="AF50" s="73">
        <f t="shared" si="12"/>
        <v>0</v>
      </c>
      <c r="AG50" s="73">
        <f t="shared" si="12"/>
        <v>0</v>
      </c>
      <c r="AH50" s="73">
        <f t="shared" si="12"/>
        <v>0</v>
      </c>
      <c r="AI50" s="73">
        <f t="shared" si="12"/>
        <v>0</v>
      </c>
      <c r="AJ50" s="73">
        <f t="shared" si="12"/>
        <v>0</v>
      </c>
      <c r="AK50" s="73">
        <f t="shared" si="12"/>
        <v>0</v>
      </c>
      <c r="AL50" s="73">
        <f t="shared" si="12"/>
        <v>0</v>
      </c>
      <c r="AM50" s="73">
        <f t="shared" si="12"/>
        <v>0</v>
      </c>
      <c r="AN50" s="73">
        <f t="shared" si="12"/>
        <v>0</v>
      </c>
      <c r="AO50" s="73">
        <f t="shared" si="12"/>
        <v>0</v>
      </c>
      <c r="AP50" s="73">
        <f t="shared" si="12"/>
        <v>0</v>
      </c>
      <c r="AQ50" s="73">
        <f t="shared" si="12"/>
        <v>0</v>
      </c>
      <c r="AR50" s="73">
        <f t="shared" si="12"/>
        <v>0</v>
      </c>
      <c r="AS50" s="73">
        <f t="shared" si="12"/>
        <v>0</v>
      </c>
      <c r="AT50" s="73">
        <f t="shared" si="12"/>
        <v>0</v>
      </c>
      <c r="AU50" s="73">
        <f t="shared" si="12"/>
        <v>0</v>
      </c>
      <c r="AV50" s="74">
        <f t="shared" si="12"/>
        <v>0</v>
      </c>
      <c r="AW50" s="72">
        <f t="shared" si="12"/>
        <v>0</v>
      </c>
      <c r="AX50" s="73">
        <f t="shared" si="12"/>
        <v>0</v>
      </c>
      <c r="AY50" s="73">
        <f t="shared" si="12"/>
        <v>0</v>
      </c>
      <c r="AZ50" s="73">
        <f t="shared" si="12"/>
        <v>0</v>
      </c>
      <c r="BA50" s="73">
        <f t="shared" si="12"/>
        <v>0</v>
      </c>
      <c r="BB50" s="73">
        <f t="shared" si="12"/>
        <v>0</v>
      </c>
      <c r="BC50" s="73">
        <f t="shared" si="12"/>
        <v>0</v>
      </c>
      <c r="BD50" s="73">
        <f t="shared" si="12"/>
        <v>0</v>
      </c>
      <c r="BE50" s="73">
        <f t="shared" si="12"/>
        <v>0</v>
      </c>
      <c r="BF50" s="73">
        <f t="shared" si="12"/>
        <v>0</v>
      </c>
      <c r="BG50" s="73">
        <f t="shared" si="12"/>
        <v>0</v>
      </c>
      <c r="BH50" s="73">
        <f t="shared" si="12"/>
        <v>0</v>
      </c>
      <c r="BI50" s="73">
        <f t="shared" si="12"/>
        <v>0</v>
      </c>
      <c r="BJ50" s="73">
        <f t="shared" si="12"/>
        <v>0</v>
      </c>
      <c r="BK50" s="73">
        <f t="shared" si="12"/>
        <v>0</v>
      </c>
      <c r="BL50" s="73">
        <f t="shared" si="12"/>
        <v>0</v>
      </c>
      <c r="BM50" s="73">
        <f t="shared" si="12"/>
        <v>0</v>
      </c>
      <c r="BN50" s="73">
        <f t="shared" si="12"/>
        <v>0</v>
      </c>
      <c r="BO50" s="73">
        <f t="shared" si="12"/>
        <v>0</v>
      </c>
      <c r="BP50" s="73">
        <f t="shared" si="12"/>
        <v>0</v>
      </c>
      <c r="BQ50" s="73">
        <f t="shared" si="12"/>
        <v>0</v>
      </c>
      <c r="BR50" s="73">
        <f t="shared" si="12"/>
        <v>0</v>
      </c>
      <c r="BS50" s="73">
        <f t="shared" si="12"/>
        <v>0</v>
      </c>
      <c r="BT50" s="73">
        <f t="shared" si="12"/>
        <v>0</v>
      </c>
      <c r="BU50" s="73">
        <f t="shared" si="12"/>
        <v>0</v>
      </c>
      <c r="BV50" s="73">
        <f t="shared" si="12"/>
        <v>0</v>
      </c>
      <c r="BW50" s="73">
        <f t="shared" si="12"/>
        <v>0</v>
      </c>
      <c r="BX50" s="73">
        <f t="shared" si="12"/>
        <v>0</v>
      </c>
      <c r="BY50" s="73">
        <f t="shared" si="12"/>
        <v>0</v>
      </c>
      <c r="BZ50" s="73">
        <f t="shared" si="12"/>
        <v>0</v>
      </c>
      <c r="CA50" s="73">
        <f t="shared" si="12"/>
        <v>0</v>
      </c>
      <c r="CB50" s="73">
        <f t="shared" si="12"/>
        <v>0</v>
      </c>
      <c r="CC50" s="73">
        <f t="shared" ref="CC50:EN50" si="13">SUM(CC37:CC49)</f>
        <v>0</v>
      </c>
      <c r="CD50" s="73">
        <f t="shared" si="13"/>
        <v>0</v>
      </c>
      <c r="CE50" s="73">
        <f t="shared" si="13"/>
        <v>0</v>
      </c>
      <c r="CF50" s="73">
        <f t="shared" si="13"/>
        <v>0</v>
      </c>
      <c r="CG50" s="73">
        <f t="shared" si="13"/>
        <v>0</v>
      </c>
      <c r="CH50" s="73">
        <f t="shared" si="13"/>
        <v>0</v>
      </c>
      <c r="CI50" s="73">
        <f t="shared" si="13"/>
        <v>1</v>
      </c>
      <c r="CJ50" s="73">
        <f t="shared" si="13"/>
        <v>1</v>
      </c>
      <c r="CK50" s="73">
        <f t="shared" si="13"/>
        <v>1</v>
      </c>
      <c r="CL50" s="73">
        <f t="shared" si="13"/>
        <v>1</v>
      </c>
      <c r="CM50" s="73">
        <f t="shared" si="13"/>
        <v>1</v>
      </c>
      <c r="CN50" s="73">
        <f t="shared" si="13"/>
        <v>1</v>
      </c>
      <c r="CO50" s="73">
        <f t="shared" si="13"/>
        <v>1</v>
      </c>
      <c r="CP50" s="73">
        <f t="shared" si="13"/>
        <v>1</v>
      </c>
      <c r="CQ50" s="73">
        <f t="shared" si="13"/>
        <v>1</v>
      </c>
      <c r="CR50" s="73">
        <f t="shared" si="13"/>
        <v>1</v>
      </c>
      <c r="CS50" s="73">
        <f t="shared" si="13"/>
        <v>1</v>
      </c>
      <c r="CT50" s="74">
        <f t="shared" si="13"/>
        <v>1</v>
      </c>
      <c r="CU50" s="75">
        <f t="shared" si="13"/>
        <v>0</v>
      </c>
      <c r="CV50" s="75">
        <f t="shared" si="13"/>
        <v>0</v>
      </c>
      <c r="CW50" s="75">
        <f t="shared" si="13"/>
        <v>0</v>
      </c>
      <c r="CX50" s="75">
        <f t="shared" si="13"/>
        <v>0</v>
      </c>
      <c r="CY50" s="75">
        <f t="shared" si="13"/>
        <v>0</v>
      </c>
      <c r="CZ50" s="75">
        <f t="shared" si="13"/>
        <v>0</v>
      </c>
      <c r="DA50" s="75">
        <f t="shared" si="13"/>
        <v>0</v>
      </c>
      <c r="DB50" s="75">
        <f t="shared" si="13"/>
        <v>0</v>
      </c>
      <c r="DC50" s="75">
        <f t="shared" si="13"/>
        <v>0</v>
      </c>
      <c r="DD50" s="75">
        <f t="shared" si="13"/>
        <v>0</v>
      </c>
      <c r="DE50" s="75">
        <f t="shared" si="13"/>
        <v>1</v>
      </c>
      <c r="DF50" s="75">
        <f t="shared" si="13"/>
        <v>1</v>
      </c>
      <c r="DG50" s="75">
        <f t="shared" si="13"/>
        <v>1</v>
      </c>
      <c r="DH50" s="75">
        <f t="shared" si="13"/>
        <v>1</v>
      </c>
      <c r="DI50" s="75">
        <f t="shared" si="13"/>
        <v>1</v>
      </c>
      <c r="DJ50" s="75">
        <f t="shared" si="13"/>
        <v>0</v>
      </c>
      <c r="DK50" s="75">
        <f t="shared" si="13"/>
        <v>0</v>
      </c>
      <c r="DL50" s="75">
        <f t="shared" si="13"/>
        <v>0</v>
      </c>
      <c r="DM50" s="75">
        <f t="shared" si="13"/>
        <v>0</v>
      </c>
      <c r="DN50" s="75">
        <f t="shared" si="13"/>
        <v>0</v>
      </c>
      <c r="DO50" s="75">
        <f t="shared" si="13"/>
        <v>0</v>
      </c>
      <c r="DP50" s="75">
        <f t="shared" si="13"/>
        <v>0</v>
      </c>
      <c r="DQ50" s="75">
        <f t="shared" si="13"/>
        <v>0</v>
      </c>
      <c r="DR50" s="75">
        <f t="shared" si="13"/>
        <v>0</v>
      </c>
      <c r="DS50" s="75">
        <f t="shared" si="13"/>
        <v>0</v>
      </c>
      <c r="DT50" s="75">
        <f t="shared" si="13"/>
        <v>0</v>
      </c>
      <c r="DU50" s="75">
        <f t="shared" si="13"/>
        <v>0</v>
      </c>
      <c r="DV50" s="75">
        <f t="shared" si="13"/>
        <v>0</v>
      </c>
      <c r="DW50" s="75">
        <f t="shared" si="13"/>
        <v>0</v>
      </c>
      <c r="DX50" s="75">
        <f t="shared" si="13"/>
        <v>0</v>
      </c>
      <c r="DY50" s="75">
        <f t="shared" si="13"/>
        <v>0</v>
      </c>
      <c r="DZ50" s="75">
        <f t="shared" si="13"/>
        <v>0</v>
      </c>
      <c r="EA50" s="75">
        <f t="shared" si="13"/>
        <v>0</v>
      </c>
      <c r="EB50" s="75">
        <f t="shared" si="13"/>
        <v>0</v>
      </c>
      <c r="EC50" s="75">
        <f t="shared" si="13"/>
        <v>0</v>
      </c>
      <c r="ED50" s="75">
        <f t="shared" si="13"/>
        <v>0</v>
      </c>
      <c r="EE50" s="75">
        <f t="shared" si="13"/>
        <v>0</v>
      </c>
      <c r="EF50" s="75">
        <f t="shared" si="13"/>
        <v>0</v>
      </c>
      <c r="EG50" s="75">
        <f t="shared" si="13"/>
        <v>0</v>
      </c>
      <c r="EH50" s="75">
        <f t="shared" si="13"/>
        <v>0</v>
      </c>
      <c r="EI50" s="75">
        <f t="shared" si="13"/>
        <v>0</v>
      </c>
      <c r="EJ50" s="75">
        <f t="shared" si="13"/>
        <v>0</v>
      </c>
      <c r="EK50" s="75">
        <f t="shared" si="13"/>
        <v>0</v>
      </c>
      <c r="EL50" s="75">
        <f t="shared" si="13"/>
        <v>0</v>
      </c>
      <c r="EM50" s="75">
        <f t="shared" si="13"/>
        <v>0</v>
      </c>
      <c r="EN50" s="75">
        <f t="shared" si="13"/>
        <v>1</v>
      </c>
      <c r="EO50" s="75">
        <f t="shared" ref="EO50:GZ50" si="14">SUM(EO37:EO49)</f>
        <v>1</v>
      </c>
      <c r="EP50" s="75">
        <f t="shared" si="14"/>
        <v>1</v>
      </c>
      <c r="EQ50" s="75">
        <f t="shared" si="14"/>
        <v>0</v>
      </c>
      <c r="ER50" s="75">
        <f t="shared" si="14"/>
        <v>0</v>
      </c>
      <c r="ES50" s="75">
        <f t="shared" si="14"/>
        <v>0</v>
      </c>
      <c r="ET50" s="75">
        <f t="shared" si="14"/>
        <v>0</v>
      </c>
      <c r="EU50" s="75">
        <f t="shared" si="14"/>
        <v>0</v>
      </c>
      <c r="EV50" s="75">
        <f t="shared" si="14"/>
        <v>0</v>
      </c>
      <c r="EW50" s="76">
        <f t="shared" si="14"/>
        <v>0</v>
      </c>
      <c r="EX50" s="77">
        <f t="shared" si="14"/>
        <v>4</v>
      </c>
      <c r="EY50" s="75">
        <f t="shared" si="14"/>
        <v>3</v>
      </c>
      <c r="EZ50" s="75">
        <f t="shared" si="14"/>
        <v>4</v>
      </c>
      <c r="FA50" s="75">
        <f t="shared" si="14"/>
        <v>4</v>
      </c>
      <c r="FB50" s="75">
        <f t="shared" si="14"/>
        <v>4</v>
      </c>
      <c r="FC50" s="75">
        <f t="shared" si="14"/>
        <v>4</v>
      </c>
      <c r="FD50" s="75">
        <f t="shared" si="14"/>
        <v>4</v>
      </c>
      <c r="FE50" s="75">
        <f t="shared" si="14"/>
        <v>5</v>
      </c>
      <c r="FF50" s="75">
        <f t="shared" si="14"/>
        <v>5</v>
      </c>
      <c r="FG50" s="75">
        <f t="shared" si="14"/>
        <v>5</v>
      </c>
      <c r="FH50" s="75">
        <f t="shared" si="14"/>
        <v>1</v>
      </c>
      <c r="FI50" s="75">
        <f t="shared" si="14"/>
        <v>1</v>
      </c>
      <c r="FJ50" s="75">
        <f t="shared" si="14"/>
        <v>1</v>
      </c>
      <c r="FK50" s="75">
        <f t="shared" si="14"/>
        <v>1</v>
      </c>
      <c r="FL50" s="75">
        <f t="shared" si="14"/>
        <v>1</v>
      </c>
      <c r="FM50" s="75">
        <f t="shared" si="14"/>
        <v>1</v>
      </c>
      <c r="FN50" s="75">
        <f t="shared" si="14"/>
        <v>1</v>
      </c>
      <c r="FO50" s="75">
        <f t="shared" si="14"/>
        <v>1</v>
      </c>
      <c r="FP50" s="75">
        <f t="shared" si="14"/>
        <v>1</v>
      </c>
      <c r="FQ50" s="75">
        <f t="shared" si="14"/>
        <v>0</v>
      </c>
      <c r="FR50" s="75">
        <f t="shared" si="14"/>
        <v>0</v>
      </c>
      <c r="FS50" s="75">
        <f t="shared" si="14"/>
        <v>0</v>
      </c>
      <c r="FT50" s="75">
        <f t="shared" si="14"/>
        <v>1</v>
      </c>
      <c r="FU50" s="75">
        <f t="shared" si="14"/>
        <v>1</v>
      </c>
      <c r="FV50" s="75">
        <f t="shared" si="14"/>
        <v>1</v>
      </c>
      <c r="FW50" s="75">
        <f t="shared" si="14"/>
        <v>1</v>
      </c>
      <c r="FX50" s="75">
        <f t="shared" si="14"/>
        <v>0</v>
      </c>
      <c r="FY50" s="75">
        <f t="shared" si="14"/>
        <v>1</v>
      </c>
      <c r="FZ50" s="75">
        <f t="shared" si="14"/>
        <v>0</v>
      </c>
      <c r="GA50" s="75">
        <f t="shared" si="14"/>
        <v>0</v>
      </c>
      <c r="GB50" s="75">
        <f t="shared" si="14"/>
        <v>0</v>
      </c>
      <c r="GC50" s="75">
        <f t="shared" si="14"/>
        <v>0</v>
      </c>
      <c r="GD50" s="75">
        <f t="shared" si="14"/>
        <v>0</v>
      </c>
      <c r="GE50" s="75">
        <f t="shared" si="14"/>
        <v>0</v>
      </c>
      <c r="GF50" s="75">
        <f t="shared" si="14"/>
        <v>0</v>
      </c>
      <c r="GG50" s="75">
        <f t="shared" si="14"/>
        <v>0</v>
      </c>
      <c r="GH50" s="75">
        <f t="shared" si="14"/>
        <v>0</v>
      </c>
      <c r="GI50" s="75">
        <f t="shared" si="14"/>
        <v>0</v>
      </c>
      <c r="GJ50" s="75">
        <f t="shared" si="14"/>
        <v>0</v>
      </c>
      <c r="GK50" s="75">
        <f t="shared" si="14"/>
        <v>0</v>
      </c>
      <c r="GL50" s="75">
        <f t="shared" si="14"/>
        <v>0</v>
      </c>
      <c r="GM50" s="75">
        <f t="shared" si="14"/>
        <v>0</v>
      </c>
      <c r="GN50" s="75">
        <f t="shared" si="14"/>
        <v>0</v>
      </c>
      <c r="GO50" s="75">
        <f t="shared" si="14"/>
        <v>0</v>
      </c>
      <c r="GP50" s="75">
        <f t="shared" si="14"/>
        <v>0</v>
      </c>
      <c r="GQ50" s="75">
        <f t="shared" si="14"/>
        <v>1</v>
      </c>
      <c r="GR50" s="75">
        <f t="shared" si="14"/>
        <v>1</v>
      </c>
      <c r="GS50" s="75">
        <f t="shared" si="14"/>
        <v>0</v>
      </c>
      <c r="GT50" s="75">
        <f t="shared" si="14"/>
        <v>0</v>
      </c>
      <c r="GU50" s="75">
        <f t="shared" si="14"/>
        <v>0</v>
      </c>
      <c r="GV50" s="75">
        <f t="shared" si="14"/>
        <v>0</v>
      </c>
      <c r="GW50" s="75">
        <f t="shared" si="14"/>
        <v>0</v>
      </c>
      <c r="GX50" s="76">
        <f t="shared" si="14"/>
        <v>0</v>
      </c>
      <c r="GY50" s="77">
        <f t="shared" si="14"/>
        <v>0</v>
      </c>
      <c r="GZ50" s="75">
        <f t="shared" si="14"/>
        <v>0</v>
      </c>
      <c r="HA50" s="75">
        <f t="shared" ref="HA50:JL50" si="15">SUM(HA37:HA49)</f>
        <v>0</v>
      </c>
      <c r="HB50" s="75">
        <f t="shared" si="15"/>
        <v>0</v>
      </c>
      <c r="HC50" s="75">
        <f t="shared" si="15"/>
        <v>0</v>
      </c>
      <c r="HD50" s="75">
        <f t="shared" si="15"/>
        <v>0</v>
      </c>
      <c r="HE50" s="75">
        <f t="shared" si="15"/>
        <v>0</v>
      </c>
      <c r="HF50" s="75">
        <f t="shared" si="15"/>
        <v>0</v>
      </c>
      <c r="HG50" s="75">
        <f t="shared" si="15"/>
        <v>0</v>
      </c>
      <c r="HH50" s="75">
        <f t="shared" si="15"/>
        <v>0</v>
      </c>
      <c r="HI50" s="75">
        <f t="shared" si="15"/>
        <v>0</v>
      </c>
      <c r="HJ50" s="75">
        <f t="shared" si="15"/>
        <v>0</v>
      </c>
      <c r="HK50" s="75">
        <f t="shared" si="15"/>
        <v>0</v>
      </c>
      <c r="HL50" s="75">
        <f t="shared" si="15"/>
        <v>0</v>
      </c>
      <c r="HM50" s="75">
        <f t="shared" si="15"/>
        <v>0</v>
      </c>
      <c r="HN50" s="76">
        <f t="shared" si="15"/>
        <v>0</v>
      </c>
      <c r="HO50" s="72">
        <f t="shared" si="15"/>
        <v>0</v>
      </c>
      <c r="HP50" s="73">
        <f t="shared" si="15"/>
        <v>0</v>
      </c>
      <c r="HQ50" s="73">
        <f t="shared" si="15"/>
        <v>0</v>
      </c>
      <c r="HR50" s="73">
        <f t="shared" si="15"/>
        <v>0</v>
      </c>
      <c r="HS50" s="73">
        <f t="shared" si="15"/>
        <v>0</v>
      </c>
      <c r="HT50" s="73">
        <f t="shared" si="15"/>
        <v>0</v>
      </c>
      <c r="HU50" s="73">
        <f t="shared" si="15"/>
        <v>0</v>
      </c>
      <c r="HV50" s="73">
        <f t="shared" si="15"/>
        <v>0</v>
      </c>
      <c r="HW50" s="73">
        <f t="shared" si="15"/>
        <v>0</v>
      </c>
      <c r="HX50" s="73">
        <f t="shared" si="15"/>
        <v>0</v>
      </c>
      <c r="HY50" s="73">
        <f t="shared" si="15"/>
        <v>0</v>
      </c>
      <c r="HZ50" s="73">
        <f t="shared" si="15"/>
        <v>0</v>
      </c>
      <c r="IA50" s="73">
        <f t="shared" si="15"/>
        <v>0</v>
      </c>
      <c r="IB50" s="73">
        <f t="shared" si="15"/>
        <v>0</v>
      </c>
      <c r="IC50" s="73">
        <f t="shared" si="15"/>
        <v>0</v>
      </c>
      <c r="ID50" s="73">
        <f t="shared" si="15"/>
        <v>0</v>
      </c>
      <c r="IE50" s="73">
        <f t="shared" si="15"/>
        <v>0</v>
      </c>
      <c r="IF50" s="73">
        <f t="shared" si="15"/>
        <v>0</v>
      </c>
      <c r="IG50" s="73">
        <f t="shared" si="15"/>
        <v>0</v>
      </c>
      <c r="IH50" s="73">
        <f t="shared" si="15"/>
        <v>1</v>
      </c>
      <c r="II50" s="73">
        <f t="shared" si="15"/>
        <v>1</v>
      </c>
      <c r="IJ50" s="73">
        <f t="shared" si="15"/>
        <v>1</v>
      </c>
      <c r="IK50" s="73">
        <f t="shared" si="15"/>
        <v>1</v>
      </c>
      <c r="IL50" s="73">
        <f t="shared" si="15"/>
        <v>1</v>
      </c>
      <c r="IM50" s="74">
        <f t="shared" si="15"/>
        <v>1</v>
      </c>
      <c r="IN50" s="72">
        <f t="shared" si="15"/>
        <v>0</v>
      </c>
      <c r="IO50" s="73">
        <f t="shared" si="15"/>
        <v>0</v>
      </c>
      <c r="IP50" s="73">
        <f t="shared" si="15"/>
        <v>0</v>
      </c>
      <c r="IQ50" s="73">
        <f t="shared" si="15"/>
        <v>0</v>
      </c>
      <c r="IR50" s="73">
        <f t="shared" si="15"/>
        <v>0</v>
      </c>
      <c r="IS50" s="73">
        <f t="shared" si="15"/>
        <v>0</v>
      </c>
      <c r="IT50" s="73">
        <f t="shared" si="15"/>
        <v>0</v>
      </c>
      <c r="IU50" s="73">
        <f t="shared" si="15"/>
        <v>0</v>
      </c>
      <c r="IV50" s="73">
        <f t="shared" si="15"/>
        <v>0</v>
      </c>
      <c r="IW50" s="73">
        <f t="shared" si="15"/>
        <v>0</v>
      </c>
      <c r="IX50" s="73">
        <f t="shared" si="15"/>
        <v>0</v>
      </c>
      <c r="IY50" s="73">
        <f t="shared" si="15"/>
        <v>0</v>
      </c>
      <c r="IZ50" s="73">
        <f t="shared" si="15"/>
        <v>0</v>
      </c>
      <c r="JA50" s="73">
        <f t="shared" si="15"/>
        <v>0</v>
      </c>
      <c r="JB50" s="73">
        <f t="shared" si="15"/>
        <v>0</v>
      </c>
      <c r="JC50" s="73">
        <f t="shared" si="15"/>
        <v>0</v>
      </c>
      <c r="JD50" s="73">
        <f t="shared" si="15"/>
        <v>0</v>
      </c>
      <c r="JE50" s="73">
        <f t="shared" si="15"/>
        <v>0</v>
      </c>
      <c r="JF50" s="73">
        <f t="shared" si="15"/>
        <v>0</v>
      </c>
      <c r="JG50" s="73">
        <f t="shared" si="15"/>
        <v>0</v>
      </c>
      <c r="JH50" s="73">
        <f t="shared" si="15"/>
        <v>0</v>
      </c>
      <c r="JI50" s="73">
        <f t="shared" si="15"/>
        <v>0</v>
      </c>
      <c r="JJ50" s="73">
        <f t="shared" si="15"/>
        <v>0</v>
      </c>
      <c r="JK50" s="73">
        <f t="shared" si="15"/>
        <v>0</v>
      </c>
      <c r="JL50" s="73">
        <f t="shared" si="15"/>
        <v>0</v>
      </c>
      <c r="JM50" s="73">
        <f t="shared" ref="JM50:LX50" si="16">SUM(JM37:JM49)</f>
        <v>0</v>
      </c>
      <c r="JN50" s="73">
        <f t="shared" si="16"/>
        <v>0</v>
      </c>
      <c r="JO50" s="73">
        <f t="shared" si="16"/>
        <v>0</v>
      </c>
      <c r="JP50" s="73">
        <f t="shared" si="16"/>
        <v>0</v>
      </c>
      <c r="JQ50" s="73">
        <f t="shared" si="16"/>
        <v>0</v>
      </c>
      <c r="JR50" s="73">
        <f t="shared" si="16"/>
        <v>0</v>
      </c>
      <c r="JS50" s="73">
        <f t="shared" si="16"/>
        <v>0</v>
      </c>
      <c r="JT50" s="73">
        <f t="shared" si="16"/>
        <v>0</v>
      </c>
      <c r="JU50" s="73">
        <f t="shared" si="16"/>
        <v>0</v>
      </c>
      <c r="JV50" s="73">
        <f t="shared" si="16"/>
        <v>0</v>
      </c>
      <c r="JW50" s="73">
        <f t="shared" si="16"/>
        <v>0</v>
      </c>
      <c r="JX50" s="73">
        <f t="shared" si="16"/>
        <v>0</v>
      </c>
      <c r="JY50" s="73">
        <f t="shared" si="16"/>
        <v>0</v>
      </c>
      <c r="JZ50" s="73">
        <f t="shared" si="16"/>
        <v>0</v>
      </c>
      <c r="KA50" s="73">
        <f t="shared" si="16"/>
        <v>0</v>
      </c>
      <c r="KB50" s="73">
        <f t="shared" si="16"/>
        <v>0</v>
      </c>
      <c r="KC50" s="73">
        <f t="shared" si="16"/>
        <v>0</v>
      </c>
      <c r="KD50" s="73">
        <f t="shared" si="16"/>
        <v>0</v>
      </c>
      <c r="KE50" s="73">
        <f t="shared" si="16"/>
        <v>1</v>
      </c>
      <c r="KF50" s="73">
        <f t="shared" si="16"/>
        <v>1</v>
      </c>
      <c r="KG50" s="73">
        <f t="shared" si="16"/>
        <v>0</v>
      </c>
      <c r="KH50" s="73">
        <f t="shared" si="16"/>
        <v>1</v>
      </c>
      <c r="KI50" s="73">
        <f t="shared" si="16"/>
        <v>1</v>
      </c>
      <c r="KJ50" s="73">
        <f t="shared" si="16"/>
        <v>0</v>
      </c>
      <c r="KK50" s="73">
        <f t="shared" si="16"/>
        <v>0</v>
      </c>
      <c r="KL50" s="73">
        <f t="shared" si="16"/>
        <v>0</v>
      </c>
      <c r="KM50" s="73">
        <f t="shared" si="16"/>
        <v>0</v>
      </c>
      <c r="KN50" s="73">
        <f t="shared" si="16"/>
        <v>0</v>
      </c>
      <c r="KO50" s="73">
        <f t="shared" si="16"/>
        <v>0</v>
      </c>
      <c r="KP50" s="73">
        <f t="shared" si="16"/>
        <v>0</v>
      </c>
      <c r="KQ50" s="73">
        <f t="shared" si="16"/>
        <v>0</v>
      </c>
      <c r="KR50" s="73">
        <f t="shared" si="16"/>
        <v>0</v>
      </c>
      <c r="KS50" s="73">
        <f t="shared" si="16"/>
        <v>0</v>
      </c>
      <c r="KT50" s="73">
        <f t="shared" si="16"/>
        <v>0</v>
      </c>
      <c r="KU50" s="73">
        <f t="shared" si="16"/>
        <v>0</v>
      </c>
      <c r="KV50" s="73">
        <f t="shared" si="16"/>
        <v>0</v>
      </c>
      <c r="KW50" s="73">
        <f t="shared" si="16"/>
        <v>0</v>
      </c>
      <c r="KX50" s="73">
        <f t="shared" si="16"/>
        <v>0</v>
      </c>
      <c r="KY50" s="73">
        <f t="shared" si="16"/>
        <v>0</v>
      </c>
      <c r="KZ50" s="73">
        <f t="shared" si="16"/>
        <v>0</v>
      </c>
      <c r="LA50" s="73">
        <f t="shared" si="16"/>
        <v>0</v>
      </c>
      <c r="LB50" s="73">
        <f t="shared" si="16"/>
        <v>0</v>
      </c>
      <c r="LC50" s="73">
        <f t="shared" si="16"/>
        <v>0</v>
      </c>
      <c r="LD50" s="73">
        <f t="shared" si="16"/>
        <v>0</v>
      </c>
      <c r="LE50" s="73">
        <f t="shared" si="16"/>
        <v>0</v>
      </c>
      <c r="LF50" s="73">
        <f t="shared" si="16"/>
        <v>0</v>
      </c>
      <c r="LG50" s="73">
        <f t="shared" si="16"/>
        <v>1</v>
      </c>
      <c r="LH50" s="73">
        <f t="shared" si="16"/>
        <v>1</v>
      </c>
      <c r="LI50" s="73">
        <f t="shared" si="16"/>
        <v>1</v>
      </c>
      <c r="LJ50" s="73">
        <f t="shared" si="16"/>
        <v>0</v>
      </c>
      <c r="LK50" s="73">
        <f t="shared" si="16"/>
        <v>0</v>
      </c>
      <c r="LL50" s="73">
        <f t="shared" si="16"/>
        <v>0</v>
      </c>
      <c r="LM50" s="73">
        <f t="shared" si="16"/>
        <v>0</v>
      </c>
      <c r="LN50" s="73">
        <f t="shared" si="16"/>
        <v>0</v>
      </c>
      <c r="LO50" s="78">
        <f t="shared" si="16"/>
        <v>0</v>
      </c>
      <c r="LP50" s="72">
        <f t="shared" si="16"/>
        <v>9</v>
      </c>
      <c r="LQ50" s="73">
        <f t="shared" si="16"/>
        <v>9</v>
      </c>
      <c r="LR50" s="73">
        <f t="shared" si="16"/>
        <v>9</v>
      </c>
      <c r="LS50" s="73">
        <f t="shared" si="16"/>
        <v>8</v>
      </c>
      <c r="LT50" s="73">
        <f t="shared" si="16"/>
        <v>7</v>
      </c>
      <c r="LU50" s="73">
        <f t="shared" si="16"/>
        <v>8</v>
      </c>
      <c r="LV50" s="73">
        <f t="shared" si="16"/>
        <v>8</v>
      </c>
      <c r="LW50" s="73">
        <f t="shared" si="16"/>
        <v>2</v>
      </c>
      <c r="LX50" s="73">
        <f t="shared" si="16"/>
        <v>8</v>
      </c>
      <c r="LY50" s="73">
        <f t="shared" ref="LY50:NQ50" si="17">SUM(LY37:LY49)</f>
        <v>8</v>
      </c>
      <c r="LZ50" s="73">
        <f t="shared" si="17"/>
        <v>8</v>
      </c>
      <c r="MA50" s="73">
        <f t="shared" si="17"/>
        <v>2</v>
      </c>
      <c r="MB50" s="73">
        <f t="shared" si="17"/>
        <v>7</v>
      </c>
      <c r="MC50" s="73">
        <f t="shared" si="17"/>
        <v>7</v>
      </c>
      <c r="MD50" s="73">
        <f t="shared" si="17"/>
        <v>9</v>
      </c>
      <c r="ME50" s="73">
        <f t="shared" si="17"/>
        <v>9</v>
      </c>
      <c r="MF50" s="73">
        <f t="shared" si="17"/>
        <v>9</v>
      </c>
      <c r="MG50" s="73">
        <f t="shared" si="17"/>
        <v>4</v>
      </c>
      <c r="MH50" s="73">
        <f t="shared" si="17"/>
        <v>6</v>
      </c>
      <c r="MI50" s="73">
        <f t="shared" si="17"/>
        <v>2</v>
      </c>
      <c r="MJ50" s="73">
        <f t="shared" si="17"/>
        <v>2</v>
      </c>
      <c r="MK50" s="73">
        <f t="shared" si="17"/>
        <v>2</v>
      </c>
      <c r="ML50" s="73">
        <f t="shared" si="17"/>
        <v>2</v>
      </c>
      <c r="MM50" s="73">
        <f t="shared" si="17"/>
        <v>2</v>
      </c>
      <c r="MN50" s="73">
        <f t="shared" si="17"/>
        <v>2</v>
      </c>
      <c r="MO50" s="73">
        <f t="shared" si="17"/>
        <v>2</v>
      </c>
      <c r="MP50" s="73">
        <f t="shared" si="17"/>
        <v>2</v>
      </c>
      <c r="MQ50" s="73">
        <f t="shared" si="17"/>
        <v>0</v>
      </c>
      <c r="MR50" s="73">
        <f t="shared" si="17"/>
        <v>4</v>
      </c>
      <c r="MS50" s="73">
        <f t="shared" si="17"/>
        <v>4</v>
      </c>
      <c r="MT50" s="73">
        <f t="shared" si="17"/>
        <v>0</v>
      </c>
      <c r="MU50" s="73">
        <f t="shared" si="17"/>
        <v>0</v>
      </c>
      <c r="MV50" s="73">
        <f t="shared" si="17"/>
        <v>0</v>
      </c>
      <c r="MW50" s="73">
        <f t="shared" si="17"/>
        <v>0</v>
      </c>
      <c r="MX50" s="73">
        <f t="shared" si="17"/>
        <v>0</v>
      </c>
      <c r="MY50" s="73">
        <f t="shared" si="17"/>
        <v>0</v>
      </c>
      <c r="MZ50" s="73">
        <f t="shared" si="17"/>
        <v>0</v>
      </c>
      <c r="NA50" s="73">
        <f t="shared" si="17"/>
        <v>0</v>
      </c>
      <c r="NB50" s="73">
        <f t="shared" si="17"/>
        <v>0</v>
      </c>
      <c r="NC50" s="73">
        <f t="shared" si="17"/>
        <v>8</v>
      </c>
      <c r="ND50" s="73">
        <f t="shared" si="17"/>
        <v>0</v>
      </c>
      <c r="NE50" s="73">
        <f t="shared" si="17"/>
        <v>0</v>
      </c>
      <c r="NF50" s="73">
        <f t="shared" si="17"/>
        <v>0</v>
      </c>
      <c r="NG50" s="73">
        <f t="shared" si="17"/>
        <v>0</v>
      </c>
      <c r="NH50" s="73">
        <f t="shared" si="17"/>
        <v>0</v>
      </c>
      <c r="NI50" s="73">
        <f t="shared" si="17"/>
        <v>0</v>
      </c>
      <c r="NJ50" s="78">
        <f t="shared" si="17"/>
        <v>0</v>
      </c>
      <c r="NK50" s="72">
        <f t="shared" si="17"/>
        <v>10</v>
      </c>
      <c r="NL50" s="73">
        <f t="shared" si="17"/>
        <v>1</v>
      </c>
      <c r="NM50" s="73">
        <f t="shared" si="17"/>
        <v>4</v>
      </c>
      <c r="NN50" s="73">
        <f t="shared" si="17"/>
        <v>0</v>
      </c>
      <c r="NO50" s="73">
        <f t="shared" si="17"/>
        <v>3</v>
      </c>
      <c r="NP50" s="73">
        <f t="shared" si="17"/>
        <v>2</v>
      </c>
      <c r="NQ50" s="74">
        <f t="shared" si="17"/>
        <v>1</v>
      </c>
    </row>
    <row r="51" spans="1:381" ht="15.75" x14ac:dyDescent="0.25">
      <c r="A51" s="59">
        <f>'[1]Pielęgniarstwo I nst.'!A51</f>
        <v>30</v>
      </c>
      <c r="B51" s="59" t="str">
        <f>'[1]Pielęgniarstwo I nst.'!B51</f>
        <v>A</v>
      </c>
      <c r="C51" s="59" t="str">
        <f>'[1]Pielęgniarstwo I nst.'!C51</f>
        <v>2025/2026</v>
      </c>
      <c r="D51" s="59">
        <f>'[1]Pielęgniarstwo I nst.'!D51</f>
        <v>0</v>
      </c>
      <c r="E51" s="80">
        <f>'[1]Pielęgniarstwo I nst.'!E51</f>
        <v>3</v>
      </c>
      <c r="F51" s="80" t="str">
        <f>'[1]Pielęgniarstwo I nst.'!F51</f>
        <v>2027/2028</v>
      </c>
      <c r="G51" s="80" t="str">
        <f>'[1]Pielęgniarstwo I nst.'!G51</f>
        <v>RPS</v>
      </c>
      <c r="H51" s="80" t="str">
        <f>'[1]Pielęgniarstwo I nst.'!H51</f>
        <v>ze standardu</v>
      </c>
      <c r="I51" s="81" t="str">
        <f>'[1]Pielęgniarstwo I nst.'!I51</f>
        <v>Radiologia</v>
      </c>
      <c r="J51" s="16">
        <f>'[1]Pielęgniarstwo I nst.'!L51</f>
        <v>30</v>
      </c>
      <c r="K51" s="17">
        <f>'[1]Pielęgniarstwo I nst.'!M51</f>
        <v>5</v>
      </c>
      <c r="L51" s="18">
        <f>'[1]Pielęgniarstwo I nst.'!N51</f>
        <v>25</v>
      </c>
      <c r="M51" s="19">
        <f>'[1]Pielęgniarstwo I nst.'!AA51+'[1]Pielęgniarstwo I nst.'!AC51+'[1]Pielęgniarstwo I nst.'!AX51+'[1]Pielęgniarstwo I nst.'!AZ51</f>
        <v>10</v>
      </c>
      <c r="N51" s="20">
        <f>'[1]Pielęgniarstwo I nst.'!O51</f>
        <v>15</v>
      </c>
      <c r="O51" s="21">
        <f>'[1]Pielęgniarstwo I nst.'!P51</f>
        <v>1</v>
      </c>
      <c r="P51" s="22" t="str">
        <f>'[1]Pielęgniarstwo I nst.'!U51</f>
        <v>zal</v>
      </c>
      <c r="Q51" s="82">
        <f t="shared" ref="Q51:Q67" si="18">SUM(T51:GX51)</f>
        <v>1</v>
      </c>
      <c r="R51" s="24">
        <f t="shared" ref="R51:R67" si="19">SUM(GY51:NJ51)</f>
        <v>1</v>
      </c>
      <c r="S51" s="60">
        <f t="shared" ref="S51:S67" si="20">SUM(NK51:NQ51)</f>
        <v>4</v>
      </c>
      <c r="T51" s="26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9">
        <v>1</v>
      </c>
      <c r="AW51" s="26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30"/>
      <c r="BU51" s="28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30"/>
      <c r="CU51" s="26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31"/>
      <c r="EX51" s="26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9"/>
      <c r="GY51" s="26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31">
        <v>1</v>
      </c>
      <c r="HO51" s="26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9"/>
      <c r="IN51" s="26"/>
      <c r="IO51" s="28"/>
      <c r="IP51" s="28"/>
      <c r="IQ51" s="28"/>
      <c r="IR51" s="28"/>
      <c r="IS51" s="28"/>
      <c r="IT51" s="28"/>
      <c r="IU51" s="28"/>
      <c r="IV51" s="28"/>
      <c r="IW51" s="28"/>
      <c r="IX51" s="28"/>
      <c r="IY51" s="28"/>
      <c r="IZ51" s="28"/>
      <c r="JA51" s="28"/>
      <c r="JB51" s="28"/>
      <c r="JC51" s="28"/>
      <c r="JD51" s="28"/>
      <c r="JE51" s="28"/>
      <c r="JF51" s="28"/>
      <c r="JG51" s="28"/>
      <c r="JH51" s="31"/>
      <c r="JI51" s="31"/>
      <c r="JJ51" s="31"/>
      <c r="JK51" s="31"/>
      <c r="JL51" s="31"/>
      <c r="JM51" s="31"/>
      <c r="JN51" s="31"/>
      <c r="JO51" s="31"/>
      <c r="JP51" s="31"/>
      <c r="JQ51" s="31"/>
      <c r="JR51" s="31"/>
      <c r="JS51" s="31"/>
      <c r="JT51" s="31"/>
      <c r="JU51" s="31"/>
      <c r="JV51" s="31"/>
      <c r="JW51" s="31"/>
      <c r="JX51" s="31"/>
      <c r="JY51" s="31"/>
      <c r="JZ51" s="31"/>
      <c r="KA51" s="31"/>
      <c r="KB51" s="31"/>
      <c r="KC51" s="31"/>
      <c r="KD51" s="31"/>
      <c r="KE51" s="31"/>
      <c r="KF51" s="31"/>
      <c r="KG51" s="31"/>
      <c r="KH51" s="31"/>
      <c r="KI51" s="31"/>
      <c r="KJ51" s="31"/>
      <c r="KK51" s="31"/>
      <c r="KL51" s="31"/>
      <c r="KM51" s="31"/>
      <c r="KN51" s="31"/>
      <c r="KO51" s="31"/>
      <c r="KP51" s="31"/>
      <c r="KQ51" s="31"/>
      <c r="KR51" s="31"/>
      <c r="KS51" s="31"/>
      <c r="KT51" s="31"/>
      <c r="KU51" s="31"/>
      <c r="KV51" s="31"/>
      <c r="KW51" s="31"/>
      <c r="KX51" s="31"/>
      <c r="KY51" s="31"/>
      <c r="KZ51" s="31"/>
      <c r="LA51" s="31"/>
      <c r="LB51" s="31"/>
      <c r="LC51" s="31"/>
      <c r="LD51" s="31"/>
      <c r="LE51" s="31"/>
      <c r="LF51" s="31"/>
      <c r="LG51" s="31"/>
      <c r="LH51" s="31"/>
      <c r="LI51" s="31"/>
      <c r="LJ51" s="31"/>
      <c r="LK51" s="31"/>
      <c r="LL51" s="31"/>
      <c r="LM51" s="31"/>
      <c r="LN51" s="31"/>
      <c r="LO51" s="29"/>
      <c r="LP51" s="32"/>
      <c r="LQ51" s="33"/>
      <c r="LR51" s="33"/>
      <c r="LS51" s="33"/>
      <c r="LT51" s="33"/>
      <c r="LU51" s="33"/>
      <c r="LV51" s="33"/>
      <c r="LW51" s="33"/>
      <c r="LX51" s="33"/>
      <c r="LY51" s="33"/>
      <c r="LZ51" s="33"/>
      <c r="MA51" s="33"/>
      <c r="MB51" s="34"/>
      <c r="MC51" s="34"/>
      <c r="MD51" s="34"/>
      <c r="ME51" s="34"/>
      <c r="MF51" s="34"/>
      <c r="MG51" s="34"/>
      <c r="MH51" s="34"/>
      <c r="MI51" s="34"/>
      <c r="MJ51" s="34"/>
      <c r="MK51" s="34"/>
      <c r="ML51" s="34"/>
      <c r="MM51" s="34"/>
      <c r="MN51" s="34"/>
      <c r="MO51" s="34"/>
      <c r="MP51" s="34"/>
      <c r="MQ51" s="34"/>
      <c r="MR51" s="34"/>
      <c r="MS51" s="34"/>
      <c r="MT51" s="34"/>
      <c r="MU51" s="34"/>
      <c r="MV51" s="34"/>
      <c r="MW51" s="34"/>
      <c r="MX51" s="34"/>
      <c r="MY51" s="34"/>
      <c r="MZ51" s="34"/>
      <c r="NA51" s="34"/>
      <c r="NB51" s="34"/>
      <c r="NC51" s="34"/>
      <c r="ND51" s="34"/>
      <c r="NE51" s="34"/>
      <c r="NF51" s="34"/>
      <c r="NG51" s="34"/>
      <c r="NH51" s="34"/>
      <c r="NI51" s="34"/>
      <c r="NJ51" s="34"/>
      <c r="NK51" s="36"/>
      <c r="NL51" s="33">
        <v>1</v>
      </c>
      <c r="NM51" s="33">
        <v>1</v>
      </c>
      <c r="NN51" s="33">
        <v>1</v>
      </c>
      <c r="NO51" s="33"/>
      <c r="NP51" s="33"/>
      <c r="NQ51" s="61">
        <v>1</v>
      </c>
    </row>
    <row r="52" spans="1:381" ht="15.75" x14ac:dyDescent="0.25">
      <c r="A52" s="59">
        <f>'[1]Pielęgniarstwo I nst.'!A52</f>
        <v>31</v>
      </c>
      <c r="B52" s="59" t="str">
        <f>'[1]Pielęgniarstwo I nst.'!B52</f>
        <v>B</v>
      </c>
      <c r="C52" s="59" t="str">
        <f>'[1]Pielęgniarstwo I nst.'!C52</f>
        <v>2025/2026</v>
      </c>
      <c r="D52" s="59">
        <f>'[1]Pielęgniarstwo I nst.'!D52</f>
        <v>0</v>
      </c>
      <c r="E52" s="80">
        <f>'[1]Pielęgniarstwo I nst.'!E52</f>
        <v>3</v>
      </c>
      <c r="F52" s="80" t="str">
        <f>'[1]Pielęgniarstwo I nst.'!F52</f>
        <v>2027/2028</v>
      </c>
      <c r="G52" s="80" t="str">
        <f>'[1]Pielęgniarstwo I nst.'!G52</f>
        <v>RPS</v>
      </c>
      <c r="H52" s="80" t="str">
        <f>'[1]Pielęgniarstwo I nst.'!H52</f>
        <v>ze standardu</v>
      </c>
      <c r="I52" s="81" t="str">
        <f>'[1]Pielęgniarstwo I nst.'!I52</f>
        <v>Język angielski</v>
      </c>
      <c r="J52" s="16">
        <f>'[1]Pielęgniarstwo I nst.'!L52</f>
        <v>90</v>
      </c>
      <c r="K52" s="17">
        <f>'[1]Pielęgniarstwo I nst.'!M52</f>
        <v>30</v>
      </c>
      <c r="L52" s="18">
        <f>'[1]Pielęgniarstwo I nst.'!N52</f>
        <v>60</v>
      </c>
      <c r="M52" s="19">
        <f>'[1]Pielęgniarstwo I nst.'!AA52+'[1]Pielęgniarstwo I nst.'!AC52+'[1]Pielęgniarstwo I nst.'!AX52+'[1]Pielęgniarstwo I nst.'!AZ52</f>
        <v>0</v>
      </c>
      <c r="N52" s="20">
        <f>'[1]Pielęgniarstwo I nst.'!O52</f>
        <v>60</v>
      </c>
      <c r="O52" s="21">
        <f>'[1]Pielęgniarstwo I nst.'!P52</f>
        <v>3</v>
      </c>
      <c r="P52" s="22" t="str">
        <f>'[1]Pielęgniarstwo I nst.'!U52</f>
        <v>egz</v>
      </c>
      <c r="Q52" s="83">
        <f t="shared" si="18"/>
        <v>0</v>
      </c>
      <c r="R52" s="84">
        <f t="shared" si="19"/>
        <v>2</v>
      </c>
      <c r="S52" s="85">
        <f t="shared" si="20"/>
        <v>1</v>
      </c>
      <c r="T52" s="39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8"/>
      <c r="AW52" s="36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40"/>
      <c r="BU52" s="33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40"/>
      <c r="CU52" s="39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41"/>
      <c r="EX52" s="39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8"/>
      <c r="GY52" s="39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41"/>
      <c r="HO52" s="39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>
        <v>1</v>
      </c>
      <c r="IM52" s="38">
        <v>1</v>
      </c>
      <c r="IN52" s="39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/>
      <c r="JC52" s="37"/>
      <c r="JD52" s="37"/>
      <c r="JE52" s="37"/>
      <c r="JF52" s="37"/>
      <c r="JG52" s="37"/>
      <c r="JH52" s="41"/>
      <c r="JI52" s="41"/>
      <c r="JJ52" s="41"/>
      <c r="JK52" s="41"/>
      <c r="JL52" s="41"/>
      <c r="JM52" s="41"/>
      <c r="JN52" s="41"/>
      <c r="JO52" s="41"/>
      <c r="JP52" s="41"/>
      <c r="JQ52" s="41"/>
      <c r="JR52" s="41"/>
      <c r="JS52" s="41"/>
      <c r="JT52" s="41"/>
      <c r="JU52" s="41"/>
      <c r="JV52" s="41"/>
      <c r="JW52" s="41"/>
      <c r="JX52" s="41"/>
      <c r="JY52" s="41"/>
      <c r="JZ52" s="41"/>
      <c r="KA52" s="41"/>
      <c r="KB52" s="41"/>
      <c r="KC52" s="41"/>
      <c r="KD52" s="41"/>
      <c r="KE52" s="41"/>
      <c r="KF52" s="41"/>
      <c r="KG52" s="41"/>
      <c r="KH52" s="41"/>
      <c r="KI52" s="41"/>
      <c r="KJ52" s="41"/>
      <c r="KK52" s="41"/>
      <c r="KL52" s="41"/>
      <c r="KM52" s="41"/>
      <c r="KN52" s="41"/>
      <c r="KO52" s="41"/>
      <c r="KP52" s="41"/>
      <c r="KQ52" s="41"/>
      <c r="KR52" s="41"/>
      <c r="KS52" s="41"/>
      <c r="KT52" s="41"/>
      <c r="KU52" s="41"/>
      <c r="KV52" s="41"/>
      <c r="KW52" s="41"/>
      <c r="KX52" s="41"/>
      <c r="KY52" s="41"/>
      <c r="KZ52" s="41"/>
      <c r="LA52" s="41"/>
      <c r="LB52" s="41"/>
      <c r="LC52" s="41"/>
      <c r="LD52" s="41"/>
      <c r="LE52" s="41"/>
      <c r="LF52" s="41"/>
      <c r="LG52" s="41"/>
      <c r="LH52" s="41"/>
      <c r="LI52" s="41"/>
      <c r="LJ52" s="41"/>
      <c r="LK52" s="41"/>
      <c r="LL52" s="41"/>
      <c r="LM52" s="41"/>
      <c r="LN52" s="41"/>
      <c r="LO52" s="38"/>
      <c r="LP52" s="42"/>
      <c r="LQ52" s="37"/>
      <c r="LR52" s="37"/>
      <c r="LS52" s="37"/>
      <c r="LT52" s="37"/>
      <c r="LU52" s="37"/>
      <c r="LV52" s="37"/>
      <c r="LW52" s="37"/>
      <c r="LX52" s="37"/>
      <c r="LY52" s="37"/>
      <c r="LZ52" s="37"/>
      <c r="MA52" s="37"/>
      <c r="MB52" s="41"/>
      <c r="MC52" s="41"/>
      <c r="MD52" s="41"/>
      <c r="ME52" s="41"/>
      <c r="MF52" s="41"/>
      <c r="MG52" s="41"/>
      <c r="MH52" s="41"/>
      <c r="MI52" s="41"/>
      <c r="MJ52" s="41"/>
      <c r="MK52" s="41"/>
      <c r="ML52" s="41"/>
      <c r="MM52" s="41"/>
      <c r="MN52" s="41"/>
      <c r="MO52" s="41"/>
      <c r="MP52" s="41"/>
      <c r="MQ52" s="41"/>
      <c r="MR52" s="41"/>
      <c r="MS52" s="41"/>
      <c r="MT52" s="41"/>
      <c r="MU52" s="41"/>
      <c r="MV52" s="41"/>
      <c r="MW52" s="41"/>
      <c r="MX52" s="41"/>
      <c r="MY52" s="41"/>
      <c r="MZ52" s="41"/>
      <c r="NA52" s="41"/>
      <c r="NB52" s="41"/>
      <c r="NC52" s="41"/>
      <c r="ND52" s="41"/>
      <c r="NE52" s="41"/>
      <c r="NF52" s="41"/>
      <c r="NG52" s="41"/>
      <c r="NH52" s="41"/>
      <c r="NI52" s="41"/>
      <c r="NJ52" s="41"/>
      <c r="NK52" s="39"/>
      <c r="NL52" s="37"/>
      <c r="NM52" s="37"/>
      <c r="NN52" s="37"/>
      <c r="NO52" s="37"/>
      <c r="NP52" s="37"/>
      <c r="NQ52" s="38">
        <v>1</v>
      </c>
    </row>
    <row r="53" spans="1:381" ht="15.75" x14ac:dyDescent="0.25">
      <c r="A53" s="59">
        <f>'[1]Pielęgniarstwo I nst.'!A53</f>
        <v>32</v>
      </c>
      <c r="B53" s="59" t="str">
        <f>'[1]Pielęgniarstwo I nst.'!B53</f>
        <v>C</v>
      </c>
      <c r="C53" s="59" t="str">
        <f>'[1]Pielęgniarstwo I nst.'!C53</f>
        <v>2025/2026</v>
      </c>
      <c r="D53" s="59">
        <f>'[1]Pielęgniarstwo I nst.'!D53</f>
        <v>0</v>
      </c>
      <c r="E53" s="80">
        <f>'[1]Pielęgniarstwo I nst.'!E53</f>
        <v>3</v>
      </c>
      <c r="F53" s="80" t="str">
        <f>'[1]Pielęgniarstwo I nst.'!F53</f>
        <v>2027/2028</v>
      </c>
      <c r="G53" s="80" t="str">
        <f>'[1]Pielęgniarstwo I nst.'!G53</f>
        <v>RPS</v>
      </c>
      <c r="H53" s="80" t="str">
        <f>'[1]Pielęgniarstwo I nst.'!H53</f>
        <v>ze standardu</v>
      </c>
      <c r="I53" s="81" t="str">
        <f>'[1]Pielęgniarstwo I nst.'!I53</f>
        <v xml:space="preserve">Dietetyka </v>
      </c>
      <c r="J53" s="16">
        <f>'[1]Pielęgniarstwo I nst.'!L53</f>
        <v>60</v>
      </c>
      <c r="K53" s="17">
        <f>'[1]Pielęgniarstwo I nst.'!M53</f>
        <v>5</v>
      </c>
      <c r="L53" s="18">
        <f>'[1]Pielęgniarstwo I nst.'!N53</f>
        <v>55</v>
      </c>
      <c r="M53" s="19">
        <f>'[1]Pielęgniarstwo I nst.'!AA53+'[1]Pielęgniarstwo I nst.'!AC53+'[1]Pielęgniarstwo I nst.'!AX53+'[1]Pielęgniarstwo I nst.'!AZ53</f>
        <v>25</v>
      </c>
      <c r="N53" s="20">
        <f>'[1]Pielęgniarstwo I nst.'!O53</f>
        <v>35</v>
      </c>
      <c r="O53" s="21">
        <f>'[1]Pielęgniarstwo I nst.'!P53</f>
        <v>2</v>
      </c>
      <c r="P53" s="22" t="str">
        <f>'[1]Pielęgniarstwo I nst.'!U53</f>
        <v>zal</v>
      </c>
      <c r="Q53" s="83">
        <f t="shared" si="18"/>
        <v>6</v>
      </c>
      <c r="R53" s="84">
        <f t="shared" si="19"/>
        <v>3</v>
      </c>
      <c r="S53" s="85">
        <f t="shared" si="20"/>
        <v>1</v>
      </c>
      <c r="T53" s="39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8"/>
      <c r="AW53" s="36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40"/>
      <c r="BU53" s="33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40"/>
      <c r="CU53" s="39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>
        <v>1</v>
      </c>
      <c r="DR53" s="37">
        <v>1</v>
      </c>
      <c r="DS53" s="37">
        <v>1</v>
      </c>
      <c r="DT53" s="37">
        <v>1</v>
      </c>
      <c r="DU53" s="37">
        <v>1</v>
      </c>
      <c r="DV53" s="37">
        <v>1</v>
      </c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41"/>
      <c r="EX53" s="39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8"/>
      <c r="GY53" s="39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41"/>
      <c r="HO53" s="39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8"/>
      <c r="IN53" s="39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7"/>
      <c r="JB53" s="37"/>
      <c r="JC53" s="37"/>
      <c r="JD53" s="37"/>
      <c r="JE53" s="37"/>
      <c r="JF53" s="37"/>
      <c r="JG53" s="37"/>
      <c r="JH53" s="41"/>
      <c r="JI53" s="41"/>
      <c r="JJ53" s="41"/>
      <c r="JK53" s="41"/>
      <c r="JL53" s="41"/>
      <c r="JM53" s="41"/>
      <c r="JN53" s="41"/>
      <c r="JO53" s="41"/>
      <c r="JP53" s="41"/>
      <c r="JQ53" s="41"/>
      <c r="JR53" s="41"/>
      <c r="JS53" s="41"/>
      <c r="JT53" s="41"/>
      <c r="JU53" s="41"/>
      <c r="JV53" s="41"/>
      <c r="JW53" s="41"/>
      <c r="JX53" s="41"/>
      <c r="JY53" s="41"/>
      <c r="JZ53" s="41"/>
      <c r="KA53" s="41"/>
      <c r="KB53" s="41"/>
      <c r="KC53" s="41"/>
      <c r="KD53" s="41"/>
      <c r="KE53" s="41"/>
      <c r="KF53" s="41"/>
      <c r="KG53" s="41"/>
      <c r="KH53" s="41"/>
      <c r="KI53" s="41"/>
      <c r="KJ53" s="41"/>
      <c r="KK53" s="41"/>
      <c r="KL53" s="41"/>
      <c r="KM53" s="41"/>
      <c r="KN53" s="41"/>
      <c r="KO53" s="41"/>
      <c r="KP53" s="41"/>
      <c r="KQ53" s="41">
        <v>1</v>
      </c>
      <c r="KR53" s="41">
        <v>1</v>
      </c>
      <c r="KS53" s="41">
        <v>1</v>
      </c>
      <c r="KT53" s="41"/>
      <c r="KU53" s="41"/>
      <c r="KV53" s="41"/>
      <c r="KW53" s="41"/>
      <c r="KX53" s="41"/>
      <c r="KY53" s="41"/>
      <c r="KZ53" s="41"/>
      <c r="LA53" s="41"/>
      <c r="LB53" s="41"/>
      <c r="LC53" s="41"/>
      <c r="LD53" s="41"/>
      <c r="LE53" s="41"/>
      <c r="LF53" s="41"/>
      <c r="LG53" s="41"/>
      <c r="LH53" s="41"/>
      <c r="LI53" s="41"/>
      <c r="LJ53" s="41"/>
      <c r="LK53" s="41"/>
      <c r="LL53" s="41"/>
      <c r="LM53" s="41"/>
      <c r="LN53" s="41"/>
      <c r="LO53" s="38"/>
      <c r="LP53" s="42"/>
      <c r="LQ53" s="37"/>
      <c r="LR53" s="37"/>
      <c r="LS53" s="37"/>
      <c r="LT53" s="37"/>
      <c r="LU53" s="37"/>
      <c r="LV53" s="37"/>
      <c r="LW53" s="37"/>
      <c r="LX53" s="37"/>
      <c r="LY53" s="37"/>
      <c r="LZ53" s="37"/>
      <c r="MA53" s="37"/>
      <c r="MB53" s="41"/>
      <c r="MC53" s="41"/>
      <c r="MD53" s="41"/>
      <c r="ME53" s="41"/>
      <c r="MF53" s="41"/>
      <c r="MG53" s="41"/>
      <c r="MH53" s="41"/>
      <c r="MI53" s="41"/>
      <c r="MJ53" s="41"/>
      <c r="MK53" s="41"/>
      <c r="ML53" s="41"/>
      <c r="MM53" s="41"/>
      <c r="MN53" s="41"/>
      <c r="MO53" s="41"/>
      <c r="MP53" s="41"/>
      <c r="MQ53" s="41"/>
      <c r="MR53" s="41"/>
      <c r="MS53" s="41"/>
      <c r="MT53" s="41"/>
      <c r="MU53" s="41"/>
      <c r="MV53" s="41"/>
      <c r="MW53" s="41"/>
      <c r="MX53" s="41"/>
      <c r="MY53" s="41"/>
      <c r="MZ53" s="41"/>
      <c r="NA53" s="41"/>
      <c r="NB53" s="41"/>
      <c r="NC53" s="41"/>
      <c r="ND53" s="41"/>
      <c r="NE53" s="41"/>
      <c r="NF53" s="41"/>
      <c r="NG53" s="41"/>
      <c r="NH53" s="41"/>
      <c r="NI53" s="41"/>
      <c r="NJ53" s="41"/>
      <c r="NK53" s="39"/>
      <c r="NL53" s="37"/>
      <c r="NM53" s="37"/>
      <c r="NN53" s="37"/>
      <c r="NO53" s="37"/>
      <c r="NP53" s="37"/>
      <c r="NQ53" s="38">
        <v>1</v>
      </c>
    </row>
    <row r="54" spans="1:381" ht="36" customHeight="1" x14ac:dyDescent="0.25">
      <c r="A54" s="59">
        <f>'[1]Pielęgniarstwo I nst.'!A54</f>
        <v>33</v>
      </c>
      <c r="B54" s="59" t="str">
        <f>'[1]Pielęgniarstwo I nst.'!B54</f>
        <v>C</v>
      </c>
      <c r="C54" s="59" t="str">
        <f>'[1]Pielęgniarstwo I nst.'!C54</f>
        <v>2025/2026</v>
      </c>
      <c r="D54" s="59">
        <f>'[1]Pielęgniarstwo I nst.'!D54</f>
        <v>0</v>
      </c>
      <c r="E54" s="80">
        <f>'[1]Pielęgniarstwo I nst.'!E54</f>
        <v>3</v>
      </c>
      <c r="F54" s="80" t="str">
        <f>'[1]Pielęgniarstwo I nst.'!F54</f>
        <v>2027/2028</v>
      </c>
      <c r="G54" s="80" t="str">
        <f>'[1]Pielęgniarstwo I nst.'!G54</f>
        <v>RPS</v>
      </c>
      <c r="H54" s="80" t="str">
        <f>'[1]Pielęgniarstwo I nst.'!H54</f>
        <v>ze standardu</v>
      </c>
      <c r="I54" s="81" t="str">
        <f>'[1]Pielęgniarstwo I nst.'!I54</f>
        <v>Pielęgniarstwo w podstawowej opiece zdrowotnej</v>
      </c>
      <c r="J54" s="16">
        <f>'[1]Pielęgniarstwo I nst.'!L54</f>
        <v>150</v>
      </c>
      <c r="K54" s="17">
        <f>'[1]Pielęgniarstwo I nst.'!M54</f>
        <v>15</v>
      </c>
      <c r="L54" s="18">
        <f>'[1]Pielęgniarstwo I nst.'!N54</f>
        <v>135</v>
      </c>
      <c r="M54" s="19">
        <f>'[1]Pielęgniarstwo I nst.'!AA54+'[1]Pielęgniarstwo I nst.'!AC54+'[1]Pielęgniarstwo I nst.'!AX54+'[1]Pielęgniarstwo I nst.'!AZ54</f>
        <v>20</v>
      </c>
      <c r="N54" s="20">
        <f>'[1]Pielęgniarstwo I nst.'!O54</f>
        <v>100</v>
      </c>
      <c r="O54" s="21">
        <f>'[1]Pielęgniarstwo I nst.'!P54</f>
        <v>5</v>
      </c>
      <c r="P54" s="22" t="str">
        <f>'[1]Pielęgniarstwo I nst.'!U54</f>
        <v>egz</v>
      </c>
      <c r="Q54" s="83">
        <f t="shared" si="18"/>
        <v>7</v>
      </c>
      <c r="R54" s="84">
        <f t="shared" si="19"/>
        <v>8</v>
      </c>
      <c r="S54" s="85">
        <f t="shared" si="20"/>
        <v>1</v>
      </c>
      <c r="T54" s="39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8"/>
      <c r="AW54" s="36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40"/>
      <c r="BU54" s="33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40"/>
      <c r="CU54" s="39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>
        <v>1</v>
      </c>
      <c r="DK54" s="37">
        <v>1</v>
      </c>
      <c r="DL54" s="37">
        <v>1</v>
      </c>
      <c r="DM54" s="37">
        <v>1</v>
      </c>
      <c r="DN54" s="37">
        <v>1</v>
      </c>
      <c r="DO54" s="37">
        <v>1</v>
      </c>
      <c r="DP54" s="37">
        <v>1</v>
      </c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41"/>
      <c r="EX54" s="39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8"/>
      <c r="GY54" s="39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41"/>
      <c r="HO54" s="39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8"/>
      <c r="IN54" s="39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7"/>
      <c r="JB54" s="37"/>
      <c r="JC54" s="37"/>
      <c r="JD54" s="37"/>
      <c r="JE54" s="37"/>
      <c r="JF54" s="37"/>
      <c r="JG54" s="37"/>
      <c r="JH54" s="41"/>
      <c r="JI54" s="41"/>
      <c r="JJ54" s="41"/>
      <c r="JK54" s="41"/>
      <c r="JL54" s="41"/>
      <c r="JM54" s="41"/>
      <c r="JN54" s="41"/>
      <c r="JO54" s="41"/>
      <c r="JP54" s="41"/>
      <c r="JQ54" s="41"/>
      <c r="JR54" s="41"/>
      <c r="JS54" s="41"/>
      <c r="JT54" s="41"/>
      <c r="JU54" s="41"/>
      <c r="JV54" s="41"/>
      <c r="JW54" s="41"/>
      <c r="JX54" s="41"/>
      <c r="JY54" s="41"/>
      <c r="JZ54" s="41"/>
      <c r="KA54" s="41"/>
      <c r="KB54" s="41"/>
      <c r="KC54" s="41"/>
      <c r="KD54" s="41"/>
      <c r="KE54" s="41"/>
      <c r="KF54" s="41"/>
      <c r="KG54" s="41">
        <v>1</v>
      </c>
      <c r="KH54" s="41"/>
      <c r="KI54" s="41"/>
      <c r="KJ54" s="41">
        <v>1</v>
      </c>
      <c r="KK54" s="41">
        <v>1</v>
      </c>
      <c r="KL54" s="41">
        <v>1</v>
      </c>
      <c r="KM54" s="41">
        <v>1</v>
      </c>
      <c r="KN54" s="41">
        <v>1</v>
      </c>
      <c r="KO54" s="41">
        <v>1</v>
      </c>
      <c r="KP54" s="41">
        <v>1</v>
      </c>
      <c r="KQ54" s="41"/>
      <c r="KR54" s="41"/>
      <c r="KS54" s="41"/>
      <c r="KT54" s="41"/>
      <c r="KU54" s="41"/>
      <c r="KV54" s="41"/>
      <c r="KW54" s="41"/>
      <c r="KX54" s="41"/>
      <c r="KY54" s="41"/>
      <c r="KZ54" s="41"/>
      <c r="LA54" s="41"/>
      <c r="LB54" s="41"/>
      <c r="LC54" s="41"/>
      <c r="LD54" s="41"/>
      <c r="LE54" s="41"/>
      <c r="LF54" s="41"/>
      <c r="LG54" s="41"/>
      <c r="LH54" s="41"/>
      <c r="LI54" s="41"/>
      <c r="LJ54" s="41"/>
      <c r="LK54" s="41"/>
      <c r="LL54" s="41"/>
      <c r="LM54" s="41"/>
      <c r="LN54" s="41"/>
      <c r="LO54" s="38"/>
      <c r="LP54" s="42"/>
      <c r="LQ54" s="37"/>
      <c r="LR54" s="37"/>
      <c r="LS54" s="37"/>
      <c r="LT54" s="37"/>
      <c r="LU54" s="37"/>
      <c r="LV54" s="37"/>
      <c r="LW54" s="37"/>
      <c r="LX54" s="37"/>
      <c r="LY54" s="37"/>
      <c r="LZ54" s="37"/>
      <c r="MA54" s="37"/>
      <c r="MB54" s="41"/>
      <c r="MC54" s="41"/>
      <c r="MD54" s="41"/>
      <c r="ME54" s="41"/>
      <c r="MF54" s="41"/>
      <c r="MG54" s="41"/>
      <c r="MH54" s="41"/>
      <c r="MI54" s="41"/>
      <c r="MJ54" s="41"/>
      <c r="MK54" s="41"/>
      <c r="ML54" s="41"/>
      <c r="MM54" s="41"/>
      <c r="MN54" s="41"/>
      <c r="MO54" s="41"/>
      <c r="MP54" s="41"/>
      <c r="MQ54" s="41"/>
      <c r="MR54" s="41"/>
      <c r="MS54" s="41"/>
      <c r="MT54" s="41"/>
      <c r="MU54" s="41"/>
      <c r="MV54" s="41"/>
      <c r="MW54" s="41"/>
      <c r="MX54" s="41"/>
      <c r="MY54" s="41"/>
      <c r="MZ54" s="41"/>
      <c r="NA54" s="41"/>
      <c r="NB54" s="41"/>
      <c r="NC54" s="41"/>
      <c r="ND54" s="41"/>
      <c r="NE54" s="41"/>
      <c r="NF54" s="41"/>
      <c r="NG54" s="41"/>
      <c r="NH54" s="41"/>
      <c r="NI54" s="41"/>
      <c r="NJ54" s="41"/>
      <c r="NK54" s="39">
        <v>1</v>
      </c>
      <c r="NL54" s="37"/>
      <c r="NM54" s="37"/>
      <c r="NN54" s="37"/>
      <c r="NO54" s="37"/>
      <c r="NP54" s="37"/>
      <c r="NQ54" s="38"/>
    </row>
    <row r="55" spans="1:381" ht="33.950000000000003" customHeight="1" x14ac:dyDescent="0.25">
      <c r="A55" s="59">
        <f>'[1]Pielęgniarstwo I nst.'!A55</f>
        <v>34</v>
      </c>
      <c r="B55" s="59" t="str">
        <f>'[1]Pielęgniarstwo I nst.'!B55</f>
        <v>D</v>
      </c>
      <c r="C55" s="59" t="str">
        <f>'[1]Pielęgniarstwo I nst.'!C55</f>
        <v>2025/2026</v>
      </c>
      <c r="D55" s="59">
        <f>'[1]Pielęgniarstwo I nst.'!D55</f>
        <v>0</v>
      </c>
      <c r="E55" s="80">
        <f>'[1]Pielęgniarstwo I nst.'!E55</f>
        <v>3</v>
      </c>
      <c r="F55" s="80" t="str">
        <f>'[1]Pielęgniarstwo I nst.'!F55</f>
        <v>2027/2028</v>
      </c>
      <c r="G55" s="80" t="str">
        <f>'[1]Pielęgniarstwo I nst.'!G55</f>
        <v>RPS</v>
      </c>
      <c r="H55" s="80" t="str">
        <f>'[1]Pielęgniarstwo I nst.'!H55</f>
        <v>ze standardu</v>
      </c>
      <c r="I55" s="81" t="str">
        <f>'[1]Pielęgniarstwo I nst.'!I55</f>
        <v xml:space="preserve">Pielęgniarstwo w opiece długoterminowej </v>
      </c>
      <c r="J55" s="16">
        <f>'[1]Pielęgniarstwo I nst.'!L55</f>
        <v>105</v>
      </c>
      <c r="K55" s="17">
        <f>'[1]Pielęgniarstwo I nst.'!M55</f>
        <v>5</v>
      </c>
      <c r="L55" s="18">
        <f>'[1]Pielęgniarstwo I nst.'!N55</f>
        <v>100</v>
      </c>
      <c r="M55" s="19">
        <f>'[1]Pielęgniarstwo I nst.'!AA55+'[1]Pielęgniarstwo I nst.'!AC55+'[1]Pielęgniarstwo I nst.'!AX55+'[1]Pielęgniarstwo I nst.'!AZ55</f>
        <v>30</v>
      </c>
      <c r="N55" s="20">
        <f>'[1]Pielęgniarstwo I nst.'!O55</f>
        <v>80</v>
      </c>
      <c r="O55" s="21">
        <f>'[1]Pielęgniarstwo I nst.'!P55</f>
        <v>3.5</v>
      </c>
      <c r="P55" s="22" t="str">
        <f>'[1]Pielęgniarstwo I nst.'!U55</f>
        <v>egz</v>
      </c>
      <c r="Q55" s="83">
        <f t="shared" si="18"/>
        <v>11</v>
      </c>
      <c r="R55" s="84">
        <f t="shared" si="19"/>
        <v>15</v>
      </c>
      <c r="S55" s="85">
        <f t="shared" si="20"/>
        <v>1</v>
      </c>
      <c r="T55" s="39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8"/>
      <c r="AW55" s="36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40"/>
      <c r="BU55" s="33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40"/>
      <c r="CU55" s="39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41"/>
      <c r="EX55" s="39">
        <v>1</v>
      </c>
      <c r="EY55" s="37">
        <v>1</v>
      </c>
      <c r="EZ55" s="37"/>
      <c r="FA55" s="37"/>
      <c r="FB55" s="37">
        <v>1</v>
      </c>
      <c r="FC55" s="37">
        <v>1</v>
      </c>
      <c r="FD55" s="37">
        <v>1</v>
      </c>
      <c r="FE55" s="37">
        <v>1</v>
      </c>
      <c r="FF55" s="37">
        <v>1</v>
      </c>
      <c r="FG55" s="37">
        <v>1</v>
      </c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>
        <v>1</v>
      </c>
      <c r="GO55" s="37">
        <v>1</v>
      </c>
      <c r="GP55" s="37">
        <v>1</v>
      </c>
      <c r="GQ55" s="37"/>
      <c r="GR55" s="37"/>
      <c r="GS55" s="37"/>
      <c r="GT55" s="37"/>
      <c r="GU55" s="37"/>
      <c r="GV55" s="37"/>
      <c r="GW55" s="37"/>
      <c r="GX55" s="38"/>
      <c r="GY55" s="39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41"/>
      <c r="HO55" s="39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8"/>
      <c r="IN55" s="39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7"/>
      <c r="JB55" s="37"/>
      <c r="JC55" s="37"/>
      <c r="JD55" s="37"/>
      <c r="JE55" s="37"/>
      <c r="JF55" s="37"/>
      <c r="JG55" s="37"/>
      <c r="JH55" s="41"/>
      <c r="JI55" s="41"/>
      <c r="JJ55" s="41"/>
      <c r="JK55" s="41"/>
      <c r="JL55" s="41"/>
      <c r="JM55" s="41"/>
      <c r="JN55" s="41"/>
      <c r="JO55" s="41"/>
      <c r="JP55" s="41"/>
      <c r="JQ55" s="41"/>
      <c r="JR55" s="41"/>
      <c r="JS55" s="41"/>
      <c r="JT55" s="41"/>
      <c r="JU55" s="41"/>
      <c r="JV55" s="41"/>
      <c r="JW55" s="41"/>
      <c r="JX55" s="41"/>
      <c r="JY55" s="41"/>
      <c r="JZ55" s="41"/>
      <c r="KA55" s="41"/>
      <c r="KB55" s="41"/>
      <c r="KC55" s="41"/>
      <c r="KD55" s="41"/>
      <c r="KE55" s="41"/>
      <c r="KF55" s="41"/>
      <c r="KG55" s="41"/>
      <c r="KH55" s="41"/>
      <c r="KI55" s="41"/>
      <c r="KJ55" s="41"/>
      <c r="KK55" s="41"/>
      <c r="KL55" s="41"/>
      <c r="KM55" s="41"/>
      <c r="KN55" s="41"/>
      <c r="KO55" s="41"/>
      <c r="KP55" s="41"/>
      <c r="KQ55" s="41"/>
      <c r="KR55" s="41"/>
      <c r="KS55" s="41"/>
      <c r="KT55" s="41"/>
      <c r="KU55" s="41"/>
      <c r="KV55" s="41"/>
      <c r="KW55" s="41"/>
      <c r="KX55" s="41"/>
      <c r="KY55" s="41"/>
      <c r="KZ55" s="41"/>
      <c r="LA55" s="41"/>
      <c r="LB55" s="41"/>
      <c r="LC55" s="41"/>
      <c r="LD55" s="41"/>
      <c r="LE55" s="41"/>
      <c r="LF55" s="41"/>
      <c r="LG55" s="41"/>
      <c r="LH55" s="41"/>
      <c r="LI55" s="41"/>
      <c r="LJ55" s="41"/>
      <c r="LK55" s="41"/>
      <c r="LL55" s="41"/>
      <c r="LM55" s="41"/>
      <c r="LN55" s="41"/>
      <c r="LO55" s="38"/>
      <c r="LP55" s="42">
        <v>1</v>
      </c>
      <c r="LQ55" s="37"/>
      <c r="LR55" s="37">
        <v>1</v>
      </c>
      <c r="LS55" s="37">
        <v>1</v>
      </c>
      <c r="LT55" s="37">
        <v>1</v>
      </c>
      <c r="LU55" s="37"/>
      <c r="LV55" s="37">
        <v>1</v>
      </c>
      <c r="LW55" s="37">
        <v>1</v>
      </c>
      <c r="LX55" s="37">
        <v>1</v>
      </c>
      <c r="LY55" s="37"/>
      <c r="LZ55" s="37">
        <v>1</v>
      </c>
      <c r="MA55" s="37"/>
      <c r="MB55" s="41"/>
      <c r="MC55" s="41">
        <v>1</v>
      </c>
      <c r="MD55" s="41">
        <v>1</v>
      </c>
      <c r="ME55" s="41">
        <v>1</v>
      </c>
      <c r="MF55" s="41">
        <v>1</v>
      </c>
      <c r="MG55" s="41"/>
      <c r="MH55" s="41"/>
      <c r="MI55" s="41"/>
      <c r="MJ55" s="41"/>
      <c r="MK55" s="41"/>
      <c r="ML55" s="41"/>
      <c r="MM55" s="41"/>
      <c r="MN55" s="41"/>
      <c r="MO55" s="41"/>
      <c r="MP55" s="41"/>
      <c r="MQ55" s="41"/>
      <c r="MR55" s="41"/>
      <c r="MS55" s="41"/>
      <c r="MT55" s="41"/>
      <c r="MU55" s="41"/>
      <c r="MV55" s="41"/>
      <c r="MW55" s="41"/>
      <c r="MX55" s="41"/>
      <c r="MY55" s="41"/>
      <c r="MZ55" s="41"/>
      <c r="NA55" s="41"/>
      <c r="NB55" s="41"/>
      <c r="NC55" s="41"/>
      <c r="ND55" s="41"/>
      <c r="NE55" s="41"/>
      <c r="NF55" s="41">
        <v>1</v>
      </c>
      <c r="NG55" s="41">
        <v>1</v>
      </c>
      <c r="NH55" s="41">
        <v>1</v>
      </c>
      <c r="NI55" s="41"/>
      <c r="NJ55" s="41"/>
      <c r="NK55" s="39">
        <v>1</v>
      </c>
      <c r="NL55" s="37"/>
      <c r="NM55" s="37"/>
      <c r="NN55" s="37"/>
      <c r="NO55" s="37"/>
      <c r="NP55" s="37"/>
      <c r="NQ55" s="38"/>
    </row>
    <row r="56" spans="1:381" ht="30" customHeight="1" x14ac:dyDescent="0.25">
      <c r="A56" s="59">
        <f>'[1]Pielęgniarstwo I nst.'!A56</f>
        <v>35</v>
      </c>
      <c r="B56" s="59" t="str">
        <f>'[1]Pielęgniarstwo I nst.'!B56</f>
        <v>D</v>
      </c>
      <c r="C56" s="59" t="str">
        <f>'[1]Pielęgniarstwo I nst.'!C56</f>
        <v>2025/2026</v>
      </c>
      <c r="D56" s="59">
        <f>'[1]Pielęgniarstwo I nst.'!D56</f>
        <v>0</v>
      </c>
      <c r="E56" s="80">
        <f>'[1]Pielęgniarstwo I nst.'!E56</f>
        <v>3</v>
      </c>
      <c r="F56" s="80" t="str">
        <f>'[1]Pielęgniarstwo I nst.'!F56</f>
        <v>2027/2028</v>
      </c>
      <c r="G56" s="80" t="str">
        <f>'[1]Pielęgniarstwo I nst.'!G56</f>
        <v>RPS</v>
      </c>
      <c r="H56" s="80" t="str">
        <f>'[1]Pielęgniarstwo I nst.'!H56</f>
        <v>ze standardu</v>
      </c>
      <c r="I56" s="81" t="str">
        <f>'[1]Pielęgniarstwo I nst.'!I56</f>
        <v>Anestezjologia i pielęgniarstwo w intensywnej opiece</v>
      </c>
      <c r="J56" s="16">
        <f>'[1]Pielęgniarstwo I nst.'!L56</f>
        <v>165</v>
      </c>
      <c r="K56" s="17">
        <f>'[1]Pielęgniarstwo I nst.'!M56</f>
        <v>5</v>
      </c>
      <c r="L56" s="18">
        <f>'[1]Pielęgniarstwo I nst.'!N56</f>
        <v>160</v>
      </c>
      <c r="M56" s="19">
        <f>'[1]Pielęgniarstwo I nst.'!AA56+'[1]Pielęgniarstwo I nst.'!AC56+'[1]Pielęgniarstwo I nst.'!AX56+'[1]Pielęgniarstwo I nst.'!AZ56</f>
        <v>30</v>
      </c>
      <c r="N56" s="20">
        <f>'[1]Pielęgniarstwo I nst.'!O56</f>
        <v>140</v>
      </c>
      <c r="O56" s="21">
        <f>'[1]Pielęgniarstwo I nst.'!P56</f>
        <v>5.5</v>
      </c>
      <c r="P56" s="22" t="str">
        <f>'[1]Pielęgniarstwo I nst.'!U56</f>
        <v>egz</v>
      </c>
      <c r="Q56" s="83">
        <f t="shared" si="18"/>
        <v>15</v>
      </c>
      <c r="R56" s="84">
        <f t="shared" si="19"/>
        <v>16</v>
      </c>
      <c r="S56" s="85">
        <f t="shared" si="20"/>
        <v>2</v>
      </c>
      <c r="T56" s="39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8"/>
      <c r="AW56" s="36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40"/>
      <c r="BU56" s="33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40"/>
      <c r="CU56" s="39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41"/>
      <c r="EX56" s="39">
        <v>1</v>
      </c>
      <c r="EY56" s="37">
        <v>1</v>
      </c>
      <c r="EZ56" s="37">
        <v>1</v>
      </c>
      <c r="FA56" s="37">
        <v>1</v>
      </c>
      <c r="FB56" s="37">
        <v>1</v>
      </c>
      <c r="FC56" s="37">
        <v>1</v>
      </c>
      <c r="FD56" s="37">
        <v>1</v>
      </c>
      <c r="FE56" s="37">
        <v>1</v>
      </c>
      <c r="FF56" s="37">
        <v>1</v>
      </c>
      <c r="FG56" s="37">
        <v>1</v>
      </c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>
        <v>1</v>
      </c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>
        <v>1</v>
      </c>
      <c r="GJ56" s="37">
        <v>1</v>
      </c>
      <c r="GK56" s="37">
        <v>1</v>
      </c>
      <c r="GL56" s="37">
        <v>1</v>
      </c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8"/>
      <c r="GY56" s="39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41"/>
      <c r="HO56" s="39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8"/>
      <c r="IN56" s="39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7"/>
      <c r="JB56" s="37"/>
      <c r="JC56" s="37"/>
      <c r="JD56" s="37"/>
      <c r="JE56" s="37"/>
      <c r="JF56" s="37"/>
      <c r="JG56" s="37"/>
      <c r="JH56" s="41"/>
      <c r="JI56" s="41"/>
      <c r="JJ56" s="41"/>
      <c r="JK56" s="41"/>
      <c r="JL56" s="41"/>
      <c r="JM56" s="41"/>
      <c r="JN56" s="41"/>
      <c r="JO56" s="41"/>
      <c r="JP56" s="41"/>
      <c r="JQ56" s="41"/>
      <c r="JR56" s="41"/>
      <c r="JS56" s="41"/>
      <c r="JT56" s="41"/>
      <c r="JU56" s="41"/>
      <c r="JV56" s="41"/>
      <c r="JW56" s="41"/>
      <c r="JX56" s="41"/>
      <c r="JY56" s="41"/>
      <c r="JZ56" s="41"/>
      <c r="KA56" s="41"/>
      <c r="KB56" s="41"/>
      <c r="KC56" s="41"/>
      <c r="KD56" s="41"/>
      <c r="KE56" s="41"/>
      <c r="KF56" s="41"/>
      <c r="KG56" s="41"/>
      <c r="KH56" s="41"/>
      <c r="KI56" s="41"/>
      <c r="KJ56" s="41"/>
      <c r="KK56" s="41"/>
      <c r="KL56" s="41"/>
      <c r="KM56" s="41"/>
      <c r="KN56" s="41"/>
      <c r="KO56" s="41"/>
      <c r="KP56" s="41"/>
      <c r="KQ56" s="41"/>
      <c r="KR56" s="41"/>
      <c r="KS56" s="41"/>
      <c r="KT56" s="41"/>
      <c r="KU56" s="41"/>
      <c r="KV56" s="41"/>
      <c r="KW56" s="41"/>
      <c r="KX56" s="41"/>
      <c r="KY56" s="41"/>
      <c r="KZ56" s="41"/>
      <c r="LA56" s="41"/>
      <c r="LB56" s="41"/>
      <c r="LC56" s="41"/>
      <c r="LD56" s="41"/>
      <c r="LE56" s="41"/>
      <c r="LF56" s="41"/>
      <c r="LG56" s="41"/>
      <c r="LH56" s="41"/>
      <c r="LI56" s="41"/>
      <c r="LJ56" s="41"/>
      <c r="LK56" s="41"/>
      <c r="LL56" s="41"/>
      <c r="LM56" s="41"/>
      <c r="LN56" s="41"/>
      <c r="LO56" s="38"/>
      <c r="LP56" s="42">
        <v>1</v>
      </c>
      <c r="LQ56" s="37"/>
      <c r="LR56" s="37">
        <v>1</v>
      </c>
      <c r="LS56" s="37">
        <v>1</v>
      </c>
      <c r="LT56" s="37">
        <v>1</v>
      </c>
      <c r="LU56" s="37">
        <v>1</v>
      </c>
      <c r="LV56" s="37">
        <v>1</v>
      </c>
      <c r="LW56" s="37"/>
      <c r="LX56" s="37">
        <v>1</v>
      </c>
      <c r="LY56" s="37">
        <v>1</v>
      </c>
      <c r="LZ56" s="37">
        <v>1</v>
      </c>
      <c r="MA56" s="37"/>
      <c r="MB56" s="41"/>
      <c r="MC56" s="41"/>
      <c r="MD56" s="41">
        <v>1</v>
      </c>
      <c r="ME56" s="41">
        <v>1</v>
      </c>
      <c r="MF56" s="41">
        <v>1</v>
      </c>
      <c r="MG56" s="41"/>
      <c r="MH56" s="41">
        <v>1</v>
      </c>
      <c r="MI56" s="41"/>
      <c r="MJ56" s="41"/>
      <c r="MK56" s="41"/>
      <c r="ML56" s="41"/>
      <c r="MM56" s="41"/>
      <c r="MN56" s="41"/>
      <c r="MO56" s="41"/>
      <c r="MP56" s="41"/>
      <c r="MQ56" s="41"/>
      <c r="MR56" s="41"/>
      <c r="MS56" s="41"/>
      <c r="MT56" s="41"/>
      <c r="MU56" s="41"/>
      <c r="MV56" s="41"/>
      <c r="MW56" s="41"/>
      <c r="MX56" s="41"/>
      <c r="MY56" s="41"/>
      <c r="MZ56" s="41"/>
      <c r="NA56" s="41">
        <v>1</v>
      </c>
      <c r="NB56" s="41">
        <v>1</v>
      </c>
      <c r="NC56" s="41">
        <v>1</v>
      </c>
      <c r="ND56" s="41"/>
      <c r="NE56" s="41"/>
      <c r="NF56" s="41"/>
      <c r="NG56" s="41"/>
      <c r="NH56" s="41"/>
      <c r="NI56" s="41"/>
      <c r="NJ56" s="41"/>
      <c r="NK56" s="39">
        <v>1</v>
      </c>
      <c r="NL56" s="37"/>
      <c r="NM56" s="37">
        <v>1</v>
      </c>
      <c r="NN56" s="37"/>
      <c r="NO56" s="37"/>
      <c r="NP56" s="37"/>
      <c r="NQ56" s="38"/>
    </row>
    <row r="57" spans="1:381" ht="31.5" x14ac:dyDescent="0.25">
      <c r="A57" s="59">
        <f>'[1]Pielęgniarstwo I nst.'!A57</f>
        <v>36</v>
      </c>
      <c r="B57" s="59" t="str">
        <f>'[1]Pielęgniarstwo I nst.'!B57</f>
        <v>D</v>
      </c>
      <c r="C57" s="59" t="str">
        <f>'[1]Pielęgniarstwo I nst.'!C57</f>
        <v>2025/2026</v>
      </c>
      <c r="D57" s="59">
        <f>'[1]Pielęgniarstwo I nst.'!D57</f>
        <v>0</v>
      </c>
      <c r="E57" s="80">
        <f>'[1]Pielęgniarstwo I nst.'!E57</f>
        <v>3</v>
      </c>
      <c r="F57" s="80" t="str">
        <f>'[1]Pielęgniarstwo I nst.'!F57</f>
        <v>2027/2028</v>
      </c>
      <c r="G57" s="80" t="str">
        <f>'[1]Pielęgniarstwo I nst.'!G57</f>
        <v>RPS</v>
      </c>
      <c r="H57" s="80" t="str">
        <f>'[1]Pielęgniarstwo I nst.'!H57</f>
        <v>ze standardu</v>
      </c>
      <c r="I57" s="81" t="str">
        <f>'[1]Pielęgniarstwo I nst.'!I57</f>
        <v xml:space="preserve">Położnictwo, ginekologia i pielęgniarstwo położniczo-ginekologiczne </v>
      </c>
      <c r="J57" s="16">
        <f>'[1]Pielęgniarstwo I nst.'!L57</f>
        <v>120</v>
      </c>
      <c r="K57" s="17">
        <f>'[1]Pielęgniarstwo I nst.'!M57</f>
        <v>5</v>
      </c>
      <c r="L57" s="18">
        <f>'[1]Pielęgniarstwo I nst.'!N57</f>
        <v>115</v>
      </c>
      <c r="M57" s="19">
        <f>'[1]Pielęgniarstwo I nst.'!AA57+'[1]Pielęgniarstwo I nst.'!AC57+'[1]Pielęgniarstwo I nst.'!AX57+'[1]Pielęgniarstwo I nst.'!AZ57</f>
        <v>20</v>
      </c>
      <c r="N57" s="20">
        <f>'[1]Pielęgniarstwo I nst.'!O57</f>
        <v>90</v>
      </c>
      <c r="O57" s="21">
        <f>'[1]Pielęgniarstwo I nst.'!P57</f>
        <v>4</v>
      </c>
      <c r="P57" s="22" t="str">
        <f>'[1]Pielęgniarstwo I nst.'!U57</f>
        <v>zal</v>
      </c>
      <c r="Q57" s="83">
        <f t="shared" si="18"/>
        <v>10</v>
      </c>
      <c r="R57" s="84">
        <f t="shared" si="19"/>
        <v>10</v>
      </c>
      <c r="S57" s="85">
        <f t="shared" si="20"/>
        <v>3</v>
      </c>
      <c r="T57" s="39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8"/>
      <c r="AW57" s="36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40"/>
      <c r="BU57" s="33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40"/>
      <c r="CU57" s="39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41"/>
      <c r="EX57" s="39"/>
      <c r="EY57" s="37">
        <v>1</v>
      </c>
      <c r="EZ57" s="37"/>
      <c r="FA57" s="37">
        <v>1</v>
      </c>
      <c r="FB57" s="37">
        <v>1</v>
      </c>
      <c r="FC57" s="37">
        <v>1</v>
      </c>
      <c r="FD57" s="37"/>
      <c r="FE57" s="37">
        <v>1</v>
      </c>
      <c r="FF57" s="37">
        <v>1</v>
      </c>
      <c r="FG57" s="37">
        <v>1</v>
      </c>
      <c r="FH57" s="37"/>
      <c r="FI57" s="37"/>
      <c r="FJ57" s="37"/>
      <c r="FK57" s="37"/>
      <c r="FL57" s="37"/>
      <c r="FM57" s="37"/>
      <c r="FN57" s="37"/>
      <c r="FO57" s="37"/>
      <c r="FP57" s="37"/>
      <c r="FQ57" s="37">
        <v>1</v>
      </c>
      <c r="FR57" s="37">
        <v>1</v>
      </c>
      <c r="FS57" s="37">
        <v>1</v>
      </c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8"/>
      <c r="GY57" s="39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41"/>
      <c r="HO57" s="39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8"/>
      <c r="IN57" s="39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7"/>
      <c r="JB57" s="37"/>
      <c r="JC57" s="37"/>
      <c r="JD57" s="37"/>
      <c r="JE57" s="37"/>
      <c r="JF57" s="37"/>
      <c r="JG57" s="37"/>
      <c r="JH57" s="41"/>
      <c r="JI57" s="41"/>
      <c r="JJ57" s="41"/>
      <c r="JK57" s="41"/>
      <c r="JL57" s="41"/>
      <c r="JM57" s="41"/>
      <c r="JN57" s="41"/>
      <c r="JO57" s="41"/>
      <c r="JP57" s="41"/>
      <c r="JQ57" s="41"/>
      <c r="JR57" s="41"/>
      <c r="JS57" s="41"/>
      <c r="JT57" s="41"/>
      <c r="JU57" s="41"/>
      <c r="JV57" s="41"/>
      <c r="JW57" s="41"/>
      <c r="JX57" s="41"/>
      <c r="JY57" s="41"/>
      <c r="JZ57" s="41"/>
      <c r="KA57" s="41"/>
      <c r="KB57" s="41"/>
      <c r="KC57" s="41"/>
      <c r="KD57" s="41"/>
      <c r="KE57" s="41"/>
      <c r="KF57" s="41"/>
      <c r="KG57" s="41"/>
      <c r="KH57" s="41"/>
      <c r="KI57" s="41"/>
      <c r="KJ57" s="41"/>
      <c r="KK57" s="41"/>
      <c r="KL57" s="41"/>
      <c r="KM57" s="41"/>
      <c r="KN57" s="41"/>
      <c r="KO57" s="41"/>
      <c r="KP57" s="41"/>
      <c r="KQ57" s="41"/>
      <c r="KR57" s="41"/>
      <c r="KS57" s="41"/>
      <c r="KT57" s="41"/>
      <c r="KU57" s="41"/>
      <c r="KV57" s="41"/>
      <c r="KW57" s="41"/>
      <c r="KX57" s="41"/>
      <c r="KY57" s="41"/>
      <c r="KZ57" s="41"/>
      <c r="LA57" s="41"/>
      <c r="LB57" s="41"/>
      <c r="LC57" s="41"/>
      <c r="LD57" s="41"/>
      <c r="LE57" s="41"/>
      <c r="LF57" s="41"/>
      <c r="LG57" s="41"/>
      <c r="LH57" s="41"/>
      <c r="LI57" s="41"/>
      <c r="LJ57" s="41"/>
      <c r="LK57" s="41"/>
      <c r="LL57" s="41"/>
      <c r="LM57" s="41"/>
      <c r="LN57" s="41"/>
      <c r="LO57" s="38"/>
      <c r="LP57" s="42">
        <v>1</v>
      </c>
      <c r="LQ57" s="37"/>
      <c r="LR57" s="37">
        <v>1</v>
      </c>
      <c r="LS57" s="37">
        <v>1</v>
      </c>
      <c r="LT57" s="37">
        <v>1</v>
      </c>
      <c r="LU57" s="37"/>
      <c r="LV57" s="37">
        <v>1</v>
      </c>
      <c r="LW57" s="37"/>
      <c r="LX57" s="37">
        <v>1</v>
      </c>
      <c r="LY57" s="37"/>
      <c r="LZ57" s="37">
        <v>1</v>
      </c>
      <c r="MA57" s="37"/>
      <c r="MB57" s="41"/>
      <c r="MC57" s="41"/>
      <c r="MD57" s="41">
        <v>1</v>
      </c>
      <c r="ME57" s="41"/>
      <c r="MF57" s="41">
        <v>1</v>
      </c>
      <c r="MG57" s="41"/>
      <c r="MH57" s="41"/>
      <c r="MI57" s="41"/>
      <c r="MJ57" s="41"/>
      <c r="MK57" s="41"/>
      <c r="ML57" s="41"/>
      <c r="MM57" s="41"/>
      <c r="MN57" s="41"/>
      <c r="MO57" s="41"/>
      <c r="MP57" s="41"/>
      <c r="MQ57" s="41">
        <v>1</v>
      </c>
      <c r="MR57" s="41"/>
      <c r="MS57" s="41"/>
      <c r="MT57" s="41"/>
      <c r="MU57" s="41"/>
      <c r="MV57" s="41"/>
      <c r="MW57" s="41"/>
      <c r="MX57" s="41"/>
      <c r="MY57" s="41"/>
      <c r="MZ57" s="41"/>
      <c r="NA57" s="41"/>
      <c r="NB57" s="41"/>
      <c r="NC57" s="41"/>
      <c r="ND57" s="41"/>
      <c r="NE57" s="41"/>
      <c r="NF57" s="41"/>
      <c r="NG57" s="41"/>
      <c r="NH57" s="41"/>
      <c r="NI57" s="41"/>
      <c r="NJ57" s="41"/>
      <c r="NK57" s="39">
        <v>1</v>
      </c>
      <c r="NL57" s="37">
        <v>1</v>
      </c>
      <c r="NM57" s="37">
        <v>1</v>
      </c>
      <c r="NN57" s="37"/>
      <c r="NO57" s="37"/>
      <c r="NP57" s="37"/>
      <c r="NQ57" s="38"/>
    </row>
    <row r="58" spans="1:381" ht="15.75" x14ac:dyDescent="0.25">
      <c r="A58" s="59">
        <f>'[1]Pielęgniarstwo I nst.'!A58</f>
        <v>37</v>
      </c>
      <c r="B58" s="59" t="str">
        <f>'[1]Pielęgniarstwo I nst.'!B58</f>
        <v>D</v>
      </c>
      <c r="C58" s="59" t="str">
        <f>'[1]Pielęgniarstwo I nst.'!C58</f>
        <v>2025/2026</v>
      </c>
      <c r="D58" s="59">
        <f>'[1]Pielęgniarstwo I nst.'!D58</f>
        <v>0</v>
      </c>
      <c r="E58" s="80">
        <f>'[1]Pielęgniarstwo I nst.'!E58</f>
        <v>3</v>
      </c>
      <c r="F58" s="80" t="str">
        <f>'[1]Pielęgniarstwo I nst.'!F58</f>
        <v>2027/2028</v>
      </c>
      <c r="G58" s="80" t="str">
        <f>'[1]Pielęgniarstwo I nst.'!G58</f>
        <v>RPS</v>
      </c>
      <c r="H58" s="80" t="str">
        <f>'[1]Pielęgniarstwo I nst.'!H58</f>
        <v>ze standardu</v>
      </c>
      <c r="I58" s="81" t="str">
        <f>'[1]Pielęgniarstwo I nst.'!I58</f>
        <v xml:space="preserve">Neurologia i pielęgniarstwo neurologiczne </v>
      </c>
      <c r="J58" s="16">
        <f>'[1]Pielęgniarstwo I nst.'!L58</f>
        <v>160</v>
      </c>
      <c r="K58" s="17">
        <f>'[1]Pielęgniarstwo I nst.'!M58</f>
        <v>5</v>
      </c>
      <c r="L58" s="18">
        <f>'[1]Pielęgniarstwo I nst.'!N58</f>
        <v>155</v>
      </c>
      <c r="M58" s="19">
        <f>'[1]Pielęgniarstwo I nst.'!AA58+'[1]Pielęgniarstwo I nst.'!AC58+'[1]Pielęgniarstwo I nst.'!AX58+'[1]Pielęgniarstwo I nst.'!AZ58</f>
        <v>45</v>
      </c>
      <c r="N58" s="20">
        <f>'[1]Pielęgniarstwo I nst.'!O58</f>
        <v>135</v>
      </c>
      <c r="O58" s="21">
        <f>'[1]Pielęgniarstwo I nst.'!P58</f>
        <v>5.5</v>
      </c>
      <c r="P58" s="22" t="str">
        <f>'[1]Pielęgniarstwo I nst.'!U58</f>
        <v>egz</v>
      </c>
      <c r="Q58" s="83">
        <f t="shared" si="18"/>
        <v>11</v>
      </c>
      <c r="R58" s="84">
        <f t="shared" si="19"/>
        <v>16</v>
      </c>
      <c r="S58" s="85">
        <f t="shared" si="20"/>
        <v>2</v>
      </c>
      <c r="T58" s="39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8"/>
      <c r="AW58" s="36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40"/>
      <c r="BU58" s="33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40"/>
      <c r="CU58" s="39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41"/>
      <c r="EX58" s="39">
        <v>1</v>
      </c>
      <c r="EY58" s="37">
        <v>1</v>
      </c>
      <c r="EZ58" s="37">
        <v>1</v>
      </c>
      <c r="FA58" s="37">
        <v>1</v>
      </c>
      <c r="FB58" s="37">
        <v>1</v>
      </c>
      <c r="FC58" s="37">
        <v>1</v>
      </c>
      <c r="FD58" s="37">
        <v>1</v>
      </c>
      <c r="FE58" s="37">
        <v>1</v>
      </c>
      <c r="FF58" s="37">
        <v>1</v>
      </c>
      <c r="FG58" s="37">
        <v>1</v>
      </c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>
        <v>1</v>
      </c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8"/>
      <c r="GY58" s="39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41"/>
      <c r="HO58" s="39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8"/>
      <c r="IN58" s="39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7"/>
      <c r="JB58" s="37"/>
      <c r="JC58" s="37"/>
      <c r="JD58" s="37"/>
      <c r="JE58" s="37"/>
      <c r="JF58" s="37"/>
      <c r="JG58" s="37"/>
      <c r="JH58" s="41"/>
      <c r="JI58" s="41"/>
      <c r="JJ58" s="41"/>
      <c r="JK58" s="41"/>
      <c r="JL58" s="41"/>
      <c r="JM58" s="41"/>
      <c r="JN58" s="41"/>
      <c r="JO58" s="41"/>
      <c r="JP58" s="41"/>
      <c r="JQ58" s="41"/>
      <c r="JR58" s="41"/>
      <c r="JS58" s="41"/>
      <c r="JT58" s="41"/>
      <c r="JU58" s="41"/>
      <c r="JV58" s="41"/>
      <c r="JW58" s="41"/>
      <c r="JX58" s="41"/>
      <c r="JY58" s="41"/>
      <c r="JZ58" s="41"/>
      <c r="KA58" s="41"/>
      <c r="KB58" s="41"/>
      <c r="KC58" s="41"/>
      <c r="KD58" s="41"/>
      <c r="KE58" s="41"/>
      <c r="KF58" s="41"/>
      <c r="KG58" s="41"/>
      <c r="KH58" s="41"/>
      <c r="KI58" s="41"/>
      <c r="KJ58" s="41"/>
      <c r="KK58" s="41"/>
      <c r="KL58" s="41"/>
      <c r="KM58" s="41"/>
      <c r="KN58" s="41"/>
      <c r="KO58" s="41"/>
      <c r="KP58" s="41"/>
      <c r="KQ58" s="41"/>
      <c r="KR58" s="41"/>
      <c r="KS58" s="41"/>
      <c r="KT58" s="41"/>
      <c r="KU58" s="41"/>
      <c r="KV58" s="41"/>
      <c r="KW58" s="41"/>
      <c r="KX58" s="41"/>
      <c r="KY58" s="41"/>
      <c r="KZ58" s="41"/>
      <c r="LA58" s="41"/>
      <c r="LB58" s="41"/>
      <c r="LC58" s="41"/>
      <c r="LD58" s="41"/>
      <c r="LE58" s="41"/>
      <c r="LF58" s="41"/>
      <c r="LG58" s="41"/>
      <c r="LH58" s="41"/>
      <c r="LI58" s="41"/>
      <c r="LJ58" s="41"/>
      <c r="LK58" s="41"/>
      <c r="LL58" s="41"/>
      <c r="LM58" s="41"/>
      <c r="LN58" s="41"/>
      <c r="LO58" s="38"/>
      <c r="LP58" s="42">
        <v>1</v>
      </c>
      <c r="LQ58" s="37">
        <v>1</v>
      </c>
      <c r="LR58" s="37">
        <v>1</v>
      </c>
      <c r="LS58" s="37">
        <v>1</v>
      </c>
      <c r="LT58" s="37">
        <v>1</v>
      </c>
      <c r="LU58" s="37">
        <v>1</v>
      </c>
      <c r="LV58" s="37">
        <v>1</v>
      </c>
      <c r="LW58" s="37"/>
      <c r="LX58" s="37">
        <v>1</v>
      </c>
      <c r="LY58" s="37">
        <v>1</v>
      </c>
      <c r="LZ58" s="37">
        <v>1</v>
      </c>
      <c r="MA58" s="37"/>
      <c r="MB58" s="41">
        <v>1</v>
      </c>
      <c r="MC58" s="41">
        <v>1</v>
      </c>
      <c r="MD58" s="41">
        <v>1</v>
      </c>
      <c r="ME58" s="41">
        <v>1</v>
      </c>
      <c r="MF58" s="41">
        <v>1</v>
      </c>
      <c r="MG58" s="41"/>
      <c r="MH58" s="41"/>
      <c r="MI58" s="41"/>
      <c r="MJ58" s="41"/>
      <c r="MK58" s="41"/>
      <c r="ML58" s="41"/>
      <c r="MM58" s="41"/>
      <c r="MN58" s="41"/>
      <c r="MO58" s="41"/>
      <c r="MP58" s="41"/>
      <c r="MQ58" s="41"/>
      <c r="MR58" s="41"/>
      <c r="MS58" s="41"/>
      <c r="MT58" s="41"/>
      <c r="MU58" s="41"/>
      <c r="MV58" s="41"/>
      <c r="MW58" s="41"/>
      <c r="MX58" s="41"/>
      <c r="MY58" s="41"/>
      <c r="MZ58" s="41"/>
      <c r="NA58" s="41"/>
      <c r="NB58" s="41"/>
      <c r="NC58" s="41">
        <v>1</v>
      </c>
      <c r="ND58" s="41"/>
      <c r="NE58" s="41"/>
      <c r="NF58" s="41"/>
      <c r="NG58" s="41"/>
      <c r="NH58" s="41"/>
      <c r="NI58" s="41"/>
      <c r="NJ58" s="41"/>
      <c r="NK58" s="39">
        <v>1</v>
      </c>
      <c r="NL58" s="37"/>
      <c r="NM58" s="37">
        <v>1</v>
      </c>
      <c r="NN58" s="37"/>
      <c r="NO58" s="37"/>
      <c r="NP58" s="37"/>
      <c r="NQ58" s="38"/>
    </row>
    <row r="59" spans="1:381" ht="31.5" x14ac:dyDescent="0.25">
      <c r="A59" s="59">
        <f>'[1]Pielęgniarstwo I nst.'!A59</f>
        <v>38</v>
      </c>
      <c r="B59" s="59" t="str">
        <f>'[1]Pielęgniarstwo I nst.'!B59</f>
        <v>D</v>
      </c>
      <c r="C59" s="59" t="str">
        <f>'[1]Pielęgniarstwo I nst.'!C59</f>
        <v>2025/2026</v>
      </c>
      <c r="D59" s="59">
        <f>'[1]Pielęgniarstwo I nst.'!D59</f>
        <v>0</v>
      </c>
      <c r="E59" s="80">
        <f>'[1]Pielęgniarstwo I nst.'!E59</f>
        <v>3</v>
      </c>
      <c r="F59" s="80" t="str">
        <f>'[1]Pielęgniarstwo I nst.'!F59</f>
        <v>2027/2028</v>
      </c>
      <c r="G59" s="80" t="str">
        <f>'[1]Pielęgniarstwo I nst.'!G59</f>
        <v>RPS</v>
      </c>
      <c r="H59" s="80" t="str">
        <f>'[1]Pielęgniarstwo I nst.'!H59</f>
        <v>ze standardu</v>
      </c>
      <c r="I59" s="81" t="str">
        <f>'[1]Pielęgniarstwo I nst.'!I59</f>
        <v>Medycyna ratunkowa i pielęgniarstwo ratunkowe</v>
      </c>
      <c r="J59" s="16">
        <f>'[1]Pielęgniarstwo I nst.'!L59</f>
        <v>90</v>
      </c>
      <c r="K59" s="17">
        <f>'[1]Pielęgniarstwo I nst.'!M59</f>
        <v>5</v>
      </c>
      <c r="L59" s="18">
        <f>'[1]Pielęgniarstwo I nst.'!N59</f>
        <v>85</v>
      </c>
      <c r="M59" s="19">
        <f>'[1]Pielęgniarstwo I nst.'!AA59+'[1]Pielęgniarstwo I nst.'!AC59+'[1]Pielęgniarstwo I nst.'!AX59+'[1]Pielęgniarstwo I nst.'!AZ59</f>
        <v>10</v>
      </c>
      <c r="N59" s="20">
        <f>'[1]Pielęgniarstwo I nst.'!O59</f>
        <v>70</v>
      </c>
      <c r="O59" s="21">
        <f>'[1]Pielęgniarstwo I nst.'!P59</f>
        <v>3</v>
      </c>
      <c r="P59" s="22" t="str">
        <f>'[1]Pielęgniarstwo I nst.'!U59</f>
        <v>zal</v>
      </c>
      <c r="Q59" s="83">
        <f t="shared" si="18"/>
        <v>14</v>
      </c>
      <c r="R59" s="84">
        <f t="shared" si="19"/>
        <v>15</v>
      </c>
      <c r="S59" s="85">
        <f t="shared" si="20"/>
        <v>3</v>
      </c>
      <c r="T59" s="39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8"/>
      <c r="AW59" s="36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40"/>
      <c r="BU59" s="33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40"/>
      <c r="CU59" s="39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41"/>
      <c r="EX59" s="39"/>
      <c r="EY59" s="37"/>
      <c r="EZ59" s="37"/>
      <c r="FA59" s="37"/>
      <c r="FB59" s="37">
        <v>1</v>
      </c>
      <c r="FC59" s="37">
        <v>1</v>
      </c>
      <c r="FD59" s="37">
        <v>1</v>
      </c>
      <c r="FE59" s="37">
        <v>1</v>
      </c>
      <c r="FF59" s="37">
        <v>1</v>
      </c>
      <c r="FG59" s="37">
        <v>1</v>
      </c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>
        <v>1</v>
      </c>
      <c r="FY59" s="37"/>
      <c r="FZ59" s="37"/>
      <c r="GA59" s="37"/>
      <c r="GB59" s="37">
        <v>1</v>
      </c>
      <c r="GC59" s="37">
        <v>1</v>
      </c>
      <c r="GD59" s="37">
        <v>1</v>
      </c>
      <c r="GE59" s="37">
        <v>1</v>
      </c>
      <c r="GF59" s="37">
        <v>1</v>
      </c>
      <c r="GG59" s="37">
        <v>1</v>
      </c>
      <c r="GH59" s="37">
        <v>1</v>
      </c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8"/>
      <c r="GY59" s="39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41"/>
      <c r="HO59" s="39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8"/>
      <c r="IN59" s="39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7"/>
      <c r="JB59" s="37"/>
      <c r="JC59" s="37"/>
      <c r="JD59" s="37"/>
      <c r="JE59" s="37"/>
      <c r="JF59" s="37"/>
      <c r="JG59" s="37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38"/>
      <c r="LP59" s="42">
        <v>1</v>
      </c>
      <c r="LQ59" s="37"/>
      <c r="LR59" s="37">
        <v>1</v>
      </c>
      <c r="LS59" s="37">
        <v>1</v>
      </c>
      <c r="LT59" s="37"/>
      <c r="LU59" s="37"/>
      <c r="LV59" s="37">
        <v>1</v>
      </c>
      <c r="LW59" s="37"/>
      <c r="LX59" s="37">
        <v>1</v>
      </c>
      <c r="LY59" s="37"/>
      <c r="LZ59" s="37"/>
      <c r="MA59" s="37"/>
      <c r="MB59" s="41"/>
      <c r="MC59" s="41"/>
      <c r="MD59" s="41"/>
      <c r="ME59" s="41"/>
      <c r="MF59" s="41">
        <v>1</v>
      </c>
      <c r="MG59" s="41"/>
      <c r="MH59" s="41">
        <v>1</v>
      </c>
      <c r="MI59" s="41">
        <v>1</v>
      </c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>
        <v>1</v>
      </c>
      <c r="MU59" s="41">
        <v>1</v>
      </c>
      <c r="MV59" s="41">
        <v>1</v>
      </c>
      <c r="MW59" s="41">
        <v>1</v>
      </c>
      <c r="MX59" s="41">
        <v>1</v>
      </c>
      <c r="MY59" s="41">
        <v>1</v>
      </c>
      <c r="MZ59" s="41">
        <v>1</v>
      </c>
      <c r="NA59" s="41"/>
      <c r="NB59" s="41"/>
      <c r="NC59" s="41"/>
      <c r="ND59" s="41"/>
      <c r="NE59" s="41"/>
      <c r="NF59" s="41"/>
      <c r="NG59" s="41"/>
      <c r="NH59" s="41"/>
      <c r="NI59" s="41"/>
      <c r="NJ59" s="41"/>
      <c r="NK59" s="39">
        <v>1</v>
      </c>
      <c r="NL59" s="37"/>
      <c r="NM59" s="37">
        <v>1</v>
      </c>
      <c r="NN59" s="37">
        <v>1</v>
      </c>
      <c r="NO59" s="37"/>
      <c r="NP59" s="37"/>
      <c r="NQ59" s="38"/>
    </row>
    <row r="60" spans="1:381" ht="15.75" x14ac:dyDescent="0.25">
      <c r="A60" s="59">
        <f>'[1]Pielęgniarstwo I nst.'!A60</f>
        <v>39</v>
      </c>
      <c r="B60" s="59" t="str">
        <f>'[1]Pielęgniarstwo I nst.'!B60</f>
        <v>D</v>
      </c>
      <c r="C60" s="59" t="str">
        <f>'[1]Pielęgniarstwo I nst.'!C60</f>
        <v>2025/2026</v>
      </c>
      <c r="D60" s="59">
        <f>'[1]Pielęgniarstwo I nst.'!D60</f>
        <v>0</v>
      </c>
      <c r="E60" s="80">
        <f>'[1]Pielęgniarstwo I nst.'!E60</f>
        <v>3</v>
      </c>
      <c r="F60" s="80" t="str">
        <f>'[1]Pielęgniarstwo I nst.'!F60</f>
        <v>2027/2028</v>
      </c>
      <c r="G60" s="80" t="str">
        <f>'[1]Pielęgniarstwo I nst.'!G60</f>
        <v>RPS</v>
      </c>
      <c r="H60" s="80" t="str">
        <f>'[1]Pielęgniarstwo I nst.'!H60</f>
        <v>ze standardu</v>
      </c>
      <c r="I60" s="81" t="str">
        <f>'[1]Pielęgniarstwo I nst.'!I60</f>
        <v>Badania naukowe w pielęgniarstwie</v>
      </c>
      <c r="J60" s="16">
        <f>'[1]Pielęgniarstwo I nst.'!L60</f>
        <v>60</v>
      </c>
      <c r="K60" s="17">
        <f>'[1]Pielęgniarstwo I nst.'!M60</f>
        <v>5</v>
      </c>
      <c r="L60" s="18">
        <f>'[1]Pielęgniarstwo I nst.'!N60</f>
        <v>55</v>
      </c>
      <c r="M60" s="19">
        <f>'[1]Pielęgniarstwo I nst.'!AA60+'[1]Pielęgniarstwo I nst.'!AC60+'[1]Pielęgniarstwo I nst.'!AX60+'[1]Pielęgniarstwo I nst.'!AZ60</f>
        <v>20</v>
      </c>
      <c r="N60" s="20">
        <f>'[1]Pielęgniarstwo I nst.'!O60</f>
        <v>40</v>
      </c>
      <c r="O60" s="21">
        <f>'[1]Pielęgniarstwo I nst.'!P60</f>
        <v>2</v>
      </c>
      <c r="P60" s="22" t="str">
        <f>'[1]Pielęgniarstwo I nst.'!U60</f>
        <v>zal</v>
      </c>
      <c r="Q60" s="83">
        <f t="shared" si="18"/>
        <v>6</v>
      </c>
      <c r="R60" s="84">
        <f t="shared" si="19"/>
        <v>2</v>
      </c>
      <c r="S60" s="85">
        <f t="shared" si="20"/>
        <v>1</v>
      </c>
      <c r="T60" s="39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8"/>
      <c r="AW60" s="36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40"/>
      <c r="BU60" s="33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40"/>
      <c r="CU60" s="39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41"/>
      <c r="EX60" s="39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>
        <v>1</v>
      </c>
      <c r="GT60" s="37">
        <v>1</v>
      </c>
      <c r="GU60" s="37">
        <v>1</v>
      </c>
      <c r="GV60" s="37">
        <v>1</v>
      </c>
      <c r="GW60" s="37">
        <v>1</v>
      </c>
      <c r="GX60" s="38">
        <v>1</v>
      </c>
      <c r="GY60" s="39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41"/>
      <c r="HO60" s="39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8"/>
      <c r="IN60" s="39"/>
      <c r="IO60" s="37"/>
      <c r="IP60" s="37"/>
      <c r="IQ60" s="37"/>
      <c r="IR60" s="37"/>
      <c r="IS60" s="37"/>
      <c r="IT60" s="37"/>
      <c r="IU60" s="37"/>
      <c r="IV60" s="37"/>
      <c r="IW60" s="37"/>
      <c r="IX60" s="37"/>
      <c r="IY60" s="37"/>
      <c r="IZ60" s="37"/>
      <c r="JA60" s="37"/>
      <c r="JB60" s="37"/>
      <c r="JC60" s="37"/>
      <c r="JD60" s="37"/>
      <c r="JE60" s="37"/>
      <c r="JF60" s="37"/>
      <c r="JG60" s="37"/>
      <c r="JH60" s="41"/>
      <c r="JI60" s="41"/>
      <c r="JJ60" s="41"/>
      <c r="JK60" s="41"/>
      <c r="JL60" s="41"/>
      <c r="JM60" s="41"/>
      <c r="JN60" s="41"/>
      <c r="JO60" s="41"/>
      <c r="JP60" s="41"/>
      <c r="JQ60" s="41"/>
      <c r="JR60" s="41"/>
      <c r="JS60" s="41"/>
      <c r="JT60" s="41"/>
      <c r="JU60" s="41"/>
      <c r="JV60" s="41"/>
      <c r="JW60" s="41"/>
      <c r="JX60" s="41"/>
      <c r="JY60" s="41"/>
      <c r="JZ60" s="41"/>
      <c r="KA60" s="41"/>
      <c r="KB60" s="41"/>
      <c r="KC60" s="41"/>
      <c r="KD60" s="41"/>
      <c r="KE60" s="41"/>
      <c r="KF60" s="41"/>
      <c r="KG60" s="41"/>
      <c r="KH60" s="41"/>
      <c r="KI60" s="41"/>
      <c r="KJ60" s="41"/>
      <c r="KK60" s="41"/>
      <c r="KL60" s="41"/>
      <c r="KM60" s="41"/>
      <c r="KN60" s="41"/>
      <c r="KO60" s="41"/>
      <c r="KP60" s="41"/>
      <c r="KQ60" s="41"/>
      <c r="KR60" s="41"/>
      <c r="KS60" s="41"/>
      <c r="KT60" s="41"/>
      <c r="KU60" s="41"/>
      <c r="KV60" s="41"/>
      <c r="KW60" s="41"/>
      <c r="KX60" s="41"/>
      <c r="KY60" s="41"/>
      <c r="KZ60" s="41"/>
      <c r="LA60" s="41"/>
      <c r="LB60" s="41"/>
      <c r="LC60" s="41"/>
      <c r="LD60" s="41"/>
      <c r="LE60" s="41"/>
      <c r="LF60" s="41"/>
      <c r="LG60" s="41"/>
      <c r="LH60" s="41"/>
      <c r="LI60" s="41"/>
      <c r="LJ60" s="41"/>
      <c r="LK60" s="41"/>
      <c r="LL60" s="41"/>
      <c r="LM60" s="41"/>
      <c r="LN60" s="41"/>
      <c r="LO60" s="38"/>
      <c r="LP60" s="42"/>
      <c r="LQ60" s="37"/>
      <c r="LR60" s="37"/>
      <c r="LS60" s="37"/>
      <c r="LT60" s="37"/>
      <c r="LU60" s="37"/>
      <c r="LV60" s="37"/>
      <c r="LW60" s="37"/>
      <c r="LX60" s="37"/>
      <c r="LY60" s="37"/>
      <c r="LZ60" s="37"/>
      <c r="MA60" s="37"/>
      <c r="MB60" s="41"/>
      <c r="MC60" s="41"/>
      <c r="MD60" s="41"/>
      <c r="ME60" s="41"/>
      <c r="MF60" s="41"/>
      <c r="MG60" s="41"/>
      <c r="MH60" s="41"/>
      <c r="MI60" s="41"/>
      <c r="MJ60" s="41"/>
      <c r="MK60" s="41"/>
      <c r="ML60" s="41"/>
      <c r="MM60" s="41"/>
      <c r="MN60" s="41"/>
      <c r="MO60" s="41"/>
      <c r="MP60" s="41"/>
      <c r="MQ60" s="41"/>
      <c r="MR60" s="41"/>
      <c r="MS60" s="41"/>
      <c r="MT60" s="41"/>
      <c r="MU60" s="41"/>
      <c r="MV60" s="41"/>
      <c r="MW60" s="41"/>
      <c r="MX60" s="41"/>
      <c r="MY60" s="41"/>
      <c r="MZ60" s="41"/>
      <c r="NA60" s="41"/>
      <c r="NB60" s="41"/>
      <c r="NC60" s="41"/>
      <c r="ND60" s="41"/>
      <c r="NE60" s="41"/>
      <c r="NF60" s="41"/>
      <c r="NG60" s="41"/>
      <c r="NH60" s="41"/>
      <c r="NI60" s="41">
        <v>1</v>
      </c>
      <c r="NJ60" s="41">
        <v>1</v>
      </c>
      <c r="NK60" s="39"/>
      <c r="NL60" s="37"/>
      <c r="NM60" s="37"/>
      <c r="NN60" s="37"/>
      <c r="NO60" s="37"/>
      <c r="NP60" s="37"/>
      <c r="NQ60" s="38">
        <v>1</v>
      </c>
    </row>
    <row r="61" spans="1:381" ht="31.5" x14ac:dyDescent="0.25">
      <c r="A61" s="59">
        <f>'[1]Pielęgniarstwo I nst.'!A61</f>
        <v>40</v>
      </c>
      <c r="B61" s="59" t="str">
        <f>'[1]Pielęgniarstwo I nst.'!B61</f>
        <v>F</v>
      </c>
      <c r="C61" s="59" t="str">
        <f>'[1]Pielęgniarstwo I nst.'!C61</f>
        <v>2025/2026</v>
      </c>
      <c r="D61" s="59">
        <f>'[1]Pielęgniarstwo I nst.'!D61</f>
        <v>0</v>
      </c>
      <c r="E61" s="80">
        <f>'[1]Pielęgniarstwo I nst.'!E61</f>
        <v>3</v>
      </c>
      <c r="F61" s="80" t="str">
        <f>'[1]Pielęgniarstwo I nst.'!F61</f>
        <v>2027/2028</v>
      </c>
      <c r="G61" s="80" t="str">
        <f>'[1]Pielęgniarstwo I nst.'!G61</f>
        <v>RPS</v>
      </c>
      <c r="H61" s="80" t="str">
        <f>'[1]Pielęgniarstwo I nst.'!H61</f>
        <v>ze standardu</v>
      </c>
      <c r="I61" s="81" t="str">
        <f>'[1]Pielęgniarstwo I nst.'!I61</f>
        <v>Pielęgniarstwo w opiece długoterminowej - praktyka zawodowa</v>
      </c>
      <c r="J61" s="16">
        <f>'[1]Pielęgniarstwo I nst.'!L61</f>
        <v>40</v>
      </c>
      <c r="K61" s="17">
        <f>'[1]Pielęgniarstwo I nst.'!M61</f>
        <v>0</v>
      </c>
      <c r="L61" s="18">
        <f>'[1]Pielęgniarstwo I nst.'!N61</f>
        <v>40</v>
      </c>
      <c r="M61" s="19">
        <f>'[1]Pielęgniarstwo I nst.'!AA61+'[1]Pielęgniarstwo I nst.'!AC61+'[1]Pielęgniarstwo I nst.'!AX61+'[1]Pielęgniarstwo I nst.'!AZ61</f>
        <v>0</v>
      </c>
      <c r="N61" s="20">
        <f>'[1]Pielęgniarstwo I nst.'!O61</f>
        <v>40</v>
      </c>
      <c r="O61" s="21">
        <f>'[1]Pielęgniarstwo I nst.'!P61</f>
        <v>2</v>
      </c>
      <c r="P61" s="22" t="str">
        <f>'[1]Pielęgniarstwo I nst.'!U61</f>
        <v>zal</v>
      </c>
      <c r="Q61" s="83">
        <f t="shared" si="18"/>
        <v>0</v>
      </c>
      <c r="R61" s="84">
        <f t="shared" si="19"/>
        <v>15</v>
      </c>
      <c r="S61" s="85">
        <f t="shared" si="20"/>
        <v>1</v>
      </c>
      <c r="T61" s="39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8"/>
      <c r="AW61" s="36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40"/>
      <c r="BU61" s="33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40"/>
      <c r="CU61" s="39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41"/>
      <c r="EX61" s="39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8"/>
      <c r="GY61" s="39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41"/>
      <c r="HO61" s="39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8"/>
      <c r="IN61" s="39"/>
      <c r="IO61" s="37"/>
      <c r="IP61" s="37"/>
      <c r="IQ61" s="37"/>
      <c r="IR61" s="37"/>
      <c r="IS61" s="37"/>
      <c r="IT61" s="37"/>
      <c r="IU61" s="37"/>
      <c r="IV61" s="37"/>
      <c r="IW61" s="37"/>
      <c r="IX61" s="37"/>
      <c r="IY61" s="37"/>
      <c r="IZ61" s="37"/>
      <c r="JA61" s="37"/>
      <c r="JB61" s="37"/>
      <c r="JC61" s="37"/>
      <c r="JD61" s="37"/>
      <c r="JE61" s="37"/>
      <c r="JF61" s="37"/>
      <c r="JG61" s="37"/>
      <c r="JH61" s="41"/>
      <c r="JI61" s="41"/>
      <c r="JJ61" s="41"/>
      <c r="JK61" s="41"/>
      <c r="JL61" s="41"/>
      <c r="JM61" s="41"/>
      <c r="JN61" s="41"/>
      <c r="JO61" s="41"/>
      <c r="JP61" s="41"/>
      <c r="JQ61" s="41"/>
      <c r="JR61" s="41"/>
      <c r="JS61" s="41"/>
      <c r="JT61" s="41"/>
      <c r="JU61" s="41"/>
      <c r="JV61" s="41"/>
      <c r="JW61" s="41"/>
      <c r="JX61" s="41"/>
      <c r="JY61" s="41"/>
      <c r="JZ61" s="41"/>
      <c r="KA61" s="41"/>
      <c r="KB61" s="41"/>
      <c r="KC61" s="41"/>
      <c r="KD61" s="41"/>
      <c r="KE61" s="41"/>
      <c r="KF61" s="41"/>
      <c r="KG61" s="41"/>
      <c r="KH61" s="41"/>
      <c r="KI61" s="41"/>
      <c r="KJ61" s="41"/>
      <c r="KK61" s="41"/>
      <c r="KL61" s="41"/>
      <c r="KM61" s="41"/>
      <c r="KN61" s="41"/>
      <c r="KO61" s="41"/>
      <c r="KP61" s="41"/>
      <c r="KQ61" s="41"/>
      <c r="KR61" s="41"/>
      <c r="KS61" s="41"/>
      <c r="KT61" s="41"/>
      <c r="KU61" s="41"/>
      <c r="KV61" s="41"/>
      <c r="KW61" s="41"/>
      <c r="KX61" s="41"/>
      <c r="KY61" s="41"/>
      <c r="KZ61" s="41"/>
      <c r="LA61" s="41"/>
      <c r="LB61" s="41"/>
      <c r="LC61" s="41"/>
      <c r="LD61" s="41"/>
      <c r="LE61" s="41"/>
      <c r="LF61" s="41"/>
      <c r="LG61" s="41"/>
      <c r="LH61" s="41"/>
      <c r="LI61" s="41"/>
      <c r="LJ61" s="41"/>
      <c r="LK61" s="41"/>
      <c r="LL61" s="41"/>
      <c r="LM61" s="41"/>
      <c r="LN61" s="41"/>
      <c r="LO61" s="38"/>
      <c r="LP61" s="42">
        <v>1</v>
      </c>
      <c r="LQ61" s="37"/>
      <c r="LR61" s="37">
        <v>1</v>
      </c>
      <c r="LS61" s="37">
        <v>1</v>
      </c>
      <c r="LT61" s="37">
        <v>1</v>
      </c>
      <c r="LU61" s="37"/>
      <c r="LV61" s="37">
        <v>1</v>
      </c>
      <c r="LW61" s="37">
        <v>1</v>
      </c>
      <c r="LX61" s="37">
        <v>1</v>
      </c>
      <c r="LY61" s="37"/>
      <c r="LZ61" s="37">
        <v>1</v>
      </c>
      <c r="MA61" s="37"/>
      <c r="MB61" s="41"/>
      <c r="MC61" s="41">
        <v>1</v>
      </c>
      <c r="MD61" s="41">
        <v>1</v>
      </c>
      <c r="ME61" s="41">
        <v>1</v>
      </c>
      <c r="MF61" s="41">
        <v>1</v>
      </c>
      <c r="MG61" s="41"/>
      <c r="MH61" s="41"/>
      <c r="MI61" s="41"/>
      <c r="MJ61" s="41"/>
      <c r="MK61" s="41"/>
      <c r="ML61" s="41"/>
      <c r="MM61" s="41"/>
      <c r="MN61" s="41"/>
      <c r="MO61" s="41"/>
      <c r="MP61" s="41"/>
      <c r="MQ61" s="41"/>
      <c r="MR61" s="41"/>
      <c r="MS61" s="41"/>
      <c r="MT61" s="41"/>
      <c r="MU61" s="41"/>
      <c r="MV61" s="41"/>
      <c r="MW61" s="41"/>
      <c r="MX61" s="41"/>
      <c r="MY61" s="41"/>
      <c r="MZ61" s="41"/>
      <c r="NA61" s="41"/>
      <c r="NB61" s="41"/>
      <c r="NC61" s="41"/>
      <c r="ND61" s="41"/>
      <c r="NE61" s="41"/>
      <c r="NF61" s="41">
        <v>1</v>
      </c>
      <c r="NG61" s="41">
        <v>1</v>
      </c>
      <c r="NH61" s="41">
        <v>1</v>
      </c>
      <c r="NI61" s="41"/>
      <c r="NJ61" s="41"/>
      <c r="NK61" s="39">
        <v>1</v>
      </c>
      <c r="NL61" s="37"/>
      <c r="NM61" s="37"/>
      <c r="NN61" s="37"/>
      <c r="NO61" s="37"/>
      <c r="NP61" s="37"/>
      <c r="NQ61" s="38"/>
    </row>
    <row r="62" spans="1:381" ht="31.5" x14ac:dyDescent="0.25">
      <c r="A62" s="59">
        <f>'[1]Pielęgniarstwo I nst.'!A62</f>
        <v>41</v>
      </c>
      <c r="B62" s="59" t="str">
        <f>'[1]Pielęgniarstwo I nst.'!B62</f>
        <v>F</v>
      </c>
      <c r="C62" s="59" t="str">
        <f>'[1]Pielęgniarstwo I nst.'!C62</f>
        <v>2025/2026</v>
      </c>
      <c r="D62" s="59">
        <f>'[1]Pielęgniarstwo I nst.'!D62</f>
        <v>0</v>
      </c>
      <c r="E62" s="80">
        <f>'[1]Pielęgniarstwo I nst.'!E62</f>
        <v>3</v>
      </c>
      <c r="F62" s="80" t="str">
        <f>'[1]Pielęgniarstwo I nst.'!F62</f>
        <v>2027/2028</v>
      </c>
      <c r="G62" s="80" t="str">
        <f>'[1]Pielęgniarstwo I nst.'!G62</f>
        <v>RPS</v>
      </c>
      <c r="H62" s="80" t="str">
        <f>'[1]Pielęgniarstwo I nst.'!H62</f>
        <v>ze standardu</v>
      </c>
      <c r="I62" s="81" t="str">
        <f>'[1]Pielęgniarstwo I nst.'!I62</f>
        <v>Pielęgniarstwo w podstawowej opiece zdrowotnej - praktyka zawodowa</v>
      </c>
      <c r="J62" s="16">
        <f>'[1]Pielęgniarstwo I nst.'!L62</f>
        <v>120</v>
      </c>
      <c r="K62" s="17">
        <f>'[1]Pielęgniarstwo I nst.'!M62</f>
        <v>0</v>
      </c>
      <c r="L62" s="18">
        <f>'[1]Pielęgniarstwo I nst.'!N62</f>
        <v>120</v>
      </c>
      <c r="M62" s="19">
        <f>'[1]Pielęgniarstwo I nst.'!AA62+'[1]Pielęgniarstwo I nst.'!AC62+'[1]Pielęgniarstwo I nst.'!AX62+'[1]Pielęgniarstwo I nst.'!AZ62</f>
        <v>0</v>
      </c>
      <c r="N62" s="20">
        <f>'[1]Pielęgniarstwo I nst.'!O62</f>
        <v>120</v>
      </c>
      <c r="O62" s="21">
        <f>'[1]Pielęgniarstwo I nst.'!P62</f>
        <v>4</v>
      </c>
      <c r="P62" s="22" t="str">
        <f>'[1]Pielęgniarstwo I nst.'!U62</f>
        <v>zal</v>
      </c>
      <c r="Q62" s="83">
        <f t="shared" si="18"/>
        <v>0</v>
      </c>
      <c r="R62" s="84">
        <f t="shared" si="19"/>
        <v>8</v>
      </c>
      <c r="S62" s="85">
        <f t="shared" si="20"/>
        <v>1</v>
      </c>
      <c r="T62" s="39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8"/>
      <c r="AW62" s="36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40"/>
      <c r="BU62" s="33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40"/>
      <c r="CU62" s="39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41"/>
      <c r="EX62" s="39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8"/>
      <c r="GY62" s="39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41"/>
      <c r="HO62" s="39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8"/>
      <c r="IN62" s="39"/>
      <c r="IO62" s="37"/>
      <c r="IP62" s="37"/>
      <c r="IQ62" s="37"/>
      <c r="IR62" s="37"/>
      <c r="IS62" s="37"/>
      <c r="IT62" s="37"/>
      <c r="IU62" s="37"/>
      <c r="IV62" s="37"/>
      <c r="IW62" s="37"/>
      <c r="IX62" s="37"/>
      <c r="IY62" s="37"/>
      <c r="IZ62" s="37"/>
      <c r="JA62" s="37"/>
      <c r="JB62" s="37"/>
      <c r="JC62" s="37"/>
      <c r="JD62" s="37"/>
      <c r="JE62" s="37"/>
      <c r="JF62" s="37"/>
      <c r="JG62" s="37"/>
      <c r="JH62" s="41"/>
      <c r="JI62" s="41"/>
      <c r="JJ62" s="41"/>
      <c r="JK62" s="41"/>
      <c r="JL62" s="41"/>
      <c r="JM62" s="41"/>
      <c r="JN62" s="41"/>
      <c r="JO62" s="41"/>
      <c r="JP62" s="41"/>
      <c r="JQ62" s="41"/>
      <c r="JR62" s="41"/>
      <c r="JS62" s="41"/>
      <c r="JT62" s="41"/>
      <c r="JU62" s="41"/>
      <c r="JV62" s="41"/>
      <c r="JW62" s="41"/>
      <c r="JX62" s="41"/>
      <c r="JY62" s="41"/>
      <c r="JZ62" s="41"/>
      <c r="KA62" s="41"/>
      <c r="KB62" s="41"/>
      <c r="KC62" s="41"/>
      <c r="KD62" s="41"/>
      <c r="KE62" s="41"/>
      <c r="KF62" s="41"/>
      <c r="KG62" s="41">
        <v>1</v>
      </c>
      <c r="KH62" s="41"/>
      <c r="KI62" s="41"/>
      <c r="KJ62" s="41">
        <v>1</v>
      </c>
      <c r="KK62" s="41">
        <v>1</v>
      </c>
      <c r="KL62" s="41">
        <v>1</v>
      </c>
      <c r="KM62" s="41">
        <v>1</v>
      </c>
      <c r="KN62" s="41">
        <v>1</v>
      </c>
      <c r="KO62" s="41">
        <v>1</v>
      </c>
      <c r="KP62" s="41">
        <v>1</v>
      </c>
      <c r="KQ62" s="41"/>
      <c r="KR62" s="41"/>
      <c r="KS62" s="41"/>
      <c r="KT62" s="41"/>
      <c r="KU62" s="41"/>
      <c r="KV62" s="41"/>
      <c r="KW62" s="41"/>
      <c r="KX62" s="41"/>
      <c r="KY62" s="41"/>
      <c r="KZ62" s="41"/>
      <c r="LA62" s="41"/>
      <c r="LB62" s="41"/>
      <c r="LC62" s="41"/>
      <c r="LD62" s="41"/>
      <c r="LE62" s="41"/>
      <c r="LF62" s="41"/>
      <c r="LG62" s="41"/>
      <c r="LH62" s="41"/>
      <c r="LI62" s="41"/>
      <c r="LJ62" s="41"/>
      <c r="LK62" s="41"/>
      <c r="LL62" s="41"/>
      <c r="LM62" s="41"/>
      <c r="LN62" s="41"/>
      <c r="LO62" s="38"/>
      <c r="LP62" s="42"/>
      <c r="LQ62" s="37"/>
      <c r="LR62" s="37"/>
      <c r="LS62" s="37"/>
      <c r="LT62" s="37"/>
      <c r="LU62" s="37"/>
      <c r="LV62" s="37"/>
      <c r="LW62" s="37"/>
      <c r="LX62" s="37"/>
      <c r="LY62" s="37"/>
      <c r="LZ62" s="37"/>
      <c r="MA62" s="37"/>
      <c r="MB62" s="41"/>
      <c r="MC62" s="41"/>
      <c r="MD62" s="41"/>
      <c r="ME62" s="41"/>
      <c r="MF62" s="41"/>
      <c r="MG62" s="41"/>
      <c r="MH62" s="41"/>
      <c r="MI62" s="41"/>
      <c r="MJ62" s="41"/>
      <c r="MK62" s="41"/>
      <c r="ML62" s="41"/>
      <c r="MM62" s="41"/>
      <c r="MN62" s="41"/>
      <c r="MO62" s="41"/>
      <c r="MP62" s="41"/>
      <c r="MQ62" s="41"/>
      <c r="MR62" s="41"/>
      <c r="MS62" s="41"/>
      <c r="MT62" s="41"/>
      <c r="MU62" s="41"/>
      <c r="MV62" s="41"/>
      <c r="MW62" s="41"/>
      <c r="MX62" s="41"/>
      <c r="MY62" s="41"/>
      <c r="MZ62" s="41"/>
      <c r="NA62" s="41"/>
      <c r="NB62" s="41"/>
      <c r="NC62" s="41"/>
      <c r="ND62" s="41"/>
      <c r="NE62" s="41"/>
      <c r="NF62" s="41"/>
      <c r="NG62" s="41"/>
      <c r="NH62" s="41"/>
      <c r="NI62" s="41"/>
      <c r="NJ62" s="41"/>
      <c r="NK62" s="39">
        <v>1</v>
      </c>
      <c r="NL62" s="37"/>
      <c r="NM62" s="37"/>
      <c r="NN62" s="37"/>
      <c r="NO62" s="37"/>
      <c r="NP62" s="37"/>
      <c r="NQ62" s="38"/>
    </row>
    <row r="63" spans="1:381" ht="31.5" x14ac:dyDescent="0.25">
      <c r="A63" s="59">
        <f>'[1]Pielęgniarstwo I nst.'!A63</f>
        <v>42</v>
      </c>
      <c r="B63" s="59" t="str">
        <f>'[1]Pielęgniarstwo I nst.'!B63</f>
        <v>F</v>
      </c>
      <c r="C63" s="59" t="str">
        <f>'[1]Pielęgniarstwo I nst.'!C63</f>
        <v>2025/2026</v>
      </c>
      <c r="D63" s="59">
        <f>'[1]Pielęgniarstwo I nst.'!D63</f>
        <v>0</v>
      </c>
      <c r="E63" s="80">
        <f>'[1]Pielęgniarstwo I nst.'!E63</f>
        <v>3</v>
      </c>
      <c r="F63" s="80" t="str">
        <f>'[1]Pielęgniarstwo I nst.'!F63</f>
        <v>2027/2028</v>
      </c>
      <c r="G63" s="80" t="str">
        <f>'[1]Pielęgniarstwo I nst.'!G63</f>
        <v>RPS</v>
      </c>
      <c r="H63" s="80" t="str">
        <f>'[1]Pielęgniarstwo I nst.'!H63</f>
        <v>ze standardu</v>
      </c>
      <c r="I63" s="81" t="str">
        <f>'[1]Pielęgniarstwo I nst.'!I63</f>
        <v>Położnictwo, ginekologia i pielęgniarstwo położniczo-ginekologiczne - praktyka zawodowa</v>
      </c>
      <c r="J63" s="16">
        <f>'[1]Pielęgniarstwo I nst.'!L63</f>
        <v>60</v>
      </c>
      <c r="K63" s="17">
        <f>'[1]Pielęgniarstwo I nst.'!M63</f>
        <v>0</v>
      </c>
      <c r="L63" s="18">
        <f>'[1]Pielęgniarstwo I nst.'!N63</f>
        <v>60</v>
      </c>
      <c r="M63" s="19">
        <f>'[1]Pielęgniarstwo I nst.'!AA63+'[1]Pielęgniarstwo I nst.'!AC63+'[1]Pielęgniarstwo I nst.'!AX63+'[1]Pielęgniarstwo I nst.'!AZ63</f>
        <v>0</v>
      </c>
      <c r="N63" s="20">
        <f>'[1]Pielęgniarstwo I nst.'!O63</f>
        <v>60</v>
      </c>
      <c r="O63" s="21">
        <f>'[1]Pielęgniarstwo I nst.'!P63</f>
        <v>2</v>
      </c>
      <c r="P63" s="22" t="str">
        <f>'[1]Pielęgniarstwo I nst.'!U63</f>
        <v>zal</v>
      </c>
      <c r="Q63" s="83">
        <f t="shared" si="18"/>
        <v>0</v>
      </c>
      <c r="R63" s="84">
        <f t="shared" si="19"/>
        <v>10</v>
      </c>
      <c r="S63" s="85">
        <f t="shared" si="20"/>
        <v>1</v>
      </c>
      <c r="T63" s="39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8"/>
      <c r="AW63" s="36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40"/>
      <c r="BU63" s="33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40"/>
      <c r="CU63" s="39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41"/>
      <c r="EX63" s="39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8"/>
      <c r="GY63" s="39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41"/>
      <c r="HO63" s="39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8"/>
      <c r="IN63" s="39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7"/>
      <c r="JB63" s="37"/>
      <c r="JC63" s="37"/>
      <c r="JD63" s="37"/>
      <c r="JE63" s="37"/>
      <c r="JF63" s="37"/>
      <c r="JG63" s="37"/>
      <c r="JH63" s="41"/>
      <c r="JI63" s="41"/>
      <c r="JJ63" s="41"/>
      <c r="JK63" s="41"/>
      <c r="JL63" s="41"/>
      <c r="JM63" s="41"/>
      <c r="JN63" s="41"/>
      <c r="JO63" s="41"/>
      <c r="JP63" s="41"/>
      <c r="JQ63" s="41"/>
      <c r="JR63" s="41"/>
      <c r="JS63" s="41"/>
      <c r="JT63" s="41"/>
      <c r="JU63" s="41"/>
      <c r="JV63" s="41"/>
      <c r="JW63" s="41"/>
      <c r="JX63" s="41"/>
      <c r="JY63" s="41"/>
      <c r="JZ63" s="41"/>
      <c r="KA63" s="41"/>
      <c r="KB63" s="41"/>
      <c r="KC63" s="41"/>
      <c r="KD63" s="41"/>
      <c r="KE63" s="41"/>
      <c r="KF63" s="41"/>
      <c r="KG63" s="41"/>
      <c r="KH63" s="41"/>
      <c r="KI63" s="41"/>
      <c r="KJ63" s="41"/>
      <c r="KK63" s="41"/>
      <c r="KL63" s="41"/>
      <c r="KM63" s="41"/>
      <c r="KN63" s="41"/>
      <c r="KO63" s="41"/>
      <c r="KP63" s="41"/>
      <c r="KQ63" s="41"/>
      <c r="KR63" s="41"/>
      <c r="KS63" s="41"/>
      <c r="KT63" s="41"/>
      <c r="KU63" s="41"/>
      <c r="KV63" s="41"/>
      <c r="KW63" s="41"/>
      <c r="KX63" s="41"/>
      <c r="KY63" s="41"/>
      <c r="KZ63" s="41"/>
      <c r="LA63" s="41"/>
      <c r="LB63" s="41"/>
      <c r="LC63" s="41"/>
      <c r="LD63" s="41"/>
      <c r="LE63" s="41"/>
      <c r="LF63" s="41"/>
      <c r="LG63" s="41"/>
      <c r="LH63" s="41"/>
      <c r="LI63" s="41"/>
      <c r="LJ63" s="41"/>
      <c r="LK63" s="41"/>
      <c r="LL63" s="41"/>
      <c r="LM63" s="41"/>
      <c r="LN63" s="41"/>
      <c r="LO63" s="38"/>
      <c r="LP63" s="42">
        <v>1</v>
      </c>
      <c r="LQ63" s="37"/>
      <c r="LR63" s="37">
        <v>1</v>
      </c>
      <c r="LS63" s="37">
        <v>1</v>
      </c>
      <c r="LT63" s="37">
        <v>1</v>
      </c>
      <c r="LU63" s="37"/>
      <c r="LV63" s="37">
        <v>1</v>
      </c>
      <c r="LW63" s="37"/>
      <c r="LX63" s="37">
        <v>1</v>
      </c>
      <c r="LY63" s="37"/>
      <c r="LZ63" s="37">
        <v>1</v>
      </c>
      <c r="MA63" s="37"/>
      <c r="MB63" s="41"/>
      <c r="MC63" s="41"/>
      <c r="MD63" s="41">
        <v>1</v>
      </c>
      <c r="ME63" s="41"/>
      <c r="MF63" s="41">
        <v>1</v>
      </c>
      <c r="MG63" s="41"/>
      <c r="MH63" s="41"/>
      <c r="MI63" s="41"/>
      <c r="MJ63" s="41"/>
      <c r="MK63" s="41"/>
      <c r="ML63" s="41"/>
      <c r="MM63" s="41"/>
      <c r="MN63" s="41"/>
      <c r="MO63" s="41"/>
      <c r="MP63" s="41"/>
      <c r="MQ63" s="41">
        <v>1</v>
      </c>
      <c r="MR63" s="41"/>
      <c r="MS63" s="41"/>
      <c r="MT63" s="41"/>
      <c r="MU63" s="41"/>
      <c r="MV63" s="41"/>
      <c r="MW63" s="41"/>
      <c r="MX63" s="41"/>
      <c r="MY63" s="41"/>
      <c r="MZ63" s="41"/>
      <c r="NA63" s="41"/>
      <c r="NB63" s="41"/>
      <c r="NC63" s="41"/>
      <c r="ND63" s="41"/>
      <c r="NE63" s="41"/>
      <c r="NF63" s="41"/>
      <c r="NG63" s="41"/>
      <c r="NH63" s="41"/>
      <c r="NI63" s="41"/>
      <c r="NJ63" s="41"/>
      <c r="NK63" s="39">
        <v>1</v>
      </c>
      <c r="NL63" s="37"/>
      <c r="NM63" s="37"/>
      <c r="NN63" s="37"/>
      <c r="NO63" s="37"/>
      <c r="NP63" s="37"/>
      <c r="NQ63" s="38"/>
    </row>
    <row r="64" spans="1:381" ht="31.5" x14ac:dyDescent="0.25">
      <c r="A64" s="59">
        <f>'[1]Pielęgniarstwo I nst.'!A64</f>
        <v>43</v>
      </c>
      <c r="B64" s="59" t="str">
        <f>'[1]Pielęgniarstwo I nst.'!B64</f>
        <v>F</v>
      </c>
      <c r="C64" s="59" t="str">
        <f>'[1]Pielęgniarstwo I nst.'!C64</f>
        <v>2025/2026</v>
      </c>
      <c r="D64" s="59">
        <f>'[1]Pielęgniarstwo I nst.'!D64</f>
        <v>0</v>
      </c>
      <c r="E64" s="80">
        <f>'[1]Pielęgniarstwo I nst.'!E64</f>
        <v>3</v>
      </c>
      <c r="F64" s="80" t="str">
        <f>'[1]Pielęgniarstwo I nst.'!F64</f>
        <v>2027/2028</v>
      </c>
      <c r="G64" s="80" t="str">
        <f>'[1]Pielęgniarstwo I nst.'!G64</f>
        <v>RPS</v>
      </c>
      <c r="H64" s="80" t="str">
        <f>'[1]Pielęgniarstwo I nst.'!H64</f>
        <v>ze standardu</v>
      </c>
      <c r="I64" s="81" t="str">
        <f>'[1]Pielęgniarstwo I nst.'!I64</f>
        <v>Anestezjologia i pielęgniarstwo w intensywnej opiece - praktyka zawodowa</v>
      </c>
      <c r="J64" s="16">
        <f>'[1]Pielęgniarstwo I nst.'!L64</f>
        <v>80</v>
      </c>
      <c r="K64" s="17">
        <f>'[1]Pielęgniarstwo I nst.'!M64</f>
        <v>0</v>
      </c>
      <c r="L64" s="18">
        <f>'[1]Pielęgniarstwo I nst.'!N64</f>
        <v>80</v>
      </c>
      <c r="M64" s="19">
        <f>'[1]Pielęgniarstwo I nst.'!AA64+'[1]Pielęgniarstwo I nst.'!AC64+'[1]Pielęgniarstwo I nst.'!AX64+'[1]Pielęgniarstwo I nst.'!AZ64</f>
        <v>0</v>
      </c>
      <c r="N64" s="20">
        <f>'[1]Pielęgniarstwo I nst.'!O64</f>
        <v>80</v>
      </c>
      <c r="O64" s="21">
        <f>'[1]Pielęgniarstwo I nst.'!P64</f>
        <v>3</v>
      </c>
      <c r="P64" s="22" t="str">
        <f>'[1]Pielęgniarstwo I nst.'!U64</f>
        <v>zal</v>
      </c>
      <c r="Q64" s="83">
        <f t="shared" si="18"/>
        <v>0</v>
      </c>
      <c r="R64" s="84">
        <f t="shared" si="19"/>
        <v>16</v>
      </c>
      <c r="S64" s="85">
        <f t="shared" si="20"/>
        <v>2</v>
      </c>
      <c r="T64" s="39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8"/>
      <c r="AW64" s="36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40"/>
      <c r="BU64" s="33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40"/>
      <c r="CU64" s="39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41"/>
      <c r="EX64" s="39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8"/>
      <c r="GY64" s="39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41"/>
      <c r="HO64" s="39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8"/>
      <c r="IN64" s="39"/>
      <c r="IO64" s="37"/>
      <c r="IP64" s="37"/>
      <c r="IQ64" s="37"/>
      <c r="IR64" s="37"/>
      <c r="IS64" s="37"/>
      <c r="IT64" s="37"/>
      <c r="IU64" s="37"/>
      <c r="IV64" s="37"/>
      <c r="IW64" s="37"/>
      <c r="IX64" s="37"/>
      <c r="IY64" s="37"/>
      <c r="IZ64" s="37"/>
      <c r="JA64" s="37"/>
      <c r="JB64" s="37"/>
      <c r="JC64" s="37"/>
      <c r="JD64" s="37"/>
      <c r="JE64" s="37"/>
      <c r="JF64" s="37"/>
      <c r="JG64" s="37"/>
      <c r="JH64" s="41"/>
      <c r="JI64" s="41"/>
      <c r="JJ64" s="41"/>
      <c r="JK64" s="41"/>
      <c r="JL64" s="41"/>
      <c r="JM64" s="41"/>
      <c r="JN64" s="41"/>
      <c r="JO64" s="41"/>
      <c r="JP64" s="41"/>
      <c r="JQ64" s="41"/>
      <c r="JR64" s="41"/>
      <c r="JS64" s="41"/>
      <c r="JT64" s="41"/>
      <c r="JU64" s="41"/>
      <c r="JV64" s="41"/>
      <c r="JW64" s="41"/>
      <c r="JX64" s="41"/>
      <c r="JY64" s="41"/>
      <c r="JZ64" s="41"/>
      <c r="KA64" s="41"/>
      <c r="KB64" s="41"/>
      <c r="KC64" s="41"/>
      <c r="KD64" s="41"/>
      <c r="KE64" s="41"/>
      <c r="KF64" s="41"/>
      <c r="KG64" s="41"/>
      <c r="KH64" s="41"/>
      <c r="KI64" s="41"/>
      <c r="KJ64" s="41"/>
      <c r="KK64" s="41"/>
      <c r="KL64" s="41"/>
      <c r="KM64" s="41"/>
      <c r="KN64" s="41"/>
      <c r="KO64" s="41"/>
      <c r="KP64" s="41"/>
      <c r="KQ64" s="41"/>
      <c r="KR64" s="41"/>
      <c r="KS64" s="41"/>
      <c r="KT64" s="41"/>
      <c r="KU64" s="41"/>
      <c r="KV64" s="41"/>
      <c r="KW64" s="41"/>
      <c r="KX64" s="41"/>
      <c r="KY64" s="41"/>
      <c r="KZ64" s="41"/>
      <c r="LA64" s="41"/>
      <c r="LB64" s="41"/>
      <c r="LC64" s="41"/>
      <c r="LD64" s="41"/>
      <c r="LE64" s="41"/>
      <c r="LF64" s="41"/>
      <c r="LG64" s="41"/>
      <c r="LH64" s="41"/>
      <c r="LI64" s="41"/>
      <c r="LJ64" s="41"/>
      <c r="LK64" s="41"/>
      <c r="LL64" s="41"/>
      <c r="LM64" s="41"/>
      <c r="LN64" s="41"/>
      <c r="LO64" s="38"/>
      <c r="LP64" s="42">
        <v>1</v>
      </c>
      <c r="LQ64" s="37"/>
      <c r="LR64" s="37">
        <v>1</v>
      </c>
      <c r="LS64" s="37">
        <v>1</v>
      </c>
      <c r="LT64" s="37">
        <v>1</v>
      </c>
      <c r="LU64" s="37">
        <v>1</v>
      </c>
      <c r="LV64" s="37">
        <v>1</v>
      </c>
      <c r="LW64" s="37"/>
      <c r="LX64" s="37">
        <v>1</v>
      </c>
      <c r="LY64" s="37">
        <v>1</v>
      </c>
      <c r="LZ64" s="37">
        <v>1</v>
      </c>
      <c r="MA64" s="37"/>
      <c r="MB64" s="41"/>
      <c r="MC64" s="41"/>
      <c r="MD64" s="41">
        <v>1</v>
      </c>
      <c r="ME64" s="41">
        <v>1</v>
      </c>
      <c r="MF64" s="41">
        <v>1</v>
      </c>
      <c r="MG64" s="41"/>
      <c r="MH64" s="41">
        <v>1</v>
      </c>
      <c r="MI64" s="41"/>
      <c r="MJ64" s="41"/>
      <c r="MK64" s="41"/>
      <c r="ML64" s="41"/>
      <c r="MM64" s="41"/>
      <c r="MN64" s="41"/>
      <c r="MO64" s="41"/>
      <c r="MP64" s="41"/>
      <c r="MQ64" s="41"/>
      <c r="MR64" s="41"/>
      <c r="MS64" s="41"/>
      <c r="MT64" s="41"/>
      <c r="MU64" s="41"/>
      <c r="MV64" s="41"/>
      <c r="MW64" s="41"/>
      <c r="MX64" s="41"/>
      <c r="MY64" s="41"/>
      <c r="MZ64" s="41"/>
      <c r="NA64" s="41">
        <v>1</v>
      </c>
      <c r="NB64" s="41">
        <v>1</v>
      </c>
      <c r="NC64" s="41">
        <v>1</v>
      </c>
      <c r="ND64" s="41"/>
      <c r="NE64" s="41"/>
      <c r="NF64" s="41"/>
      <c r="NG64" s="41"/>
      <c r="NH64" s="41"/>
      <c r="NI64" s="41"/>
      <c r="NJ64" s="41"/>
      <c r="NK64" s="39">
        <v>1</v>
      </c>
      <c r="NL64" s="37"/>
      <c r="NM64" s="37">
        <v>1</v>
      </c>
      <c r="NN64" s="37"/>
      <c r="NO64" s="37"/>
      <c r="NP64" s="37"/>
      <c r="NQ64" s="38"/>
    </row>
    <row r="65" spans="1:381" ht="31.5" x14ac:dyDescent="0.25">
      <c r="A65" s="59">
        <f>'[1]Pielęgniarstwo I nst.'!A65</f>
        <v>44</v>
      </c>
      <c r="B65" s="59" t="str">
        <f>'[1]Pielęgniarstwo I nst.'!B65</f>
        <v>F</v>
      </c>
      <c r="C65" s="59" t="str">
        <f>'[1]Pielęgniarstwo I nst.'!C65</f>
        <v>2025/2026</v>
      </c>
      <c r="D65" s="59">
        <f>'[1]Pielęgniarstwo I nst.'!D65</f>
        <v>0</v>
      </c>
      <c r="E65" s="80">
        <f>'[1]Pielęgniarstwo I nst.'!E65</f>
        <v>3</v>
      </c>
      <c r="F65" s="80" t="str">
        <f>'[1]Pielęgniarstwo I nst.'!F65</f>
        <v>2027/2028</v>
      </c>
      <c r="G65" s="80" t="str">
        <f>'[1]Pielęgniarstwo I nst.'!G65</f>
        <v>RPS</v>
      </c>
      <c r="H65" s="80" t="str">
        <f>'[1]Pielęgniarstwo I nst.'!H65</f>
        <v>ze standardu</v>
      </c>
      <c r="I65" s="81" t="str">
        <f>'[1]Pielęgniarstwo I nst.'!I65</f>
        <v>Neurologia i pielęgniarstwo neurologiczne - praktyka zawodowa</v>
      </c>
      <c r="J65" s="16">
        <f>'[1]Pielęgniarstwo I nst.'!L65</f>
        <v>80</v>
      </c>
      <c r="K65" s="17">
        <f>'[1]Pielęgniarstwo I nst.'!M65</f>
        <v>0</v>
      </c>
      <c r="L65" s="18">
        <f>'[1]Pielęgniarstwo I nst.'!N65</f>
        <v>80</v>
      </c>
      <c r="M65" s="19">
        <f>'[1]Pielęgniarstwo I nst.'!AA65+'[1]Pielęgniarstwo I nst.'!AC65+'[1]Pielęgniarstwo I nst.'!AX65+'[1]Pielęgniarstwo I nst.'!AZ65</f>
        <v>0</v>
      </c>
      <c r="N65" s="20">
        <f>'[1]Pielęgniarstwo I nst.'!O65</f>
        <v>80</v>
      </c>
      <c r="O65" s="21">
        <f>'[1]Pielęgniarstwo I nst.'!P65</f>
        <v>3</v>
      </c>
      <c r="P65" s="22" t="str">
        <f>'[1]Pielęgniarstwo I nst.'!U65</f>
        <v>zal</v>
      </c>
      <c r="Q65" s="83">
        <f t="shared" si="18"/>
        <v>0</v>
      </c>
      <c r="R65" s="84">
        <f t="shared" si="19"/>
        <v>16</v>
      </c>
      <c r="S65" s="85">
        <f t="shared" si="20"/>
        <v>1</v>
      </c>
      <c r="T65" s="39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8"/>
      <c r="AW65" s="36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40"/>
      <c r="BU65" s="33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40"/>
      <c r="CU65" s="39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41"/>
      <c r="EX65" s="39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8"/>
      <c r="GY65" s="39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41"/>
      <c r="HO65" s="39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8"/>
      <c r="IN65" s="39"/>
      <c r="IO65" s="37"/>
      <c r="IP65" s="37"/>
      <c r="IQ65" s="37"/>
      <c r="IR65" s="37"/>
      <c r="IS65" s="37"/>
      <c r="IT65" s="37"/>
      <c r="IU65" s="37"/>
      <c r="IV65" s="37"/>
      <c r="IW65" s="37"/>
      <c r="IX65" s="37"/>
      <c r="IY65" s="37"/>
      <c r="IZ65" s="37"/>
      <c r="JA65" s="37"/>
      <c r="JB65" s="37"/>
      <c r="JC65" s="37"/>
      <c r="JD65" s="37"/>
      <c r="JE65" s="37"/>
      <c r="JF65" s="37"/>
      <c r="JG65" s="37"/>
      <c r="JH65" s="41"/>
      <c r="JI65" s="41"/>
      <c r="JJ65" s="41"/>
      <c r="JK65" s="41"/>
      <c r="JL65" s="41"/>
      <c r="JM65" s="41"/>
      <c r="JN65" s="41"/>
      <c r="JO65" s="41"/>
      <c r="JP65" s="41"/>
      <c r="JQ65" s="41"/>
      <c r="JR65" s="41"/>
      <c r="JS65" s="41"/>
      <c r="JT65" s="41"/>
      <c r="JU65" s="41"/>
      <c r="JV65" s="41"/>
      <c r="JW65" s="41"/>
      <c r="JX65" s="41"/>
      <c r="JY65" s="41"/>
      <c r="JZ65" s="41"/>
      <c r="KA65" s="41"/>
      <c r="KB65" s="41"/>
      <c r="KC65" s="41"/>
      <c r="KD65" s="41"/>
      <c r="KE65" s="41"/>
      <c r="KF65" s="41"/>
      <c r="KG65" s="41"/>
      <c r="KH65" s="41"/>
      <c r="KI65" s="41"/>
      <c r="KJ65" s="41"/>
      <c r="KK65" s="41"/>
      <c r="KL65" s="41"/>
      <c r="KM65" s="41"/>
      <c r="KN65" s="41"/>
      <c r="KO65" s="41"/>
      <c r="KP65" s="41"/>
      <c r="KQ65" s="41"/>
      <c r="KR65" s="41"/>
      <c r="KS65" s="41"/>
      <c r="KT65" s="41"/>
      <c r="KU65" s="41"/>
      <c r="KV65" s="41"/>
      <c r="KW65" s="41"/>
      <c r="KX65" s="41"/>
      <c r="KY65" s="41"/>
      <c r="KZ65" s="41"/>
      <c r="LA65" s="41"/>
      <c r="LB65" s="41"/>
      <c r="LC65" s="41"/>
      <c r="LD65" s="41"/>
      <c r="LE65" s="41"/>
      <c r="LF65" s="41"/>
      <c r="LG65" s="41"/>
      <c r="LH65" s="41"/>
      <c r="LI65" s="41"/>
      <c r="LJ65" s="41"/>
      <c r="LK65" s="41"/>
      <c r="LL65" s="41"/>
      <c r="LM65" s="41"/>
      <c r="LN65" s="41"/>
      <c r="LO65" s="38"/>
      <c r="LP65" s="42">
        <v>1</v>
      </c>
      <c r="LQ65" s="37">
        <v>1</v>
      </c>
      <c r="LR65" s="37">
        <v>1</v>
      </c>
      <c r="LS65" s="37">
        <v>1</v>
      </c>
      <c r="LT65" s="37">
        <v>1</v>
      </c>
      <c r="LU65" s="37">
        <v>1</v>
      </c>
      <c r="LV65" s="37">
        <v>1</v>
      </c>
      <c r="LW65" s="37"/>
      <c r="LX65" s="37">
        <v>1</v>
      </c>
      <c r="LY65" s="37">
        <v>1</v>
      </c>
      <c r="LZ65" s="37">
        <v>1</v>
      </c>
      <c r="MA65" s="37"/>
      <c r="MB65" s="41">
        <v>1</v>
      </c>
      <c r="MC65" s="41">
        <v>1</v>
      </c>
      <c r="MD65" s="41">
        <v>1</v>
      </c>
      <c r="ME65" s="41">
        <v>1</v>
      </c>
      <c r="MF65" s="41">
        <v>1</v>
      </c>
      <c r="MG65" s="41"/>
      <c r="MH65" s="41"/>
      <c r="MI65" s="41"/>
      <c r="MJ65" s="41"/>
      <c r="MK65" s="41"/>
      <c r="ML65" s="41"/>
      <c r="MM65" s="41"/>
      <c r="MN65" s="41"/>
      <c r="MO65" s="41"/>
      <c r="MP65" s="41"/>
      <c r="MQ65" s="41"/>
      <c r="MR65" s="41"/>
      <c r="MS65" s="41"/>
      <c r="MT65" s="41"/>
      <c r="MU65" s="41"/>
      <c r="MV65" s="41"/>
      <c r="MW65" s="41"/>
      <c r="MX65" s="41"/>
      <c r="MY65" s="41"/>
      <c r="MZ65" s="41"/>
      <c r="NA65" s="41"/>
      <c r="NB65" s="41"/>
      <c r="NC65" s="41">
        <v>1</v>
      </c>
      <c r="ND65" s="41"/>
      <c r="NE65" s="41"/>
      <c r="NF65" s="41"/>
      <c r="NG65" s="41"/>
      <c r="NH65" s="41"/>
      <c r="NI65" s="41"/>
      <c r="NJ65" s="41"/>
      <c r="NK65" s="39">
        <v>1</v>
      </c>
      <c r="NL65" s="37"/>
      <c r="NM65" s="37"/>
      <c r="NN65" s="37"/>
      <c r="NO65" s="37"/>
      <c r="NP65" s="37"/>
      <c r="NQ65" s="38"/>
    </row>
    <row r="66" spans="1:381" ht="31.5" x14ac:dyDescent="0.25">
      <c r="A66" s="59">
        <f>'[1]Pielęgniarstwo I nst.'!A66</f>
        <v>45</v>
      </c>
      <c r="B66" s="59" t="str">
        <f>'[1]Pielęgniarstwo I nst.'!B66</f>
        <v>F</v>
      </c>
      <c r="C66" s="59" t="str">
        <f>'[1]Pielęgniarstwo I nst.'!C66</f>
        <v>2025/2026</v>
      </c>
      <c r="D66" s="59">
        <f>'[1]Pielęgniarstwo I nst.'!D66</f>
        <v>0</v>
      </c>
      <c r="E66" s="80">
        <f>'[1]Pielęgniarstwo I nst.'!E66</f>
        <v>3</v>
      </c>
      <c r="F66" s="80" t="str">
        <f>'[1]Pielęgniarstwo I nst.'!F66</f>
        <v>2027/2028</v>
      </c>
      <c r="G66" s="80" t="str">
        <f>'[1]Pielęgniarstwo I nst.'!G66</f>
        <v>RPS</v>
      </c>
      <c r="H66" s="80" t="str">
        <f>'[1]Pielęgniarstwo I nst.'!H66</f>
        <v>ze standardu</v>
      </c>
      <c r="I66" s="81" t="str">
        <f>'[1]Pielęgniarstwo I nst.'!I66</f>
        <v>Praktyki zawodowe wybierane indywidualnie przez studenta</v>
      </c>
      <c r="J66" s="16">
        <f>'[1]Pielęgniarstwo I nst.'!L66</f>
        <v>80</v>
      </c>
      <c r="K66" s="17">
        <f>'[1]Pielęgniarstwo I nst.'!M66</f>
        <v>0</v>
      </c>
      <c r="L66" s="18">
        <f>'[1]Pielęgniarstwo I nst.'!N66</f>
        <v>80</v>
      </c>
      <c r="M66" s="19">
        <f>'[1]Pielęgniarstwo I nst.'!AA66+'[1]Pielęgniarstwo I nst.'!AC66+'[1]Pielęgniarstwo I nst.'!AX66+'[1]Pielęgniarstwo I nst.'!AZ66</f>
        <v>0</v>
      </c>
      <c r="N66" s="20">
        <f>'[1]Pielęgniarstwo I nst.'!O66</f>
        <v>80</v>
      </c>
      <c r="O66" s="21">
        <f>'[1]Pielęgniarstwo I nst.'!P66</f>
        <v>3</v>
      </c>
      <c r="P66" s="22" t="str">
        <f>'[1]Pielęgniarstwo I nst.'!U66</f>
        <v>zal</v>
      </c>
      <c r="Q66" s="83">
        <f t="shared" si="18"/>
        <v>0</v>
      </c>
      <c r="R66" s="84">
        <f t="shared" si="19"/>
        <v>11</v>
      </c>
      <c r="S66" s="85">
        <f t="shared" si="20"/>
        <v>1</v>
      </c>
      <c r="T66" s="39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8"/>
      <c r="AW66" s="39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41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41"/>
      <c r="CU66" s="39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41"/>
      <c r="EX66" s="39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8"/>
      <c r="GY66" s="39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41"/>
      <c r="HO66" s="39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8"/>
      <c r="IN66" s="39"/>
      <c r="IO66" s="37"/>
      <c r="IP66" s="37"/>
      <c r="IQ66" s="37"/>
      <c r="IR66" s="37"/>
      <c r="IS66" s="37"/>
      <c r="IT66" s="37"/>
      <c r="IU66" s="37"/>
      <c r="IV66" s="37"/>
      <c r="IW66" s="37"/>
      <c r="IX66" s="37"/>
      <c r="IY66" s="37"/>
      <c r="IZ66" s="37"/>
      <c r="JA66" s="37"/>
      <c r="JB66" s="37"/>
      <c r="JC66" s="37"/>
      <c r="JD66" s="37"/>
      <c r="JE66" s="37"/>
      <c r="JF66" s="37"/>
      <c r="JG66" s="37"/>
      <c r="JH66" s="37"/>
      <c r="JI66" s="37"/>
      <c r="JJ66" s="37"/>
      <c r="JK66" s="37"/>
      <c r="JL66" s="37"/>
      <c r="JM66" s="37"/>
      <c r="JN66" s="37"/>
      <c r="JO66" s="37"/>
      <c r="JP66" s="37"/>
      <c r="JQ66" s="37"/>
      <c r="JR66" s="37"/>
      <c r="JS66" s="37"/>
      <c r="JT66" s="37"/>
      <c r="JU66" s="37"/>
      <c r="JV66" s="37"/>
      <c r="JW66" s="37"/>
      <c r="JX66" s="37"/>
      <c r="JY66" s="37"/>
      <c r="JZ66" s="37"/>
      <c r="KA66" s="37"/>
      <c r="KB66" s="37"/>
      <c r="KC66" s="37"/>
      <c r="KD66" s="37"/>
      <c r="KE66" s="37"/>
      <c r="KF66" s="37"/>
      <c r="KG66" s="37"/>
      <c r="KH66" s="37"/>
      <c r="KI66" s="37"/>
      <c r="KJ66" s="37"/>
      <c r="KK66" s="37"/>
      <c r="KL66" s="37"/>
      <c r="KM66" s="37"/>
      <c r="KN66" s="37"/>
      <c r="KO66" s="37"/>
      <c r="KP66" s="37"/>
      <c r="KQ66" s="37"/>
      <c r="KR66" s="37"/>
      <c r="KS66" s="37"/>
      <c r="KT66" s="37"/>
      <c r="KU66" s="37"/>
      <c r="KV66" s="37"/>
      <c r="KW66" s="37"/>
      <c r="KX66" s="37"/>
      <c r="KY66" s="37"/>
      <c r="KZ66" s="37"/>
      <c r="LA66" s="37"/>
      <c r="LB66" s="37"/>
      <c r="LC66" s="37"/>
      <c r="LD66" s="37"/>
      <c r="LE66" s="37"/>
      <c r="LF66" s="37"/>
      <c r="LG66" s="37"/>
      <c r="LH66" s="37"/>
      <c r="LI66" s="37"/>
      <c r="LJ66" s="37"/>
      <c r="LK66" s="37"/>
      <c r="LL66" s="37"/>
      <c r="LM66" s="37"/>
      <c r="LN66" s="37"/>
      <c r="LO66" s="38"/>
      <c r="LP66" s="42">
        <v>1</v>
      </c>
      <c r="LQ66" s="37">
        <v>1</v>
      </c>
      <c r="LR66" s="37">
        <v>1</v>
      </c>
      <c r="LS66" s="37">
        <v>1</v>
      </c>
      <c r="LT66" s="37">
        <v>1</v>
      </c>
      <c r="LU66" s="37">
        <v>1</v>
      </c>
      <c r="LV66" s="37">
        <v>1</v>
      </c>
      <c r="LW66" s="37"/>
      <c r="LX66" s="37">
        <v>1</v>
      </c>
      <c r="LY66" s="37"/>
      <c r="LZ66" s="37">
        <v>1</v>
      </c>
      <c r="MA66" s="37"/>
      <c r="MB66" s="37"/>
      <c r="MC66" s="37"/>
      <c r="MD66" s="37">
        <v>1</v>
      </c>
      <c r="ME66" s="37"/>
      <c r="MF66" s="37">
        <v>1</v>
      </c>
      <c r="MG66" s="37"/>
      <c r="MH66" s="37"/>
      <c r="MI66" s="37"/>
      <c r="MJ66" s="37"/>
      <c r="MK66" s="37"/>
      <c r="ML66" s="37"/>
      <c r="MM66" s="37"/>
      <c r="MN66" s="37"/>
      <c r="MO66" s="37"/>
      <c r="MP66" s="37"/>
      <c r="MQ66" s="37"/>
      <c r="MR66" s="37"/>
      <c r="MS66" s="37"/>
      <c r="MT66" s="37"/>
      <c r="MU66" s="37"/>
      <c r="MV66" s="37"/>
      <c r="MW66" s="37"/>
      <c r="MX66" s="37"/>
      <c r="MY66" s="37"/>
      <c r="MZ66" s="37"/>
      <c r="NA66" s="37"/>
      <c r="NB66" s="37"/>
      <c r="NC66" s="37"/>
      <c r="ND66" s="37"/>
      <c r="NE66" s="37"/>
      <c r="NF66" s="37"/>
      <c r="NG66" s="37"/>
      <c r="NH66" s="37"/>
      <c r="NI66" s="37"/>
      <c r="NJ66" s="41"/>
      <c r="NK66" s="39">
        <v>1</v>
      </c>
      <c r="NL66" s="37"/>
      <c r="NM66" s="37"/>
      <c r="NN66" s="37"/>
      <c r="NO66" s="37"/>
      <c r="NP66" s="37"/>
      <c r="NQ66" s="38"/>
    </row>
    <row r="67" spans="1:381" ht="32.25" thickBot="1" x14ac:dyDescent="0.3">
      <c r="A67" s="59">
        <f>'[1]Pielęgniarstwo I nst.'!A67</f>
        <v>46</v>
      </c>
      <c r="B67" s="59" t="str">
        <f>'[1]Pielęgniarstwo I nst.'!B67</f>
        <v>F</v>
      </c>
      <c r="C67" s="59" t="str">
        <f>'[1]Pielęgniarstwo I nst.'!C67</f>
        <v>2025/2026</v>
      </c>
      <c r="D67" s="59">
        <f>'[1]Pielęgniarstwo I nst.'!D67</f>
        <v>0</v>
      </c>
      <c r="E67" s="80">
        <f>'[1]Pielęgniarstwo I nst.'!E67</f>
        <v>3</v>
      </c>
      <c r="F67" s="80" t="str">
        <f>'[1]Pielęgniarstwo I nst.'!F67</f>
        <v>2027/2028</v>
      </c>
      <c r="G67" s="80" t="str">
        <f>'[1]Pielęgniarstwo I nst.'!G67</f>
        <v>RPS</v>
      </c>
      <c r="H67" s="80" t="str">
        <f>'[1]Pielęgniarstwo I nst.'!H67</f>
        <v>ze standardu</v>
      </c>
      <c r="I67" s="81" t="str">
        <f>'[1]Pielęgniarstwo I nst.'!I67</f>
        <v>Medycyna ratunkowa i pielęgniarstwo ratunkowe - praktyka zawodowa</v>
      </c>
      <c r="J67" s="16">
        <f>'[1]Pielęgniarstwo I nst.'!L67</f>
        <v>40</v>
      </c>
      <c r="K67" s="17">
        <f>'[1]Pielęgniarstwo I nst.'!M67</f>
        <v>0</v>
      </c>
      <c r="L67" s="18">
        <f>'[1]Pielęgniarstwo I nst.'!N67</f>
        <v>40</v>
      </c>
      <c r="M67" s="19">
        <f>'[1]Pielęgniarstwo I nst.'!AA67+'[1]Pielęgniarstwo I nst.'!AC67+'[1]Pielęgniarstwo I nst.'!AX67+'[1]Pielęgniarstwo I nst.'!AZ67</f>
        <v>0</v>
      </c>
      <c r="N67" s="20">
        <f>'[1]Pielęgniarstwo I nst.'!O67</f>
        <v>40</v>
      </c>
      <c r="O67" s="21">
        <f>'[1]Pielęgniarstwo I nst.'!P67</f>
        <v>2</v>
      </c>
      <c r="P67" s="22" t="str">
        <f>'[1]Pielęgniarstwo I nst.'!U67</f>
        <v>zal</v>
      </c>
      <c r="Q67" s="83">
        <f t="shared" si="18"/>
        <v>0</v>
      </c>
      <c r="R67" s="84">
        <f t="shared" si="19"/>
        <v>15</v>
      </c>
      <c r="S67" s="85">
        <f t="shared" si="20"/>
        <v>3</v>
      </c>
      <c r="T67" s="39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8"/>
      <c r="AW67" s="39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41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41"/>
      <c r="CU67" s="39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41"/>
      <c r="EX67" s="39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8"/>
      <c r="GY67" s="39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41"/>
      <c r="HO67" s="39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8"/>
      <c r="IN67" s="39"/>
      <c r="IO67" s="37"/>
      <c r="IP67" s="37"/>
      <c r="IQ67" s="37"/>
      <c r="IR67" s="37"/>
      <c r="IS67" s="37"/>
      <c r="IT67" s="37"/>
      <c r="IU67" s="37"/>
      <c r="IV67" s="37"/>
      <c r="IW67" s="37"/>
      <c r="IX67" s="37"/>
      <c r="IY67" s="37"/>
      <c r="IZ67" s="37"/>
      <c r="JA67" s="37"/>
      <c r="JB67" s="37"/>
      <c r="JC67" s="37"/>
      <c r="JD67" s="37"/>
      <c r="JE67" s="37"/>
      <c r="JF67" s="37"/>
      <c r="JG67" s="37"/>
      <c r="JH67" s="37"/>
      <c r="JI67" s="37"/>
      <c r="JJ67" s="37"/>
      <c r="JK67" s="37"/>
      <c r="JL67" s="37"/>
      <c r="JM67" s="37"/>
      <c r="JN67" s="37"/>
      <c r="JO67" s="37"/>
      <c r="JP67" s="37"/>
      <c r="JQ67" s="37"/>
      <c r="JR67" s="37"/>
      <c r="JS67" s="37"/>
      <c r="JT67" s="37"/>
      <c r="JU67" s="37"/>
      <c r="JV67" s="37"/>
      <c r="JW67" s="37"/>
      <c r="JX67" s="37"/>
      <c r="JY67" s="37"/>
      <c r="JZ67" s="37"/>
      <c r="KA67" s="37"/>
      <c r="KB67" s="37"/>
      <c r="KC67" s="37"/>
      <c r="KD67" s="37"/>
      <c r="KE67" s="37"/>
      <c r="KF67" s="37"/>
      <c r="KG67" s="37"/>
      <c r="KH67" s="37"/>
      <c r="KI67" s="37"/>
      <c r="KJ67" s="37"/>
      <c r="KK67" s="37"/>
      <c r="KL67" s="37"/>
      <c r="KM67" s="37"/>
      <c r="KN67" s="37"/>
      <c r="KO67" s="37"/>
      <c r="KP67" s="37"/>
      <c r="KQ67" s="37"/>
      <c r="KR67" s="37"/>
      <c r="KS67" s="37"/>
      <c r="KT67" s="37"/>
      <c r="KU67" s="37"/>
      <c r="KV67" s="37"/>
      <c r="KW67" s="37"/>
      <c r="KX67" s="37"/>
      <c r="KY67" s="37"/>
      <c r="KZ67" s="37"/>
      <c r="LA67" s="37"/>
      <c r="LB67" s="37"/>
      <c r="LC67" s="37"/>
      <c r="LD67" s="37"/>
      <c r="LE67" s="37"/>
      <c r="LF67" s="37"/>
      <c r="LG67" s="37"/>
      <c r="LH67" s="37"/>
      <c r="LI67" s="37"/>
      <c r="LJ67" s="37"/>
      <c r="LK67" s="37"/>
      <c r="LL67" s="37"/>
      <c r="LM67" s="37"/>
      <c r="LN67" s="37"/>
      <c r="LO67" s="38"/>
      <c r="LP67" s="42">
        <v>1</v>
      </c>
      <c r="LQ67" s="37"/>
      <c r="LR67" s="37">
        <v>1</v>
      </c>
      <c r="LS67" s="37">
        <v>1</v>
      </c>
      <c r="LT67" s="37"/>
      <c r="LU67" s="37"/>
      <c r="LV67" s="37">
        <v>1</v>
      </c>
      <c r="LW67" s="37"/>
      <c r="LX67" s="37">
        <v>1</v>
      </c>
      <c r="LY67" s="37"/>
      <c r="LZ67" s="37"/>
      <c r="MA67" s="37"/>
      <c r="MB67" s="37"/>
      <c r="MC67" s="37"/>
      <c r="MD67" s="37"/>
      <c r="ME67" s="37"/>
      <c r="MF67" s="37">
        <v>1</v>
      </c>
      <c r="MG67" s="37"/>
      <c r="MH67" s="37">
        <v>1</v>
      </c>
      <c r="MI67" s="37">
        <v>1</v>
      </c>
      <c r="MJ67" s="37"/>
      <c r="MK67" s="37"/>
      <c r="ML67" s="37"/>
      <c r="MM67" s="37"/>
      <c r="MN67" s="37"/>
      <c r="MO67" s="37"/>
      <c r="MP67" s="37"/>
      <c r="MQ67" s="37"/>
      <c r="MR67" s="37"/>
      <c r="MS67" s="37"/>
      <c r="MT67" s="37">
        <v>1</v>
      </c>
      <c r="MU67" s="37">
        <v>1</v>
      </c>
      <c r="MV67" s="37">
        <v>1</v>
      </c>
      <c r="MW67" s="37">
        <v>1</v>
      </c>
      <c r="MX67" s="37">
        <v>1</v>
      </c>
      <c r="MY67" s="37">
        <v>1</v>
      </c>
      <c r="MZ67" s="37">
        <v>1</v>
      </c>
      <c r="NA67" s="37"/>
      <c r="NB67" s="37"/>
      <c r="NC67" s="37"/>
      <c r="ND67" s="37"/>
      <c r="NE67" s="37"/>
      <c r="NF67" s="37"/>
      <c r="NG67" s="37"/>
      <c r="NH67" s="37"/>
      <c r="NI67" s="37"/>
      <c r="NJ67" s="41"/>
      <c r="NK67" s="39">
        <v>1</v>
      </c>
      <c r="NL67" s="37"/>
      <c r="NM67" s="37">
        <v>1</v>
      </c>
      <c r="NN67" s="37">
        <v>1</v>
      </c>
      <c r="NO67" s="37"/>
      <c r="NP67" s="37"/>
      <c r="NQ67" s="38"/>
    </row>
    <row r="68" spans="1:381" ht="16.5" thickBot="1" x14ac:dyDescent="0.3">
      <c r="A68" s="86"/>
      <c r="B68" s="87"/>
      <c r="C68" s="88"/>
      <c r="D68" s="88"/>
      <c r="E68" s="87"/>
      <c r="F68" s="89"/>
      <c r="G68" s="89"/>
      <c r="H68" s="90"/>
      <c r="I68" s="91" t="s">
        <v>408</v>
      </c>
      <c r="J68" s="88">
        <f>'[1]Pielęgniarstwo I nst.'!L68</f>
        <v>1530</v>
      </c>
      <c r="K68" s="88">
        <f>'[1]Pielęgniarstwo I nst.'!M68</f>
        <v>85</v>
      </c>
      <c r="L68" s="88">
        <f>'[1]Pielęgniarstwo I nst.'!N68</f>
        <v>1445</v>
      </c>
      <c r="M68" s="88">
        <f>'[1]Pielęgniarstwo I nst.'!AA68+'[1]Pielęgniarstwo I nst.'!AC68+'[1]Pielęgniarstwo I nst.'!AX68+'[1]Pielęgniarstwo I nst.'!AZ68</f>
        <v>210</v>
      </c>
      <c r="N68" s="88">
        <f>'[1]Pielęgniarstwo I nst.'!O68</f>
        <v>1265</v>
      </c>
      <c r="O68" s="92">
        <f>'[1]Pielęgniarstwo I nst.'!P68</f>
        <v>53.5</v>
      </c>
      <c r="P68" s="92">
        <f>'[1]Pielęgniarstwo I nst.'!U68</f>
        <v>0</v>
      </c>
      <c r="Q68" s="88">
        <f t="shared" ref="Q68:CB68" si="21">SUM(Q51:Q67)</f>
        <v>81</v>
      </c>
      <c r="R68" s="88">
        <f t="shared" si="21"/>
        <v>179</v>
      </c>
      <c r="S68" s="88">
        <f t="shared" si="21"/>
        <v>29</v>
      </c>
      <c r="T68" s="93">
        <f t="shared" si="21"/>
        <v>0</v>
      </c>
      <c r="U68" s="94">
        <f t="shared" si="21"/>
        <v>0</v>
      </c>
      <c r="V68" s="94">
        <f t="shared" si="21"/>
        <v>0</v>
      </c>
      <c r="W68" s="94">
        <f t="shared" si="21"/>
        <v>0</v>
      </c>
      <c r="X68" s="94">
        <f t="shared" si="21"/>
        <v>0</v>
      </c>
      <c r="Y68" s="94">
        <f t="shared" si="21"/>
        <v>0</v>
      </c>
      <c r="Z68" s="94">
        <f t="shared" si="21"/>
        <v>0</v>
      </c>
      <c r="AA68" s="94">
        <f t="shared" si="21"/>
        <v>0</v>
      </c>
      <c r="AB68" s="94">
        <f t="shared" si="21"/>
        <v>0</v>
      </c>
      <c r="AC68" s="94">
        <f t="shared" si="21"/>
        <v>0</v>
      </c>
      <c r="AD68" s="94">
        <f t="shared" si="21"/>
        <v>0</v>
      </c>
      <c r="AE68" s="94">
        <f t="shared" si="21"/>
        <v>0</v>
      </c>
      <c r="AF68" s="94">
        <f t="shared" si="21"/>
        <v>0</v>
      </c>
      <c r="AG68" s="94">
        <f t="shared" si="21"/>
        <v>0</v>
      </c>
      <c r="AH68" s="94">
        <f t="shared" si="21"/>
        <v>0</v>
      </c>
      <c r="AI68" s="94">
        <f t="shared" si="21"/>
        <v>0</v>
      </c>
      <c r="AJ68" s="94">
        <f t="shared" si="21"/>
        <v>0</v>
      </c>
      <c r="AK68" s="94">
        <f t="shared" si="21"/>
        <v>0</v>
      </c>
      <c r="AL68" s="94">
        <f t="shared" si="21"/>
        <v>0</v>
      </c>
      <c r="AM68" s="94">
        <f t="shared" si="21"/>
        <v>0</v>
      </c>
      <c r="AN68" s="94">
        <f t="shared" si="21"/>
        <v>0</v>
      </c>
      <c r="AO68" s="94">
        <f t="shared" si="21"/>
        <v>0</v>
      </c>
      <c r="AP68" s="94">
        <f t="shared" si="21"/>
        <v>0</v>
      </c>
      <c r="AQ68" s="94">
        <f t="shared" si="21"/>
        <v>0</v>
      </c>
      <c r="AR68" s="94">
        <f t="shared" si="21"/>
        <v>0</v>
      </c>
      <c r="AS68" s="94">
        <f t="shared" si="21"/>
        <v>0</v>
      </c>
      <c r="AT68" s="94">
        <f t="shared" si="21"/>
        <v>0</v>
      </c>
      <c r="AU68" s="94">
        <f t="shared" si="21"/>
        <v>0</v>
      </c>
      <c r="AV68" s="95">
        <f t="shared" si="21"/>
        <v>1</v>
      </c>
      <c r="AW68" s="96">
        <f t="shared" si="21"/>
        <v>0</v>
      </c>
      <c r="AX68" s="97">
        <f t="shared" si="21"/>
        <v>0</v>
      </c>
      <c r="AY68" s="97">
        <f t="shared" si="21"/>
        <v>0</v>
      </c>
      <c r="AZ68" s="97">
        <f t="shared" si="21"/>
        <v>0</v>
      </c>
      <c r="BA68" s="97">
        <f t="shared" si="21"/>
        <v>0</v>
      </c>
      <c r="BB68" s="97">
        <f t="shared" si="21"/>
        <v>0</v>
      </c>
      <c r="BC68" s="97">
        <f t="shared" si="21"/>
        <v>0</v>
      </c>
      <c r="BD68" s="97">
        <f t="shared" si="21"/>
        <v>0</v>
      </c>
      <c r="BE68" s="97">
        <f t="shared" si="21"/>
        <v>0</v>
      </c>
      <c r="BF68" s="97">
        <f t="shared" si="21"/>
        <v>0</v>
      </c>
      <c r="BG68" s="97">
        <f t="shared" si="21"/>
        <v>0</v>
      </c>
      <c r="BH68" s="97">
        <f t="shared" si="21"/>
        <v>0</v>
      </c>
      <c r="BI68" s="97">
        <f t="shared" si="21"/>
        <v>0</v>
      </c>
      <c r="BJ68" s="97">
        <f t="shared" si="21"/>
        <v>0</v>
      </c>
      <c r="BK68" s="97">
        <f t="shared" si="21"/>
        <v>0</v>
      </c>
      <c r="BL68" s="97">
        <f t="shared" si="21"/>
        <v>0</v>
      </c>
      <c r="BM68" s="97">
        <f t="shared" si="21"/>
        <v>0</v>
      </c>
      <c r="BN68" s="97">
        <f t="shared" si="21"/>
        <v>0</v>
      </c>
      <c r="BO68" s="97">
        <f t="shared" si="21"/>
        <v>0</v>
      </c>
      <c r="BP68" s="97">
        <f t="shared" si="21"/>
        <v>0</v>
      </c>
      <c r="BQ68" s="97">
        <f t="shared" si="21"/>
        <v>0</v>
      </c>
      <c r="BR68" s="97">
        <f t="shared" si="21"/>
        <v>0</v>
      </c>
      <c r="BS68" s="97">
        <f t="shared" si="21"/>
        <v>0</v>
      </c>
      <c r="BT68" s="97">
        <f t="shared" si="21"/>
        <v>0</v>
      </c>
      <c r="BU68" s="97">
        <f t="shared" si="21"/>
        <v>0</v>
      </c>
      <c r="BV68" s="97">
        <f t="shared" si="21"/>
        <v>0</v>
      </c>
      <c r="BW68" s="97">
        <f t="shared" si="21"/>
        <v>0</v>
      </c>
      <c r="BX68" s="97">
        <f t="shared" si="21"/>
        <v>0</v>
      </c>
      <c r="BY68" s="97">
        <f t="shared" si="21"/>
        <v>0</v>
      </c>
      <c r="BZ68" s="97">
        <f t="shared" si="21"/>
        <v>0</v>
      </c>
      <c r="CA68" s="97">
        <f t="shared" si="21"/>
        <v>0</v>
      </c>
      <c r="CB68" s="97">
        <f t="shared" si="21"/>
        <v>0</v>
      </c>
      <c r="CC68" s="97">
        <f t="shared" ref="CC68:EN68" si="22">SUM(CC51:CC67)</f>
        <v>0</v>
      </c>
      <c r="CD68" s="97">
        <f t="shared" si="22"/>
        <v>0</v>
      </c>
      <c r="CE68" s="97">
        <f t="shared" si="22"/>
        <v>0</v>
      </c>
      <c r="CF68" s="97">
        <f t="shared" si="22"/>
        <v>0</v>
      </c>
      <c r="CG68" s="97">
        <f t="shared" si="22"/>
        <v>0</v>
      </c>
      <c r="CH68" s="97">
        <f t="shared" si="22"/>
        <v>0</v>
      </c>
      <c r="CI68" s="97">
        <f t="shared" si="22"/>
        <v>0</v>
      </c>
      <c r="CJ68" s="97">
        <f t="shared" si="22"/>
        <v>0</v>
      </c>
      <c r="CK68" s="97">
        <f t="shared" si="22"/>
        <v>0</v>
      </c>
      <c r="CL68" s="97">
        <f t="shared" si="22"/>
        <v>0</v>
      </c>
      <c r="CM68" s="97">
        <f t="shared" si="22"/>
        <v>0</v>
      </c>
      <c r="CN68" s="97">
        <f t="shared" si="22"/>
        <v>0</v>
      </c>
      <c r="CO68" s="97">
        <f t="shared" si="22"/>
        <v>0</v>
      </c>
      <c r="CP68" s="97">
        <f t="shared" si="22"/>
        <v>0</v>
      </c>
      <c r="CQ68" s="97">
        <f t="shared" si="22"/>
        <v>0</v>
      </c>
      <c r="CR68" s="97">
        <f t="shared" si="22"/>
        <v>0</v>
      </c>
      <c r="CS68" s="97">
        <f t="shared" si="22"/>
        <v>0</v>
      </c>
      <c r="CT68" s="98">
        <f t="shared" si="22"/>
        <v>0</v>
      </c>
      <c r="CU68" s="99">
        <f t="shared" si="22"/>
        <v>0</v>
      </c>
      <c r="CV68" s="99">
        <f t="shared" si="22"/>
        <v>0</v>
      </c>
      <c r="CW68" s="99">
        <f t="shared" si="22"/>
        <v>0</v>
      </c>
      <c r="CX68" s="99">
        <f t="shared" si="22"/>
        <v>0</v>
      </c>
      <c r="CY68" s="99">
        <f t="shared" si="22"/>
        <v>0</v>
      </c>
      <c r="CZ68" s="99">
        <f t="shared" si="22"/>
        <v>0</v>
      </c>
      <c r="DA68" s="99">
        <f t="shared" si="22"/>
        <v>0</v>
      </c>
      <c r="DB68" s="99">
        <f t="shared" si="22"/>
        <v>0</v>
      </c>
      <c r="DC68" s="99">
        <f t="shared" si="22"/>
        <v>0</v>
      </c>
      <c r="DD68" s="99">
        <f t="shared" si="22"/>
        <v>0</v>
      </c>
      <c r="DE68" s="99">
        <f t="shared" si="22"/>
        <v>0</v>
      </c>
      <c r="DF68" s="99">
        <f t="shared" si="22"/>
        <v>0</v>
      </c>
      <c r="DG68" s="99">
        <f t="shared" si="22"/>
        <v>0</v>
      </c>
      <c r="DH68" s="99">
        <f t="shared" si="22"/>
        <v>0</v>
      </c>
      <c r="DI68" s="99">
        <f t="shared" si="22"/>
        <v>0</v>
      </c>
      <c r="DJ68" s="99">
        <f t="shared" si="22"/>
        <v>1</v>
      </c>
      <c r="DK68" s="99">
        <f t="shared" si="22"/>
        <v>1</v>
      </c>
      <c r="DL68" s="99">
        <f t="shared" si="22"/>
        <v>1</v>
      </c>
      <c r="DM68" s="99">
        <f t="shared" si="22"/>
        <v>1</v>
      </c>
      <c r="DN68" s="99">
        <f t="shared" si="22"/>
        <v>1</v>
      </c>
      <c r="DO68" s="99">
        <f t="shared" si="22"/>
        <v>1</v>
      </c>
      <c r="DP68" s="99">
        <f t="shared" si="22"/>
        <v>1</v>
      </c>
      <c r="DQ68" s="99">
        <f t="shared" si="22"/>
        <v>1</v>
      </c>
      <c r="DR68" s="99">
        <f t="shared" si="22"/>
        <v>1</v>
      </c>
      <c r="DS68" s="99">
        <f t="shared" si="22"/>
        <v>1</v>
      </c>
      <c r="DT68" s="99">
        <f t="shared" si="22"/>
        <v>1</v>
      </c>
      <c r="DU68" s="99">
        <f t="shared" si="22"/>
        <v>1</v>
      </c>
      <c r="DV68" s="99">
        <f t="shared" si="22"/>
        <v>1</v>
      </c>
      <c r="DW68" s="99">
        <f t="shared" si="22"/>
        <v>0</v>
      </c>
      <c r="DX68" s="99">
        <f t="shared" si="22"/>
        <v>0</v>
      </c>
      <c r="DY68" s="99">
        <f t="shared" si="22"/>
        <v>0</v>
      </c>
      <c r="DZ68" s="99">
        <f t="shared" si="22"/>
        <v>0</v>
      </c>
      <c r="EA68" s="99">
        <f t="shared" si="22"/>
        <v>0</v>
      </c>
      <c r="EB68" s="99">
        <f t="shared" si="22"/>
        <v>0</v>
      </c>
      <c r="EC68" s="99">
        <f t="shared" si="22"/>
        <v>0</v>
      </c>
      <c r="ED68" s="99">
        <f t="shared" si="22"/>
        <v>0</v>
      </c>
      <c r="EE68" s="99">
        <f t="shared" si="22"/>
        <v>0</v>
      </c>
      <c r="EF68" s="99">
        <f t="shared" si="22"/>
        <v>0</v>
      </c>
      <c r="EG68" s="99">
        <f t="shared" si="22"/>
        <v>0</v>
      </c>
      <c r="EH68" s="99">
        <f t="shared" si="22"/>
        <v>0</v>
      </c>
      <c r="EI68" s="99">
        <f t="shared" si="22"/>
        <v>0</v>
      </c>
      <c r="EJ68" s="99">
        <f t="shared" si="22"/>
        <v>0</v>
      </c>
      <c r="EK68" s="99">
        <f t="shared" si="22"/>
        <v>0</v>
      </c>
      <c r="EL68" s="99">
        <f t="shared" si="22"/>
        <v>0</v>
      </c>
      <c r="EM68" s="99">
        <f t="shared" si="22"/>
        <v>0</v>
      </c>
      <c r="EN68" s="99">
        <f t="shared" si="22"/>
        <v>0</v>
      </c>
      <c r="EO68" s="99">
        <f t="shared" ref="EO68:GZ68" si="23">SUM(EO51:EO67)</f>
        <v>0</v>
      </c>
      <c r="EP68" s="99">
        <f t="shared" si="23"/>
        <v>0</v>
      </c>
      <c r="EQ68" s="99">
        <f t="shared" si="23"/>
        <v>0</v>
      </c>
      <c r="ER68" s="99">
        <f t="shared" si="23"/>
        <v>0</v>
      </c>
      <c r="ES68" s="99">
        <f t="shared" si="23"/>
        <v>0</v>
      </c>
      <c r="ET68" s="99">
        <f t="shared" si="23"/>
        <v>0</v>
      </c>
      <c r="EU68" s="99">
        <f t="shared" si="23"/>
        <v>0</v>
      </c>
      <c r="EV68" s="99">
        <f t="shared" si="23"/>
        <v>0</v>
      </c>
      <c r="EW68" s="100">
        <f t="shared" si="23"/>
        <v>0</v>
      </c>
      <c r="EX68" s="93">
        <f t="shared" si="23"/>
        <v>3</v>
      </c>
      <c r="EY68" s="94">
        <f t="shared" si="23"/>
        <v>4</v>
      </c>
      <c r="EZ68" s="94">
        <f t="shared" si="23"/>
        <v>2</v>
      </c>
      <c r="FA68" s="94">
        <f t="shared" si="23"/>
        <v>3</v>
      </c>
      <c r="FB68" s="94">
        <f t="shared" si="23"/>
        <v>5</v>
      </c>
      <c r="FC68" s="94">
        <f t="shared" si="23"/>
        <v>5</v>
      </c>
      <c r="FD68" s="94">
        <f t="shared" si="23"/>
        <v>4</v>
      </c>
      <c r="FE68" s="94">
        <f t="shared" si="23"/>
        <v>5</v>
      </c>
      <c r="FF68" s="94">
        <f t="shared" si="23"/>
        <v>5</v>
      </c>
      <c r="FG68" s="94">
        <f t="shared" si="23"/>
        <v>5</v>
      </c>
      <c r="FH68" s="94">
        <f t="shared" si="23"/>
        <v>0</v>
      </c>
      <c r="FI68" s="94">
        <f t="shared" si="23"/>
        <v>0</v>
      </c>
      <c r="FJ68" s="94">
        <f t="shared" si="23"/>
        <v>0</v>
      </c>
      <c r="FK68" s="94">
        <f t="shared" si="23"/>
        <v>0</v>
      </c>
      <c r="FL68" s="94">
        <f t="shared" si="23"/>
        <v>0</v>
      </c>
      <c r="FM68" s="94">
        <f t="shared" si="23"/>
        <v>0</v>
      </c>
      <c r="FN68" s="94">
        <f t="shared" si="23"/>
        <v>0</v>
      </c>
      <c r="FO68" s="94">
        <f t="shared" si="23"/>
        <v>0</v>
      </c>
      <c r="FP68" s="94">
        <f t="shared" si="23"/>
        <v>0</v>
      </c>
      <c r="FQ68" s="94">
        <f t="shared" si="23"/>
        <v>1</v>
      </c>
      <c r="FR68" s="94">
        <f t="shared" si="23"/>
        <v>1</v>
      </c>
      <c r="FS68" s="94">
        <f t="shared" si="23"/>
        <v>1</v>
      </c>
      <c r="FT68" s="94">
        <f t="shared" si="23"/>
        <v>0</v>
      </c>
      <c r="FU68" s="94">
        <f t="shared" si="23"/>
        <v>0</v>
      </c>
      <c r="FV68" s="94">
        <f t="shared" si="23"/>
        <v>0</v>
      </c>
      <c r="FW68" s="94">
        <f t="shared" si="23"/>
        <v>0</v>
      </c>
      <c r="FX68" s="94">
        <f t="shared" si="23"/>
        <v>3</v>
      </c>
      <c r="FY68" s="94">
        <f t="shared" si="23"/>
        <v>0</v>
      </c>
      <c r="FZ68" s="94">
        <f t="shared" si="23"/>
        <v>0</v>
      </c>
      <c r="GA68" s="94">
        <f t="shared" si="23"/>
        <v>0</v>
      </c>
      <c r="GB68" s="94">
        <f t="shared" si="23"/>
        <v>1</v>
      </c>
      <c r="GC68" s="94">
        <f t="shared" si="23"/>
        <v>1</v>
      </c>
      <c r="GD68" s="94">
        <f t="shared" si="23"/>
        <v>1</v>
      </c>
      <c r="GE68" s="94">
        <f t="shared" si="23"/>
        <v>1</v>
      </c>
      <c r="GF68" s="94">
        <f t="shared" si="23"/>
        <v>1</v>
      </c>
      <c r="GG68" s="94">
        <f t="shared" si="23"/>
        <v>1</v>
      </c>
      <c r="GH68" s="94">
        <f t="shared" si="23"/>
        <v>1</v>
      </c>
      <c r="GI68" s="94">
        <f t="shared" si="23"/>
        <v>1</v>
      </c>
      <c r="GJ68" s="94">
        <f t="shared" si="23"/>
        <v>1</v>
      </c>
      <c r="GK68" s="94">
        <f t="shared" si="23"/>
        <v>1</v>
      </c>
      <c r="GL68" s="94">
        <f t="shared" si="23"/>
        <v>1</v>
      </c>
      <c r="GM68" s="94">
        <f t="shared" si="23"/>
        <v>0</v>
      </c>
      <c r="GN68" s="94">
        <f t="shared" si="23"/>
        <v>1</v>
      </c>
      <c r="GO68" s="94">
        <f t="shared" si="23"/>
        <v>1</v>
      </c>
      <c r="GP68" s="94">
        <f t="shared" si="23"/>
        <v>1</v>
      </c>
      <c r="GQ68" s="94">
        <f t="shared" si="23"/>
        <v>0</v>
      </c>
      <c r="GR68" s="94">
        <f t="shared" si="23"/>
        <v>0</v>
      </c>
      <c r="GS68" s="94">
        <f t="shared" si="23"/>
        <v>1</v>
      </c>
      <c r="GT68" s="94">
        <f t="shared" si="23"/>
        <v>1</v>
      </c>
      <c r="GU68" s="94">
        <f t="shared" si="23"/>
        <v>1</v>
      </c>
      <c r="GV68" s="94">
        <f t="shared" si="23"/>
        <v>1</v>
      </c>
      <c r="GW68" s="94">
        <f t="shared" si="23"/>
        <v>1</v>
      </c>
      <c r="GX68" s="95">
        <f t="shared" si="23"/>
        <v>1</v>
      </c>
      <c r="GY68" s="93">
        <f t="shared" si="23"/>
        <v>0</v>
      </c>
      <c r="GZ68" s="94">
        <f t="shared" si="23"/>
        <v>0</v>
      </c>
      <c r="HA68" s="94">
        <f t="shared" ref="HA68:JL68" si="24">SUM(HA51:HA67)</f>
        <v>0</v>
      </c>
      <c r="HB68" s="94">
        <f t="shared" si="24"/>
        <v>0</v>
      </c>
      <c r="HC68" s="94">
        <f t="shared" si="24"/>
        <v>0</v>
      </c>
      <c r="HD68" s="94">
        <f t="shared" si="24"/>
        <v>0</v>
      </c>
      <c r="HE68" s="94">
        <f t="shared" si="24"/>
        <v>0</v>
      </c>
      <c r="HF68" s="94">
        <f t="shared" si="24"/>
        <v>0</v>
      </c>
      <c r="HG68" s="94">
        <f t="shared" si="24"/>
        <v>0</v>
      </c>
      <c r="HH68" s="94">
        <f t="shared" si="24"/>
        <v>0</v>
      </c>
      <c r="HI68" s="94">
        <f t="shared" si="24"/>
        <v>0</v>
      </c>
      <c r="HJ68" s="94">
        <f t="shared" si="24"/>
        <v>0</v>
      </c>
      <c r="HK68" s="94">
        <f t="shared" si="24"/>
        <v>0</v>
      </c>
      <c r="HL68" s="94">
        <f t="shared" si="24"/>
        <v>0</v>
      </c>
      <c r="HM68" s="94">
        <f t="shared" si="24"/>
        <v>0</v>
      </c>
      <c r="HN68" s="95">
        <f t="shared" si="24"/>
        <v>1</v>
      </c>
      <c r="HO68" s="93">
        <f t="shared" si="24"/>
        <v>0</v>
      </c>
      <c r="HP68" s="94">
        <f t="shared" si="24"/>
        <v>0</v>
      </c>
      <c r="HQ68" s="94">
        <f t="shared" si="24"/>
        <v>0</v>
      </c>
      <c r="HR68" s="94">
        <f t="shared" si="24"/>
        <v>0</v>
      </c>
      <c r="HS68" s="94">
        <f t="shared" si="24"/>
        <v>0</v>
      </c>
      <c r="HT68" s="94">
        <f t="shared" si="24"/>
        <v>0</v>
      </c>
      <c r="HU68" s="94">
        <f t="shared" si="24"/>
        <v>0</v>
      </c>
      <c r="HV68" s="94">
        <f t="shared" si="24"/>
        <v>0</v>
      </c>
      <c r="HW68" s="94">
        <f t="shared" si="24"/>
        <v>0</v>
      </c>
      <c r="HX68" s="94">
        <f t="shared" si="24"/>
        <v>0</v>
      </c>
      <c r="HY68" s="94">
        <f t="shared" si="24"/>
        <v>0</v>
      </c>
      <c r="HZ68" s="94">
        <f t="shared" si="24"/>
        <v>0</v>
      </c>
      <c r="IA68" s="94">
        <f t="shared" si="24"/>
        <v>0</v>
      </c>
      <c r="IB68" s="94">
        <f t="shared" si="24"/>
        <v>0</v>
      </c>
      <c r="IC68" s="94">
        <f t="shared" si="24"/>
        <v>0</v>
      </c>
      <c r="ID68" s="94">
        <f t="shared" si="24"/>
        <v>0</v>
      </c>
      <c r="IE68" s="94">
        <f t="shared" si="24"/>
        <v>0</v>
      </c>
      <c r="IF68" s="94">
        <f t="shared" si="24"/>
        <v>0</v>
      </c>
      <c r="IG68" s="94">
        <f t="shared" si="24"/>
        <v>0</v>
      </c>
      <c r="IH68" s="94">
        <f t="shared" si="24"/>
        <v>0</v>
      </c>
      <c r="II68" s="94">
        <f t="shared" si="24"/>
        <v>0</v>
      </c>
      <c r="IJ68" s="94">
        <f t="shared" si="24"/>
        <v>0</v>
      </c>
      <c r="IK68" s="94">
        <f t="shared" si="24"/>
        <v>0</v>
      </c>
      <c r="IL68" s="94">
        <f t="shared" si="24"/>
        <v>1</v>
      </c>
      <c r="IM68" s="95">
        <f t="shared" si="24"/>
        <v>1</v>
      </c>
      <c r="IN68" s="101">
        <f t="shared" si="24"/>
        <v>0</v>
      </c>
      <c r="IO68" s="101">
        <f t="shared" si="24"/>
        <v>0</v>
      </c>
      <c r="IP68" s="101">
        <f t="shared" si="24"/>
        <v>0</v>
      </c>
      <c r="IQ68" s="101">
        <f t="shared" si="24"/>
        <v>0</v>
      </c>
      <c r="IR68" s="101">
        <f t="shared" si="24"/>
        <v>0</v>
      </c>
      <c r="IS68" s="101">
        <f t="shared" si="24"/>
        <v>0</v>
      </c>
      <c r="IT68" s="101">
        <f t="shared" si="24"/>
        <v>0</v>
      </c>
      <c r="IU68" s="101">
        <f t="shared" si="24"/>
        <v>0</v>
      </c>
      <c r="IV68" s="101">
        <f t="shared" si="24"/>
        <v>0</v>
      </c>
      <c r="IW68" s="101">
        <f t="shared" si="24"/>
        <v>0</v>
      </c>
      <c r="IX68" s="101">
        <f t="shared" si="24"/>
        <v>0</v>
      </c>
      <c r="IY68" s="101">
        <f t="shared" si="24"/>
        <v>0</v>
      </c>
      <c r="IZ68" s="101">
        <f t="shared" si="24"/>
        <v>0</v>
      </c>
      <c r="JA68" s="101">
        <f t="shared" si="24"/>
        <v>0</v>
      </c>
      <c r="JB68" s="101">
        <f t="shared" si="24"/>
        <v>0</v>
      </c>
      <c r="JC68" s="101">
        <f t="shared" si="24"/>
        <v>0</v>
      </c>
      <c r="JD68" s="101">
        <f t="shared" si="24"/>
        <v>0</v>
      </c>
      <c r="JE68" s="101">
        <f t="shared" si="24"/>
        <v>0</v>
      </c>
      <c r="JF68" s="101">
        <f t="shared" si="24"/>
        <v>0</v>
      </c>
      <c r="JG68" s="101">
        <f t="shared" si="24"/>
        <v>0</v>
      </c>
      <c r="JH68" s="101">
        <f t="shared" si="24"/>
        <v>0</v>
      </c>
      <c r="JI68" s="101">
        <f t="shared" si="24"/>
        <v>0</v>
      </c>
      <c r="JJ68" s="101">
        <f t="shared" si="24"/>
        <v>0</v>
      </c>
      <c r="JK68" s="101">
        <f t="shared" si="24"/>
        <v>0</v>
      </c>
      <c r="JL68" s="101">
        <f t="shared" si="24"/>
        <v>0</v>
      </c>
      <c r="JM68" s="101">
        <f t="shared" ref="JM68:LX68" si="25">SUM(JM51:JM67)</f>
        <v>0</v>
      </c>
      <c r="JN68" s="101">
        <f t="shared" si="25"/>
        <v>0</v>
      </c>
      <c r="JO68" s="101">
        <f t="shared" si="25"/>
        <v>0</v>
      </c>
      <c r="JP68" s="101">
        <f t="shared" si="25"/>
        <v>0</v>
      </c>
      <c r="JQ68" s="101">
        <f t="shared" si="25"/>
        <v>0</v>
      </c>
      <c r="JR68" s="101">
        <f t="shared" si="25"/>
        <v>0</v>
      </c>
      <c r="JS68" s="101">
        <f t="shared" si="25"/>
        <v>0</v>
      </c>
      <c r="JT68" s="101">
        <f t="shared" si="25"/>
        <v>0</v>
      </c>
      <c r="JU68" s="101">
        <f t="shared" si="25"/>
        <v>0</v>
      </c>
      <c r="JV68" s="101">
        <f t="shared" si="25"/>
        <v>0</v>
      </c>
      <c r="JW68" s="101">
        <f t="shared" si="25"/>
        <v>0</v>
      </c>
      <c r="JX68" s="101">
        <f t="shared" si="25"/>
        <v>0</v>
      </c>
      <c r="JY68" s="101">
        <f t="shared" si="25"/>
        <v>0</v>
      </c>
      <c r="JZ68" s="101">
        <f t="shared" si="25"/>
        <v>0</v>
      </c>
      <c r="KA68" s="101">
        <f t="shared" si="25"/>
        <v>0</v>
      </c>
      <c r="KB68" s="101">
        <f t="shared" si="25"/>
        <v>0</v>
      </c>
      <c r="KC68" s="101">
        <f t="shared" si="25"/>
        <v>0</v>
      </c>
      <c r="KD68" s="101">
        <f t="shared" si="25"/>
        <v>0</v>
      </c>
      <c r="KE68" s="101">
        <f t="shared" si="25"/>
        <v>0</v>
      </c>
      <c r="KF68" s="101">
        <f t="shared" si="25"/>
        <v>0</v>
      </c>
      <c r="KG68" s="101">
        <f t="shared" si="25"/>
        <v>2</v>
      </c>
      <c r="KH68" s="101">
        <f t="shared" si="25"/>
        <v>0</v>
      </c>
      <c r="KI68" s="101">
        <f t="shared" si="25"/>
        <v>0</v>
      </c>
      <c r="KJ68" s="101">
        <f t="shared" si="25"/>
        <v>2</v>
      </c>
      <c r="KK68" s="101">
        <f t="shared" si="25"/>
        <v>2</v>
      </c>
      <c r="KL68" s="101">
        <f t="shared" si="25"/>
        <v>2</v>
      </c>
      <c r="KM68" s="101">
        <f t="shared" si="25"/>
        <v>2</v>
      </c>
      <c r="KN68" s="101">
        <f t="shared" si="25"/>
        <v>2</v>
      </c>
      <c r="KO68" s="101">
        <f t="shared" si="25"/>
        <v>2</v>
      </c>
      <c r="KP68" s="101">
        <f t="shared" si="25"/>
        <v>2</v>
      </c>
      <c r="KQ68" s="101">
        <f t="shared" si="25"/>
        <v>1</v>
      </c>
      <c r="KR68" s="101">
        <f t="shared" si="25"/>
        <v>1</v>
      </c>
      <c r="KS68" s="101">
        <f t="shared" si="25"/>
        <v>1</v>
      </c>
      <c r="KT68" s="101">
        <f t="shared" si="25"/>
        <v>0</v>
      </c>
      <c r="KU68" s="101">
        <f t="shared" si="25"/>
        <v>0</v>
      </c>
      <c r="KV68" s="101">
        <f t="shared" si="25"/>
        <v>0</v>
      </c>
      <c r="KW68" s="101">
        <f t="shared" si="25"/>
        <v>0</v>
      </c>
      <c r="KX68" s="101">
        <f t="shared" si="25"/>
        <v>0</v>
      </c>
      <c r="KY68" s="101">
        <f t="shared" si="25"/>
        <v>0</v>
      </c>
      <c r="KZ68" s="101">
        <f t="shared" si="25"/>
        <v>0</v>
      </c>
      <c r="LA68" s="101">
        <f t="shared" si="25"/>
        <v>0</v>
      </c>
      <c r="LB68" s="101">
        <f t="shared" si="25"/>
        <v>0</v>
      </c>
      <c r="LC68" s="101">
        <f t="shared" si="25"/>
        <v>0</v>
      </c>
      <c r="LD68" s="101">
        <f t="shared" si="25"/>
        <v>0</v>
      </c>
      <c r="LE68" s="101">
        <f t="shared" si="25"/>
        <v>0</v>
      </c>
      <c r="LF68" s="101">
        <f t="shared" si="25"/>
        <v>0</v>
      </c>
      <c r="LG68" s="101">
        <f t="shared" si="25"/>
        <v>0</v>
      </c>
      <c r="LH68" s="101">
        <f t="shared" si="25"/>
        <v>0</v>
      </c>
      <c r="LI68" s="101">
        <f t="shared" si="25"/>
        <v>0</v>
      </c>
      <c r="LJ68" s="101">
        <f t="shared" si="25"/>
        <v>0</v>
      </c>
      <c r="LK68" s="101">
        <f t="shared" si="25"/>
        <v>0</v>
      </c>
      <c r="LL68" s="101">
        <f t="shared" si="25"/>
        <v>0</v>
      </c>
      <c r="LM68" s="101">
        <f t="shared" si="25"/>
        <v>0</v>
      </c>
      <c r="LN68" s="101">
        <f t="shared" si="25"/>
        <v>0</v>
      </c>
      <c r="LO68" s="101">
        <f t="shared" si="25"/>
        <v>0</v>
      </c>
      <c r="LP68" s="96">
        <f t="shared" si="25"/>
        <v>11</v>
      </c>
      <c r="LQ68" s="97">
        <f t="shared" si="25"/>
        <v>3</v>
      </c>
      <c r="LR68" s="97">
        <f t="shared" si="25"/>
        <v>11</v>
      </c>
      <c r="LS68" s="97">
        <f t="shared" si="25"/>
        <v>11</v>
      </c>
      <c r="LT68" s="97">
        <f t="shared" si="25"/>
        <v>9</v>
      </c>
      <c r="LU68" s="97">
        <f t="shared" si="25"/>
        <v>5</v>
      </c>
      <c r="LV68" s="97">
        <f t="shared" si="25"/>
        <v>11</v>
      </c>
      <c r="LW68" s="97">
        <f t="shared" si="25"/>
        <v>2</v>
      </c>
      <c r="LX68" s="97">
        <f t="shared" si="25"/>
        <v>11</v>
      </c>
      <c r="LY68" s="97">
        <f t="shared" ref="LY68:NQ68" si="26">SUM(LY51:LY67)</f>
        <v>4</v>
      </c>
      <c r="LZ68" s="97">
        <f t="shared" si="26"/>
        <v>9</v>
      </c>
      <c r="MA68" s="97">
        <f t="shared" si="26"/>
        <v>0</v>
      </c>
      <c r="MB68" s="97">
        <f t="shared" si="26"/>
        <v>2</v>
      </c>
      <c r="MC68" s="97">
        <f t="shared" si="26"/>
        <v>4</v>
      </c>
      <c r="MD68" s="97">
        <f t="shared" si="26"/>
        <v>9</v>
      </c>
      <c r="ME68" s="97">
        <f t="shared" si="26"/>
        <v>6</v>
      </c>
      <c r="MF68" s="97">
        <f t="shared" si="26"/>
        <v>11</v>
      </c>
      <c r="MG68" s="97">
        <f t="shared" si="26"/>
        <v>0</v>
      </c>
      <c r="MH68" s="97">
        <f t="shared" si="26"/>
        <v>4</v>
      </c>
      <c r="MI68" s="97">
        <f t="shared" si="26"/>
        <v>2</v>
      </c>
      <c r="MJ68" s="97">
        <f t="shared" si="26"/>
        <v>0</v>
      </c>
      <c r="MK68" s="97">
        <f t="shared" si="26"/>
        <v>0</v>
      </c>
      <c r="ML68" s="97">
        <f t="shared" si="26"/>
        <v>0</v>
      </c>
      <c r="MM68" s="97">
        <f t="shared" si="26"/>
        <v>0</v>
      </c>
      <c r="MN68" s="97">
        <f t="shared" si="26"/>
        <v>0</v>
      </c>
      <c r="MO68" s="97">
        <f t="shared" si="26"/>
        <v>0</v>
      </c>
      <c r="MP68" s="97">
        <f t="shared" si="26"/>
        <v>0</v>
      </c>
      <c r="MQ68" s="97">
        <f t="shared" si="26"/>
        <v>2</v>
      </c>
      <c r="MR68" s="97">
        <f t="shared" si="26"/>
        <v>0</v>
      </c>
      <c r="MS68" s="97">
        <f t="shared" si="26"/>
        <v>0</v>
      </c>
      <c r="MT68" s="97">
        <f t="shared" si="26"/>
        <v>2</v>
      </c>
      <c r="MU68" s="97">
        <f t="shared" si="26"/>
        <v>2</v>
      </c>
      <c r="MV68" s="97">
        <f t="shared" si="26"/>
        <v>2</v>
      </c>
      <c r="MW68" s="97">
        <f t="shared" si="26"/>
        <v>2</v>
      </c>
      <c r="MX68" s="97">
        <f t="shared" si="26"/>
        <v>2</v>
      </c>
      <c r="MY68" s="97">
        <f t="shared" si="26"/>
        <v>2</v>
      </c>
      <c r="MZ68" s="97">
        <f t="shared" si="26"/>
        <v>2</v>
      </c>
      <c r="NA68" s="97">
        <f t="shared" si="26"/>
        <v>2</v>
      </c>
      <c r="NB68" s="97">
        <f t="shared" si="26"/>
        <v>2</v>
      </c>
      <c r="NC68" s="97">
        <f t="shared" si="26"/>
        <v>4</v>
      </c>
      <c r="ND68" s="97">
        <f t="shared" si="26"/>
        <v>0</v>
      </c>
      <c r="NE68" s="97">
        <f t="shared" si="26"/>
        <v>0</v>
      </c>
      <c r="NF68" s="97">
        <f t="shared" si="26"/>
        <v>2</v>
      </c>
      <c r="NG68" s="97">
        <f t="shared" si="26"/>
        <v>2</v>
      </c>
      <c r="NH68" s="97">
        <f t="shared" si="26"/>
        <v>2</v>
      </c>
      <c r="NI68" s="97">
        <f t="shared" si="26"/>
        <v>1</v>
      </c>
      <c r="NJ68" s="97">
        <f t="shared" si="26"/>
        <v>1</v>
      </c>
      <c r="NK68" s="96">
        <f t="shared" si="26"/>
        <v>13</v>
      </c>
      <c r="NL68" s="97">
        <f t="shared" si="26"/>
        <v>2</v>
      </c>
      <c r="NM68" s="97">
        <f t="shared" si="26"/>
        <v>7</v>
      </c>
      <c r="NN68" s="97">
        <f t="shared" si="26"/>
        <v>3</v>
      </c>
      <c r="NO68" s="97">
        <f t="shared" si="26"/>
        <v>0</v>
      </c>
      <c r="NP68" s="97">
        <f t="shared" si="26"/>
        <v>0</v>
      </c>
      <c r="NQ68" s="98">
        <f t="shared" si="26"/>
        <v>4</v>
      </c>
    </row>
    <row r="69" spans="1:381" ht="31.5" x14ac:dyDescent="0.25">
      <c r="A69" s="13">
        <f>'[1]Pielęgniarstwo I nst.'!A69</f>
        <v>47</v>
      </c>
      <c r="B69" s="102" t="str">
        <f>'[1]Pielęgniarstwo I nst.'!B69</f>
        <v>C</v>
      </c>
      <c r="C69" s="102" t="str">
        <f>'[1]Pielęgniarstwo I nst.'!C69</f>
        <v>2025/2026</v>
      </c>
      <c r="D69" s="102">
        <f>'[1]Pielęgniarstwo I nst.'!D69</f>
        <v>0</v>
      </c>
      <c r="E69" s="102">
        <f>'[1]Pielęgniarstwo I nst.'!E69</f>
        <v>4</v>
      </c>
      <c r="F69" s="102" t="str">
        <f>'[1]Pielęgniarstwo I nst.'!F69</f>
        <v>2028/2029</v>
      </c>
      <c r="G69" s="102" t="str">
        <f>'[1]Pielęgniarstwo I nst.'!G69</f>
        <v>POW</v>
      </c>
      <c r="H69" s="102" t="str">
        <f>'[1]Pielęgniarstwo I nst.'!H69</f>
        <v>ze standardu</v>
      </c>
      <c r="I69" s="103" t="str">
        <f>'[1]Pielęgniarstwo I nst.'!I69</f>
        <v>Zajęcia fakultatywne do wyboru: język migowy lub telemedycyna i e- zdrowie</v>
      </c>
      <c r="J69" s="104">
        <f>'[1]Pielęgniarstwo I nst.'!L69</f>
        <v>45</v>
      </c>
      <c r="K69" s="105">
        <f>'[1]Pielęgniarstwo I nst.'!M69</f>
        <v>5</v>
      </c>
      <c r="L69" s="106">
        <f>'[1]Pielęgniarstwo I nst.'!N69</f>
        <v>40</v>
      </c>
      <c r="M69" s="19">
        <f>'[1]Pielęgniarstwo I nst.'!AA69+'[1]Pielęgniarstwo I nst.'!AC69+'[1]Pielęgniarstwo I nst.'!AX69+'[1]Pielęgniarstwo I nst.'!AZ69</f>
        <v>10</v>
      </c>
      <c r="N69" s="107">
        <f>'[1]Pielęgniarstwo I nst.'!O69</f>
        <v>20</v>
      </c>
      <c r="O69" s="108">
        <f>'[1]Pielęgniarstwo I nst.'!P69</f>
        <v>1.5</v>
      </c>
      <c r="P69" s="109" t="str">
        <f>'[1]Pielęgniarstwo I nst.'!U69</f>
        <v>zal</v>
      </c>
      <c r="Q69" s="23">
        <f t="shared" ref="Q69:Q76" si="27">SUM(T69:GX69)</f>
        <v>5</v>
      </c>
      <c r="R69" s="24">
        <f t="shared" ref="R69:R76" si="28">SUM(GY69:NJ69)</f>
        <v>4</v>
      </c>
      <c r="S69" s="60">
        <f t="shared" ref="S69:S76" si="29">SUM(NK69:NQ69)</f>
        <v>1</v>
      </c>
      <c r="T69" s="39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8"/>
      <c r="AW69" s="36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40"/>
      <c r="BU69" s="33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40"/>
      <c r="CU69" s="39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>
        <v>1</v>
      </c>
      <c r="ET69" s="37">
        <v>1</v>
      </c>
      <c r="EU69" s="37">
        <v>1</v>
      </c>
      <c r="EV69" s="37">
        <v>1</v>
      </c>
      <c r="EW69" s="41">
        <v>1</v>
      </c>
      <c r="EX69" s="39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8"/>
      <c r="GY69" s="39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41"/>
      <c r="HO69" s="39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8"/>
      <c r="IN69" s="39"/>
      <c r="IO69" s="37"/>
      <c r="IP69" s="37"/>
      <c r="IQ69" s="37"/>
      <c r="IR69" s="37"/>
      <c r="IS69" s="37"/>
      <c r="IT69" s="37"/>
      <c r="IU69" s="37"/>
      <c r="IV69" s="37"/>
      <c r="IW69" s="37"/>
      <c r="IX69" s="37"/>
      <c r="IY69" s="37"/>
      <c r="IZ69" s="37"/>
      <c r="JA69" s="37"/>
      <c r="JB69" s="37"/>
      <c r="JC69" s="37"/>
      <c r="JD69" s="37"/>
      <c r="JE69" s="37"/>
      <c r="JF69" s="37"/>
      <c r="JG69" s="37"/>
      <c r="JH69" s="41"/>
      <c r="JI69" s="41"/>
      <c r="JJ69" s="41"/>
      <c r="JK69" s="41"/>
      <c r="JL69" s="41"/>
      <c r="JM69" s="41"/>
      <c r="JN69" s="41"/>
      <c r="JO69" s="41"/>
      <c r="JP69" s="41"/>
      <c r="JQ69" s="41"/>
      <c r="JR69" s="41"/>
      <c r="JS69" s="41"/>
      <c r="JT69" s="41"/>
      <c r="JU69" s="41"/>
      <c r="JV69" s="41"/>
      <c r="JW69" s="41"/>
      <c r="JX69" s="41"/>
      <c r="JY69" s="41"/>
      <c r="JZ69" s="41"/>
      <c r="KA69" s="41"/>
      <c r="KB69" s="41"/>
      <c r="KC69" s="41"/>
      <c r="KD69" s="41"/>
      <c r="KE69" s="41"/>
      <c r="KF69" s="41"/>
      <c r="KG69" s="41"/>
      <c r="KH69" s="41"/>
      <c r="KI69" s="41"/>
      <c r="KJ69" s="41"/>
      <c r="KK69" s="41"/>
      <c r="KL69" s="41"/>
      <c r="KM69" s="41"/>
      <c r="KN69" s="41"/>
      <c r="KO69" s="41"/>
      <c r="KP69" s="41"/>
      <c r="KQ69" s="41"/>
      <c r="KR69" s="41"/>
      <c r="KS69" s="41"/>
      <c r="KT69" s="41"/>
      <c r="KU69" s="41"/>
      <c r="KV69" s="41"/>
      <c r="KW69" s="41"/>
      <c r="KX69" s="41"/>
      <c r="KY69" s="41"/>
      <c r="KZ69" s="41"/>
      <c r="LA69" s="41"/>
      <c r="LB69" s="41"/>
      <c r="LC69" s="41"/>
      <c r="LD69" s="41"/>
      <c r="LE69" s="41"/>
      <c r="LF69" s="41"/>
      <c r="LG69" s="41"/>
      <c r="LH69" s="41"/>
      <c r="LI69" s="41"/>
      <c r="LJ69" s="41"/>
      <c r="LK69" s="41"/>
      <c r="LL69" s="41">
        <v>1</v>
      </c>
      <c r="LM69" s="41">
        <v>1</v>
      </c>
      <c r="LN69" s="41">
        <v>1</v>
      </c>
      <c r="LO69" s="38">
        <v>1</v>
      </c>
      <c r="LP69" s="42"/>
      <c r="LQ69" s="37"/>
      <c r="LR69" s="37"/>
      <c r="LS69" s="37"/>
      <c r="LT69" s="37"/>
      <c r="LU69" s="37"/>
      <c r="LV69" s="37"/>
      <c r="LW69" s="37"/>
      <c r="LX69" s="37"/>
      <c r="LY69" s="37"/>
      <c r="LZ69" s="37"/>
      <c r="MA69" s="37"/>
      <c r="MB69" s="41"/>
      <c r="MC69" s="41"/>
      <c r="MD69" s="41"/>
      <c r="ME69" s="41"/>
      <c r="MF69" s="41"/>
      <c r="MG69" s="41"/>
      <c r="MH69" s="41"/>
      <c r="MI69" s="41"/>
      <c r="MJ69" s="41"/>
      <c r="MK69" s="41"/>
      <c r="ML69" s="41"/>
      <c r="MM69" s="41"/>
      <c r="MN69" s="41"/>
      <c r="MO69" s="41"/>
      <c r="MP69" s="41"/>
      <c r="MQ69" s="41"/>
      <c r="MR69" s="41"/>
      <c r="MS69" s="41"/>
      <c r="MT69" s="41"/>
      <c r="MU69" s="41"/>
      <c r="MV69" s="41"/>
      <c r="MW69" s="41"/>
      <c r="MX69" s="41"/>
      <c r="MY69" s="41"/>
      <c r="MZ69" s="41"/>
      <c r="NA69" s="41"/>
      <c r="NB69" s="41"/>
      <c r="NC69" s="41"/>
      <c r="ND69" s="41"/>
      <c r="NE69" s="41"/>
      <c r="NF69" s="41"/>
      <c r="NG69" s="41"/>
      <c r="NH69" s="41"/>
      <c r="NI69" s="41"/>
      <c r="NJ69" s="41"/>
      <c r="NK69" s="39"/>
      <c r="NL69" s="37"/>
      <c r="NM69" s="37"/>
      <c r="NN69" s="37"/>
      <c r="NO69" s="37"/>
      <c r="NP69" s="37"/>
      <c r="NQ69" s="38">
        <v>1</v>
      </c>
    </row>
    <row r="70" spans="1:381" ht="15.75" x14ac:dyDescent="0.25">
      <c r="A70" s="13">
        <f>'[1]Pielęgniarstwo I nst.'!A70</f>
        <v>48</v>
      </c>
      <c r="B70" s="102" t="str">
        <f>'[1]Pielęgniarstwo I nst.'!B70</f>
        <v>C</v>
      </c>
      <c r="C70" s="102" t="str">
        <f>'[1]Pielęgniarstwo I nst.'!C70</f>
        <v>2025/2026</v>
      </c>
      <c r="D70" s="102">
        <f>'[1]Pielęgniarstwo I nst.'!D70</f>
        <v>0</v>
      </c>
      <c r="E70" s="102">
        <f>'[1]Pielęgniarstwo I nst.'!E70</f>
        <v>4</v>
      </c>
      <c r="F70" s="102" t="str">
        <f>'[1]Pielęgniarstwo I nst.'!F70</f>
        <v>2028/2029</v>
      </c>
      <c r="G70" s="102" t="str">
        <f>'[1]Pielęgniarstwo I nst.'!G70</f>
        <v>RPS</v>
      </c>
      <c r="H70" s="102" t="str">
        <f>'[1]Pielęgniarstwo I nst.'!H70</f>
        <v>ze standardu</v>
      </c>
      <c r="I70" s="103" t="str">
        <f>'[1]Pielęgniarstwo I nst.'!I70</f>
        <v>Organizacja pracy pielęgniarki</v>
      </c>
      <c r="J70" s="104">
        <f>'[1]Pielęgniarstwo I nst.'!L70</f>
        <v>45</v>
      </c>
      <c r="K70" s="105">
        <f>'[1]Pielęgniarstwo I nst.'!M70</f>
        <v>5</v>
      </c>
      <c r="L70" s="106">
        <f>'[1]Pielęgniarstwo I nst.'!N70</f>
        <v>40</v>
      </c>
      <c r="M70" s="19">
        <f>'[1]Pielęgniarstwo I nst.'!AA70+'[1]Pielęgniarstwo I nst.'!AC70+'[1]Pielęgniarstwo I nst.'!AX70+'[1]Pielęgniarstwo I nst.'!AZ70</f>
        <v>15</v>
      </c>
      <c r="N70" s="107">
        <f>'[1]Pielęgniarstwo I nst.'!O70</f>
        <v>25</v>
      </c>
      <c r="O70" s="108">
        <f>'[1]Pielęgniarstwo I nst.'!P70</f>
        <v>1.5</v>
      </c>
      <c r="P70" s="109" t="str">
        <f>'[1]Pielęgniarstwo I nst.'!U70</f>
        <v>zal</v>
      </c>
      <c r="Q70" s="23">
        <f t="shared" si="27"/>
        <v>7</v>
      </c>
      <c r="R70" s="24">
        <f t="shared" si="28"/>
        <v>5</v>
      </c>
      <c r="S70" s="60">
        <f t="shared" si="29"/>
        <v>2</v>
      </c>
      <c r="T70" s="39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8"/>
      <c r="AW70" s="36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40"/>
      <c r="BU70" s="33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40"/>
      <c r="CU70" s="39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>
        <v>1</v>
      </c>
      <c r="DX70" s="37">
        <v>1</v>
      </c>
      <c r="DY70" s="37">
        <v>1</v>
      </c>
      <c r="DZ70" s="37">
        <v>1</v>
      </c>
      <c r="EA70" s="37">
        <v>1</v>
      </c>
      <c r="EB70" s="37">
        <v>1</v>
      </c>
      <c r="EC70" s="37">
        <v>1</v>
      </c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41"/>
      <c r="EX70" s="39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8"/>
      <c r="GY70" s="39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41"/>
      <c r="HO70" s="39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8"/>
      <c r="IN70" s="39"/>
      <c r="IO70" s="37"/>
      <c r="IP70" s="37"/>
      <c r="IQ70" s="37"/>
      <c r="IR70" s="37"/>
      <c r="IS70" s="37"/>
      <c r="IT70" s="37"/>
      <c r="IU70" s="37"/>
      <c r="IV70" s="37"/>
      <c r="IW70" s="37"/>
      <c r="IX70" s="37"/>
      <c r="IY70" s="37"/>
      <c r="IZ70" s="37"/>
      <c r="JA70" s="37"/>
      <c r="JB70" s="37"/>
      <c r="JC70" s="37"/>
      <c r="JD70" s="37"/>
      <c r="JE70" s="37"/>
      <c r="JF70" s="37"/>
      <c r="JG70" s="37"/>
      <c r="JH70" s="41"/>
      <c r="JI70" s="41"/>
      <c r="JJ70" s="41"/>
      <c r="JK70" s="41"/>
      <c r="JL70" s="41"/>
      <c r="JM70" s="41"/>
      <c r="JN70" s="41"/>
      <c r="JO70" s="41"/>
      <c r="JP70" s="41"/>
      <c r="JQ70" s="41"/>
      <c r="JR70" s="41"/>
      <c r="JS70" s="41"/>
      <c r="JT70" s="41"/>
      <c r="JU70" s="41"/>
      <c r="JV70" s="41"/>
      <c r="JW70" s="41"/>
      <c r="JX70" s="41"/>
      <c r="JY70" s="41"/>
      <c r="JZ70" s="41"/>
      <c r="KA70" s="41"/>
      <c r="KB70" s="41"/>
      <c r="KC70" s="41"/>
      <c r="KD70" s="41"/>
      <c r="KE70" s="41"/>
      <c r="KF70" s="41"/>
      <c r="KG70" s="41"/>
      <c r="KH70" s="41"/>
      <c r="KI70" s="41"/>
      <c r="KJ70" s="41"/>
      <c r="KK70" s="41"/>
      <c r="KL70" s="41"/>
      <c r="KM70" s="41"/>
      <c r="KN70" s="41"/>
      <c r="KO70" s="41"/>
      <c r="KP70" s="41"/>
      <c r="KQ70" s="41"/>
      <c r="KR70" s="41"/>
      <c r="KS70" s="41"/>
      <c r="KT70" s="41">
        <v>1</v>
      </c>
      <c r="KU70" s="41">
        <v>1</v>
      </c>
      <c r="KV70" s="41">
        <v>1</v>
      </c>
      <c r="KW70" s="41">
        <v>1</v>
      </c>
      <c r="KX70" s="41">
        <v>1</v>
      </c>
      <c r="KY70" s="41"/>
      <c r="KZ70" s="41"/>
      <c r="LA70" s="41"/>
      <c r="LB70" s="41"/>
      <c r="LC70" s="41"/>
      <c r="LD70" s="41"/>
      <c r="LE70" s="41"/>
      <c r="LF70" s="41"/>
      <c r="LG70" s="41"/>
      <c r="LH70" s="41"/>
      <c r="LI70" s="41"/>
      <c r="LJ70" s="41"/>
      <c r="LK70" s="41"/>
      <c r="LL70" s="41"/>
      <c r="LM70" s="41"/>
      <c r="LN70" s="41"/>
      <c r="LO70" s="38"/>
      <c r="LP70" s="42"/>
      <c r="LQ70" s="37"/>
      <c r="LR70" s="37"/>
      <c r="LS70" s="37"/>
      <c r="LT70" s="37"/>
      <c r="LU70" s="37"/>
      <c r="LV70" s="37"/>
      <c r="LW70" s="37"/>
      <c r="LX70" s="37"/>
      <c r="LY70" s="37"/>
      <c r="LZ70" s="37"/>
      <c r="MA70" s="37"/>
      <c r="MB70" s="41"/>
      <c r="MC70" s="41"/>
      <c r="MD70" s="41"/>
      <c r="ME70" s="41"/>
      <c r="MF70" s="41"/>
      <c r="MG70" s="41"/>
      <c r="MH70" s="41"/>
      <c r="MI70" s="41"/>
      <c r="MJ70" s="41"/>
      <c r="MK70" s="41"/>
      <c r="ML70" s="41"/>
      <c r="MM70" s="41"/>
      <c r="MN70" s="41"/>
      <c r="MO70" s="41"/>
      <c r="MP70" s="41"/>
      <c r="MQ70" s="41"/>
      <c r="MR70" s="41"/>
      <c r="MS70" s="41"/>
      <c r="MT70" s="41"/>
      <c r="MU70" s="41"/>
      <c r="MV70" s="41"/>
      <c r="MW70" s="41"/>
      <c r="MX70" s="41"/>
      <c r="MY70" s="41"/>
      <c r="MZ70" s="41"/>
      <c r="NA70" s="41"/>
      <c r="NB70" s="41"/>
      <c r="NC70" s="41"/>
      <c r="ND70" s="41"/>
      <c r="NE70" s="41"/>
      <c r="NF70" s="41"/>
      <c r="NG70" s="41"/>
      <c r="NH70" s="41"/>
      <c r="NI70" s="41"/>
      <c r="NJ70" s="41"/>
      <c r="NK70" s="39"/>
      <c r="NL70" s="37"/>
      <c r="NM70" s="37"/>
      <c r="NN70" s="37">
        <v>1</v>
      </c>
      <c r="NO70" s="37">
        <v>1</v>
      </c>
      <c r="NP70" s="37"/>
      <c r="NQ70" s="38"/>
    </row>
    <row r="71" spans="1:381" ht="15.75" x14ac:dyDescent="0.25">
      <c r="A71" s="13">
        <f>'[1]Pielęgniarstwo I nst.'!A71</f>
        <v>49</v>
      </c>
      <c r="B71" s="102" t="str">
        <f>'[1]Pielęgniarstwo I nst.'!B71</f>
        <v>C</v>
      </c>
      <c r="C71" s="102" t="str">
        <f>'[1]Pielęgniarstwo I nst.'!C71</f>
        <v>2025/2026</v>
      </c>
      <c r="D71" s="102">
        <f>'[1]Pielęgniarstwo I nst.'!D71</f>
        <v>0</v>
      </c>
      <c r="E71" s="102">
        <f>'[1]Pielęgniarstwo I nst.'!E71</f>
        <v>4</v>
      </c>
      <c r="F71" s="102" t="str">
        <f>'[1]Pielęgniarstwo I nst.'!F71</f>
        <v>2028/2029</v>
      </c>
      <c r="G71" s="102" t="str">
        <f>'[1]Pielęgniarstwo I nst.'!G71</f>
        <v>RPS</v>
      </c>
      <c r="H71" s="102" t="str">
        <f>'[1]Pielęgniarstwo I nst.'!H71</f>
        <v>ze standardu</v>
      </c>
      <c r="I71" s="103" t="str">
        <f>'[1]Pielęgniarstwo I nst.'!I71</f>
        <v xml:space="preserve">Zasoby i system informacji w ochronie zdrowia </v>
      </c>
      <c r="J71" s="104">
        <f>'[1]Pielęgniarstwo I nst.'!L71</f>
        <v>45</v>
      </c>
      <c r="K71" s="105">
        <f>'[1]Pielęgniarstwo I nst.'!M71</f>
        <v>5</v>
      </c>
      <c r="L71" s="106">
        <f>'[1]Pielęgniarstwo I nst.'!N71</f>
        <v>40</v>
      </c>
      <c r="M71" s="19">
        <f>'[1]Pielęgniarstwo I nst.'!AA71+'[1]Pielęgniarstwo I nst.'!AC71+'[1]Pielęgniarstwo I nst.'!AX71+'[1]Pielęgniarstwo I nst.'!AZ71</f>
        <v>10</v>
      </c>
      <c r="N71" s="107">
        <f>'[1]Pielęgniarstwo I nst.'!O71</f>
        <v>20</v>
      </c>
      <c r="O71" s="108">
        <f>'[1]Pielęgniarstwo I nst.'!P71</f>
        <v>1.5</v>
      </c>
      <c r="P71" s="109" t="str">
        <f>'[1]Pielęgniarstwo I nst.'!U71</f>
        <v>zal</v>
      </c>
      <c r="Q71" s="23">
        <f t="shared" si="27"/>
        <v>2</v>
      </c>
      <c r="R71" s="24">
        <f t="shared" si="28"/>
        <v>2</v>
      </c>
      <c r="S71" s="60">
        <f t="shared" si="29"/>
        <v>2</v>
      </c>
      <c r="T71" s="39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8"/>
      <c r="AW71" s="36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40"/>
      <c r="BU71" s="33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40"/>
      <c r="CU71" s="39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>
        <v>1</v>
      </c>
      <c r="ER71" s="37">
        <v>1</v>
      </c>
      <c r="ES71" s="37"/>
      <c r="ET71" s="37"/>
      <c r="EU71" s="37"/>
      <c r="EV71" s="37"/>
      <c r="EW71" s="41"/>
      <c r="EX71" s="39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8"/>
      <c r="GY71" s="39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41"/>
      <c r="HO71" s="39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8"/>
      <c r="IN71" s="39"/>
      <c r="IO71" s="37"/>
      <c r="IP71" s="37"/>
      <c r="IQ71" s="37"/>
      <c r="IR71" s="37"/>
      <c r="IS71" s="37"/>
      <c r="IT71" s="37"/>
      <c r="IU71" s="37"/>
      <c r="IV71" s="37"/>
      <c r="IW71" s="37"/>
      <c r="IX71" s="37"/>
      <c r="IY71" s="37"/>
      <c r="IZ71" s="37"/>
      <c r="JA71" s="37"/>
      <c r="JB71" s="37"/>
      <c r="JC71" s="37"/>
      <c r="JD71" s="37"/>
      <c r="JE71" s="37"/>
      <c r="JF71" s="37"/>
      <c r="JG71" s="37"/>
      <c r="JH71" s="41"/>
      <c r="JI71" s="41"/>
      <c r="JJ71" s="41"/>
      <c r="JK71" s="41"/>
      <c r="JL71" s="41"/>
      <c r="JM71" s="41"/>
      <c r="JN71" s="41"/>
      <c r="JO71" s="41"/>
      <c r="JP71" s="41"/>
      <c r="JQ71" s="41"/>
      <c r="JR71" s="41"/>
      <c r="JS71" s="41"/>
      <c r="JT71" s="41"/>
      <c r="JU71" s="41"/>
      <c r="JV71" s="41"/>
      <c r="JW71" s="41"/>
      <c r="JX71" s="41"/>
      <c r="JY71" s="41"/>
      <c r="JZ71" s="41"/>
      <c r="KA71" s="41"/>
      <c r="KB71" s="41"/>
      <c r="KC71" s="41"/>
      <c r="KD71" s="41"/>
      <c r="KE71" s="41"/>
      <c r="KF71" s="41"/>
      <c r="KG71" s="41"/>
      <c r="KH71" s="41"/>
      <c r="KI71" s="41"/>
      <c r="KJ71" s="41"/>
      <c r="KK71" s="41"/>
      <c r="KL71" s="41"/>
      <c r="KM71" s="41"/>
      <c r="KN71" s="41"/>
      <c r="KO71" s="41"/>
      <c r="KP71" s="41"/>
      <c r="KQ71" s="41"/>
      <c r="KR71" s="41"/>
      <c r="KS71" s="41"/>
      <c r="KT71" s="41"/>
      <c r="KU71" s="41"/>
      <c r="KV71" s="41"/>
      <c r="KW71" s="41"/>
      <c r="KX71" s="41"/>
      <c r="KY71" s="41"/>
      <c r="KZ71" s="41"/>
      <c r="LA71" s="41"/>
      <c r="LB71" s="41"/>
      <c r="LC71" s="41"/>
      <c r="LD71" s="41"/>
      <c r="LE71" s="41"/>
      <c r="LF71" s="41"/>
      <c r="LG71" s="41"/>
      <c r="LH71" s="41"/>
      <c r="LI71" s="41"/>
      <c r="LJ71" s="41">
        <v>1</v>
      </c>
      <c r="LK71" s="41">
        <v>1</v>
      </c>
      <c r="LL71" s="41"/>
      <c r="LM71" s="41"/>
      <c r="LN71" s="41"/>
      <c r="LO71" s="38"/>
      <c r="LP71" s="42"/>
      <c r="LQ71" s="37"/>
      <c r="LR71" s="37"/>
      <c r="LS71" s="37"/>
      <c r="LT71" s="37"/>
      <c r="LU71" s="37"/>
      <c r="LV71" s="37"/>
      <c r="LW71" s="37"/>
      <c r="LX71" s="37"/>
      <c r="LY71" s="37"/>
      <c r="LZ71" s="37"/>
      <c r="MA71" s="37"/>
      <c r="MB71" s="41"/>
      <c r="MC71" s="41"/>
      <c r="MD71" s="41"/>
      <c r="ME71" s="41"/>
      <c r="MF71" s="41"/>
      <c r="MG71" s="41"/>
      <c r="MH71" s="41"/>
      <c r="MI71" s="41"/>
      <c r="MJ71" s="41"/>
      <c r="MK71" s="41"/>
      <c r="ML71" s="41"/>
      <c r="MM71" s="41"/>
      <c r="MN71" s="41"/>
      <c r="MO71" s="41"/>
      <c r="MP71" s="41"/>
      <c r="MQ71" s="41"/>
      <c r="MR71" s="41"/>
      <c r="MS71" s="41"/>
      <c r="MT71" s="41"/>
      <c r="MU71" s="41"/>
      <c r="MV71" s="41"/>
      <c r="MW71" s="41"/>
      <c r="MX71" s="41"/>
      <c r="MY71" s="41"/>
      <c r="MZ71" s="41"/>
      <c r="NA71" s="41"/>
      <c r="NB71" s="41"/>
      <c r="NC71" s="41"/>
      <c r="ND71" s="41"/>
      <c r="NE71" s="41"/>
      <c r="NF71" s="41"/>
      <c r="NG71" s="41"/>
      <c r="NH71" s="41"/>
      <c r="NI71" s="41"/>
      <c r="NJ71" s="41"/>
      <c r="NK71" s="39"/>
      <c r="NL71" s="37">
        <v>1</v>
      </c>
      <c r="NM71" s="37">
        <v>1</v>
      </c>
      <c r="NN71" s="37"/>
      <c r="NO71" s="37"/>
      <c r="NP71" s="37"/>
      <c r="NQ71" s="38"/>
    </row>
    <row r="72" spans="1:381" ht="15.75" x14ac:dyDescent="0.25">
      <c r="A72" s="13">
        <f>'[1]Pielęgniarstwo I nst.'!A72</f>
        <v>50</v>
      </c>
      <c r="B72" s="102" t="str">
        <f>'[1]Pielęgniarstwo I nst.'!B72</f>
        <v>D</v>
      </c>
      <c r="C72" s="102" t="str">
        <f>'[1]Pielęgniarstwo I nst.'!C72</f>
        <v>2025/2026</v>
      </c>
      <c r="D72" s="102">
        <f>'[1]Pielęgniarstwo I nst.'!D72</f>
        <v>0</v>
      </c>
      <c r="E72" s="102">
        <f>'[1]Pielęgniarstwo I nst.'!E72</f>
        <v>4</v>
      </c>
      <c r="F72" s="102" t="str">
        <f>'[1]Pielęgniarstwo I nst.'!F72</f>
        <v>2028/2029</v>
      </c>
      <c r="G72" s="102" t="str">
        <f>'[1]Pielęgniarstwo I nst.'!G72</f>
        <v>RPS</v>
      </c>
      <c r="H72" s="102" t="str">
        <f>'[1]Pielęgniarstwo I nst.'!H72</f>
        <v>ze standardu</v>
      </c>
      <c r="I72" s="103" t="str">
        <f>'[1]Pielęgniarstwo I nst.'!I72</f>
        <v>Opieka paliatywna</v>
      </c>
      <c r="J72" s="104">
        <f>'[1]Pielęgniarstwo I nst.'!L72</f>
        <v>90</v>
      </c>
      <c r="K72" s="105">
        <f>'[1]Pielęgniarstwo I nst.'!M72</f>
        <v>5</v>
      </c>
      <c r="L72" s="106">
        <f>'[1]Pielęgniarstwo I nst.'!N72</f>
        <v>85</v>
      </c>
      <c r="M72" s="19">
        <f>'[1]Pielęgniarstwo I nst.'!AA72+'[1]Pielęgniarstwo I nst.'!AC72+'[1]Pielęgniarstwo I nst.'!AX72+'[1]Pielęgniarstwo I nst.'!AZ72</f>
        <v>30</v>
      </c>
      <c r="N72" s="107">
        <f>'[1]Pielęgniarstwo I nst.'!O72</f>
        <v>80</v>
      </c>
      <c r="O72" s="108">
        <f>'[1]Pielęgniarstwo I nst.'!P72</f>
        <v>3</v>
      </c>
      <c r="P72" s="109" t="str">
        <f>'[1]Pielęgniarstwo I nst.'!U72</f>
        <v>egz</v>
      </c>
      <c r="Q72" s="23">
        <f t="shared" si="27"/>
        <v>8</v>
      </c>
      <c r="R72" s="24">
        <f t="shared" si="28"/>
        <v>11</v>
      </c>
      <c r="S72" s="60">
        <f t="shared" si="29"/>
        <v>1</v>
      </c>
      <c r="T72" s="39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8"/>
      <c r="AW72" s="36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40"/>
      <c r="BU72" s="33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40"/>
      <c r="CU72" s="39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41"/>
      <c r="EX72" s="39"/>
      <c r="EY72" s="37">
        <v>1</v>
      </c>
      <c r="EZ72" s="37"/>
      <c r="FA72" s="37"/>
      <c r="FB72" s="37">
        <v>1</v>
      </c>
      <c r="FC72" s="37">
        <v>1</v>
      </c>
      <c r="FD72" s="37">
        <v>1</v>
      </c>
      <c r="FE72" s="37">
        <v>1</v>
      </c>
      <c r="FF72" s="37">
        <v>1</v>
      </c>
      <c r="FG72" s="37">
        <v>1</v>
      </c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>
        <v>1</v>
      </c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8"/>
      <c r="GY72" s="39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41"/>
      <c r="HO72" s="39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8"/>
      <c r="IN72" s="39"/>
      <c r="IO72" s="37"/>
      <c r="IP72" s="37"/>
      <c r="IQ72" s="37"/>
      <c r="IR72" s="37"/>
      <c r="IS72" s="37"/>
      <c r="IT72" s="37"/>
      <c r="IU72" s="37"/>
      <c r="IV72" s="37"/>
      <c r="IW72" s="37"/>
      <c r="IX72" s="37"/>
      <c r="IY72" s="37"/>
      <c r="IZ72" s="37"/>
      <c r="JA72" s="37"/>
      <c r="JB72" s="37"/>
      <c r="JC72" s="37"/>
      <c r="JD72" s="37"/>
      <c r="JE72" s="37"/>
      <c r="JF72" s="37"/>
      <c r="JG72" s="37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  <c r="KP72" s="41"/>
      <c r="KQ72" s="41"/>
      <c r="KR72" s="41"/>
      <c r="KS72" s="41"/>
      <c r="KT72" s="41"/>
      <c r="KU72" s="41"/>
      <c r="KV72" s="41"/>
      <c r="KW72" s="41"/>
      <c r="KX72" s="41"/>
      <c r="KY72" s="41"/>
      <c r="KZ72" s="41"/>
      <c r="LA72" s="41"/>
      <c r="LB72" s="41"/>
      <c r="LC72" s="41"/>
      <c r="LD72" s="41"/>
      <c r="LE72" s="41"/>
      <c r="LF72" s="41"/>
      <c r="LG72" s="41"/>
      <c r="LH72" s="41"/>
      <c r="LI72" s="41"/>
      <c r="LJ72" s="41"/>
      <c r="LK72" s="41"/>
      <c r="LL72" s="41"/>
      <c r="LM72" s="41"/>
      <c r="LN72" s="41"/>
      <c r="LO72" s="38"/>
      <c r="LP72" s="42">
        <v>1</v>
      </c>
      <c r="LQ72" s="37"/>
      <c r="LR72" s="37">
        <v>1</v>
      </c>
      <c r="LS72" s="37">
        <v>1</v>
      </c>
      <c r="LT72" s="37">
        <v>1</v>
      </c>
      <c r="LU72" s="37"/>
      <c r="LV72" s="37">
        <v>1</v>
      </c>
      <c r="LW72" s="37"/>
      <c r="LX72" s="37">
        <v>1</v>
      </c>
      <c r="LY72" s="37"/>
      <c r="LZ72" s="37"/>
      <c r="MA72" s="37"/>
      <c r="MB72" s="41"/>
      <c r="MC72" s="41"/>
      <c r="MD72" s="41">
        <v>1</v>
      </c>
      <c r="ME72" s="41">
        <v>1</v>
      </c>
      <c r="MF72" s="41">
        <v>1</v>
      </c>
      <c r="MG72" s="41"/>
      <c r="MH72" s="41"/>
      <c r="MI72" s="41"/>
      <c r="MJ72" s="41"/>
      <c r="MK72" s="41"/>
      <c r="ML72" s="41"/>
      <c r="MM72" s="41"/>
      <c r="MN72" s="41"/>
      <c r="MO72" s="41"/>
      <c r="MP72" s="41"/>
      <c r="MQ72" s="41"/>
      <c r="MR72" s="41"/>
      <c r="MS72" s="41"/>
      <c r="MT72" s="41"/>
      <c r="MU72" s="41"/>
      <c r="MV72" s="41"/>
      <c r="MW72" s="41"/>
      <c r="MX72" s="41"/>
      <c r="MY72" s="41"/>
      <c r="MZ72" s="41"/>
      <c r="NA72" s="41"/>
      <c r="NB72" s="41"/>
      <c r="NC72" s="41"/>
      <c r="ND72" s="41">
        <v>1</v>
      </c>
      <c r="NE72" s="41">
        <v>1</v>
      </c>
      <c r="NF72" s="41"/>
      <c r="NG72" s="41"/>
      <c r="NH72" s="41"/>
      <c r="NI72" s="41"/>
      <c r="NJ72" s="41"/>
      <c r="NK72" s="39">
        <v>1</v>
      </c>
      <c r="NL72" s="37"/>
      <c r="NM72" s="37"/>
      <c r="NN72" s="37"/>
      <c r="NO72" s="37"/>
      <c r="NP72" s="37"/>
      <c r="NQ72" s="38"/>
    </row>
    <row r="73" spans="1:381" ht="15.75" x14ac:dyDescent="0.25">
      <c r="A73" s="13">
        <f>'[1]Pielęgniarstwo I nst.'!A73</f>
        <v>51</v>
      </c>
      <c r="B73" s="102" t="str">
        <f>'[1]Pielęgniarstwo I nst.'!B73</f>
        <v>D</v>
      </c>
      <c r="C73" s="102" t="str">
        <f>'[1]Pielęgniarstwo I nst.'!C73</f>
        <v>2025/2026</v>
      </c>
      <c r="D73" s="102">
        <f>'[1]Pielęgniarstwo I nst.'!D73</f>
        <v>0</v>
      </c>
      <c r="E73" s="102">
        <f>'[1]Pielęgniarstwo I nst.'!E73</f>
        <v>4</v>
      </c>
      <c r="F73" s="102" t="str">
        <f>'[1]Pielęgniarstwo I nst.'!F73</f>
        <v>2028/2029</v>
      </c>
      <c r="G73" s="102" t="str">
        <f>'[1]Pielęgniarstwo I nst.'!G73</f>
        <v>RPS</v>
      </c>
      <c r="H73" s="102" t="str">
        <f>'[1]Pielęgniarstwo I nst.'!H73</f>
        <v>ze standardu</v>
      </c>
      <c r="I73" s="103" t="str">
        <f>'[1]Pielęgniarstwo I nst.'!I73</f>
        <v>Psychiatria i pielęgniarstwo psychiatryczne</v>
      </c>
      <c r="J73" s="104">
        <f>'[1]Pielęgniarstwo I nst.'!L73</f>
        <v>150</v>
      </c>
      <c r="K73" s="105">
        <f>'[1]Pielęgniarstwo I nst.'!M73</f>
        <v>5</v>
      </c>
      <c r="L73" s="106">
        <f>'[1]Pielęgniarstwo I nst.'!N73</f>
        <v>145</v>
      </c>
      <c r="M73" s="19">
        <f>'[1]Pielęgniarstwo I nst.'!AA73+'[1]Pielęgniarstwo I nst.'!AC73+'[1]Pielęgniarstwo I nst.'!AX73+'[1]Pielęgniarstwo I nst.'!AZ73</f>
        <v>40</v>
      </c>
      <c r="N73" s="107">
        <f>'[1]Pielęgniarstwo I nst.'!O73</f>
        <v>130</v>
      </c>
      <c r="O73" s="108">
        <f>'[1]Pielęgniarstwo I nst.'!P73</f>
        <v>5</v>
      </c>
      <c r="P73" s="109" t="str">
        <f>'[1]Pielęgniarstwo I nst.'!U73</f>
        <v>egz</v>
      </c>
      <c r="Q73" s="23">
        <f t="shared" si="27"/>
        <v>12</v>
      </c>
      <c r="R73" s="24">
        <f t="shared" si="28"/>
        <v>11</v>
      </c>
      <c r="S73" s="60">
        <f t="shared" si="29"/>
        <v>2</v>
      </c>
      <c r="T73" s="39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8"/>
      <c r="AW73" s="36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40"/>
      <c r="BU73" s="33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40"/>
      <c r="CU73" s="39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41"/>
      <c r="EX73" s="39">
        <v>1</v>
      </c>
      <c r="EY73" s="37"/>
      <c r="EZ73" s="37">
        <v>1</v>
      </c>
      <c r="FA73" s="37">
        <v>1</v>
      </c>
      <c r="FB73" s="37">
        <v>1</v>
      </c>
      <c r="FC73" s="37">
        <v>1</v>
      </c>
      <c r="FD73" s="37">
        <v>1</v>
      </c>
      <c r="FE73" s="37">
        <v>1</v>
      </c>
      <c r="FF73" s="37">
        <v>1</v>
      </c>
      <c r="FG73" s="37">
        <v>1</v>
      </c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>
        <v>1</v>
      </c>
      <c r="FZ73" s="37">
        <v>1</v>
      </c>
      <c r="GA73" s="37">
        <v>1</v>
      </c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8"/>
      <c r="GY73" s="39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41"/>
      <c r="HO73" s="39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8"/>
      <c r="IN73" s="39"/>
      <c r="IO73" s="37"/>
      <c r="IP73" s="37"/>
      <c r="IQ73" s="37"/>
      <c r="IR73" s="37"/>
      <c r="IS73" s="37"/>
      <c r="IT73" s="37"/>
      <c r="IU73" s="37"/>
      <c r="IV73" s="37"/>
      <c r="IW73" s="37"/>
      <c r="IX73" s="37"/>
      <c r="IY73" s="37"/>
      <c r="IZ73" s="37"/>
      <c r="JA73" s="37"/>
      <c r="JB73" s="37"/>
      <c r="JC73" s="37"/>
      <c r="JD73" s="37"/>
      <c r="JE73" s="37"/>
      <c r="JF73" s="37"/>
      <c r="JG73" s="37"/>
      <c r="JH73" s="41"/>
      <c r="JI73" s="41"/>
      <c r="JJ73" s="41"/>
      <c r="JK73" s="41"/>
      <c r="JL73" s="41"/>
      <c r="JM73" s="41"/>
      <c r="JN73" s="41"/>
      <c r="JO73" s="41"/>
      <c r="JP73" s="41"/>
      <c r="JQ73" s="41"/>
      <c r="JR73" s="41"/>
      <c r="JS73" s="41"/>
      <c r="JT73" s="41"/>
      <c r="JU73" s="41"/>
      <c r="JV73" s="41"/>
      <c r="JW73" s="41"/>
      <c r="JX73" s="41"/>
      <c r="JY73" s="41"/>
      <c r="JZ73" s="41"/>
      <c r="KA73" s="41"/>
      <c r="KB73" s="41"/>
      <c r="KC73" s="41"/>
      <c r="KD73" s="41"/>
      <c r="KE73" s="41"/>
      <c r="KF73" s="41"/>
      <c r="KG73" s="41"/>
      <c r="KH73" s="41"/>
      <c r="KI73" s="41"/>
      <c r="KJ73" s="41"/>
      <c r="KK73" s="41"/>
      <c r="KL73" s="41"/>
      <c r="KM73" s="41"/>
      <c r="KN73" s="41"/>
      <c r="KO73" s="41"/>
      <c r="KP73" s="41"/>
      <c r="KQ73" s="41"/>
      <c r="KR73" s="41"/>
      <c r="KS73" s="41"/>
      <c r="KT73" s="41"/>
      <c r="KU73" s="41"/>
      <c r="KV73" s="41"/>
      <c r="KW73" s="41"/>
      <c r="KX73" s="41"/>
      <c r="KY73" s="41"/>
      <c r="KZ73" s="41"/>
      <c r="LA73" s="41"/>
      <c r="LB73" s="41"/>
      <c r="LC73" s="41"/>
      <c r="LD73" s="41"/>
      <c r="LE73" s="41"/>
      <c r="LF73" s="41"/>
      <c r="LG73" s="41"/>
      <c r="LH73" s="41"/>
      <c r="LI73" s="41"/>
      <c r="LJ73" s="41"/>
      <c r="LK73" s="41"/>
      <c r="LL73" s="41"/>
      <c r="LM73" s="41"/>
      <c r="LN73" s="41"/>
      <c r="LO73" s="38"/>
      <c r="LP73" s="42">
        <v>1</v>
      </c>
      <c r="LQ73" s="37">
        <v>1</v>
      </c>
      <c r="LR73" s="37">
        <v>1</v>
      </c>
      <c r="LS73" s="37">
        <v>1</v>
      </c>
      <c r="LT73" s="37"/>
      <c r="LU73" s="37"/>
      <c r="LV73" s="37">
        <v>1</v>
      </c>
      <c r="LW73" s="37"/>
      <c r="LX73" s="37">
        <v>1</v>
      </c>
      <c r="LY73" s="37"/>
      <c r="LZ73" s="37">
        <v>1</v>
      </c>
      <c r="MA73" s="37">
        <v>1</v>
      </c>
      <c r="MB73" s="41"/>
      <c r="MC73" s="41"/>
      <c r="MD73" s="41">
        <v>1</v>
      </c>
      <c r="ME73" s="41">
        <v>1</v>
      </c>
      <c r="MF73" s="41">
        <v>1</v>
      </c>
      <c r="MG73" s="41"/>
      <c r="MH73" s="41"/>
      <c r="MI73" s="41"/>
      <c r="MJ73" s="41"/>
      <c r="MK73" s="41"/>
      <c r="ML73" s="41"/>
      <c r="MM73" s="41"/>
      <c r="MN73" s="41"/>
      <c r="MO73" s="41"/>
      <c r="MP73" s="41"/>
      <c r="MQ73" s="41"/>
      <c r="MR73" s="41"/>
      <c r="MS73" s="41"/>
      <c r="MT73" s="41"/>
      <c r="MU73" s="41"/>
      <c r="MV73" s="41"/>
      <c r="MW73" s="41"/>
      <c r="MX73" s="41"/>
      <c r="MY73" s="41"/>
      <c r="MZ73" s="41"/>
      <c r="NA73" s="41"/>
      <c r="NB73" s="41"/>
      <c r="NC73" s="41"/>
      <c r="ND73" s="41"/>
      <c r="NE73" s="41"/>
      <c r="NF73" s="41"/>
      <c r="NG73" s="41"/>
      <c r="NH73" s="41"/>
      <c r="NI73" s="41"/>
      <c r="NJ73" s="41"/>
      <c r="NK73" s="39">
        <v>1</v>
      </c>
      <c r="NL73" s="37"/>
      <c r="NM73" s="37">
        <v>1</v>
      </c>
      <c r="NN73" s="37"/>
      <c r="NO73" s="37"/>
      <c r="NP73" s="37"/>
      <c r="NQ73" s="38"/>
    </row>
    <row r="74" spans="1:381" ht="15.75" x14ac:dyDescent="0.25">
      <c r="A74" s="13">
        <f>'[1]Pielęgniarstwo I nst.'!A74</f>
        <v>52</v>
      </c>
      <c r="B74" s="102" t="str">
        <f>'[1]Pielęgniarstwo I nst.'!B74</f>
        <v>D</v>
      </c>
      <c r="C74" s="102" t="str">
        <f>'[1]Pielęgniarstwo I nst.'!C74</f>
        <v>2025/2026</v>
      </c>
      <c r="D74" s="102">
        <f>'[1]Pielęgniarstwo I nst.'!D74</f>
        <v>0</v>
      </c>
      <c r="E74" s="102">
        <f>'[1]Pielęgniarstwo I nst.'!E74</f>
        <v>4</v>
      </c>
      <c r="F74" s="102" t="str">
        <f>'[1]Pielęgniarstwo I nst.'!F74</f>
        <v>2028/2029</v>
      </c>
      <c r="G74" s="102" t="str">
        <f>'[1]Pielęgniarstwo I nst.'!G74</f>
        <v>RPS</v>
      </c>
      <c r="H74" s="102" t="str">
        <f>'[1]Pielęgniarstwo I nst.'!H74</f>
        <v>ze standardu</v>
      </c>
      <c r="I74" s="103" t="str">
        <f>'[1]Pielęgniarstwo I nst.'!I74</f>
        <v>Przygotowanie do egzaminu dyplomowego</v>
      </c>
      <c r="J74" s="104">
        <f>'[1]Pielęgniarstwo I nst.'!L74</f>
        <v>125</v>
      </c>
      <c r="K74" s="105">
        <f>'[1]Pielęgniarstwo I nst.'!M74</f>
        <v>125</v>
      </c>
      <c r="L74" s="106">
        <f>'[1]Pielęgniarstwo I nst.'!N74</f>
        <v>0</v>
      </c>
      <c r="M74" s="19">
        <f>'[1]Pielęgniarstwo I nst.'!AA74+'[1]Pielęgniarstwo I nst.'!AC74+'[1]Pielęgniarstwo I nst.'!AX74+'[1]Pielęgniarstwo I nst.'!AZ74</f>
        <v>0</v>
      </c>
      <c r="N74" s="107">
        <f>'[1]Pielęgniarstwo I nst.'!O74</f>
        <v>0</v>
      </c>
      <c r="O74" s="108">
        <f>'[1]Pielęgniarstwo I nst.'!P74</f>
        <v>5</v>
      </c>
      <c r="P74" s="109" t="str">
        <f>'[1]Pielęgniarstwo I nst.'!U74</f>
        <v>egz</v>
      </c>
      <c r="Q74" s="23">
        <f t="shared" si="27"/>
        <v>0</v>
      </c>
      <c r="R74" s="24">
        <f t="shared" si="28"/>
        <v>0</v>
      </c>
      <c r="S74" s="60">
        <f t="shared" si="29"/>
        <v>0</v>
      </c>
      <c r="T74" s="39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8"/>
      <c r="AW74" s="36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40"/>
      <c r="BU74" s="33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40"/>
      <c r="CU74" s="39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41"/>
      <c r="EX74" s="39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8"/>
      <c r="GY74" s="39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41"/>
      <c r="HO74" s="39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8"/>
      <c r="IN74" s="39"/>
      <c r="IO74" s="37"/>
      <c r="IP74" s="37"/>
      <c r="IQ74" s="37"/>
      <c r="IR74" s="37"/>
      <c r="IS74" s="37"/>
      <c r="IT74" s="37"/>
      <c r="IU74" s="37"/>
      <c r="IV74" s="37"/>
      <c r="IW74" s="37"/>
      <c r="IX74" s="37"/>
      <c r="IY74" s="37"/>
      <c r="IZ74" s="37"/>
      <c r="JA74" s="37"/>
      <c r="JB74" s="37"/>
      <c r="JC74" s="37"/>
      <c r="JD74" s="37"/>
      <c r="JE74" s="37"/>
      <c r="JF74" s="37"/>
      <c r="JG74" s="37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  <c r="KR74" s="41"/>
      <c r="KS74" s="41"/>
      <c r="KT74" s="41"/>
      <c r="KU74" s="41"/>
      <c r="KV74" s="41"/>
      <c r="KW74" s="41"/>
      <c r="KX74" s="41"/>
      <c r="KY74" s="41"/>
      <c r="KZ74" s="41"/>
      <c r="LA74" s="41"/>
      <c r="LB74" s="41"/>
      <c r="LC74" s="41"/>
      <c r="LD74" s="41"/>
      <c r="LE74" s="41"/>
      <c r="LF74" s="41"/>
      <c r="LG74" s="41"/>
      <c r="LH74" s="41"/>
      <c r="LI74" s="41"/>
      <c r="LJ74" s="41"/>
      <c r="LK74" s="41"/>
      <c r="LL74" s="41"/>
      <c r="LM74" s="41"/>
      <c r="LN74" s="41"/>
      <c r="LO74" s="38"/>
      <c r="LP74" s="42"/>
      <c r="LQ74" s="37"/>
      <c r="LR74" s="37"/>
      <c r="LS74" s="37"/>
      <c r="LT74" s="37"/>
      <c r="LU74" s="37"/>
      <c r="LV74" s="37"/>
      <c r="LW74" s="37"/>
      <c r="LX74" s="37"/>
      <c r="LY74" s="37"/>
      <c r="LZ74" s="37"/>
      <c r="MA74" s="37"/>
      <c r="MB74" s="41"/>
      <c r="MC74" s="41"/>
      <c r="MD74" s="41"/>
      <c r="ME74" s="41"/>
      <c r="MF74" s="41"/>
      <c r="MG74" s="41"/>
      <c r="MH74" s="41"/>
      <c r="MI74" s="41"/>
      <c r="MJ74" s="41"/>
      <c r="MK74" s="41"/>
      <c r="ML74" s="41"/>
      <c r="MM74" s="41"/>
      <c r="MN74" s="41"/>
      <c r="MO74" s="41"/>
      <c r="MP74" s="41"/>
      <c r="MQ74" s="41"/>
      <c r="MR74" s="41"/>
      <c r="MS74" s="41"/>
      <c r="MT74" s="41"/>
      <c r="MU74" s="41"/>
      <c r="MV74" s="41"/>
      <c r="MW74" s="41"/>
      <c r="MX74" s="41"/>
      <c r="MY74" s="41"/>
      <c r="MZ74" s="41"/>
      <c r="NA74" s="41"/>
      <c r="NB74" s="41"/>
      <c r="NC74" s="41"/>
      <c r="ND74" s="41"/>
      <c r="NE74" s="41"/>
      <c r="NF74" s="41"/>
      <c r="NG74" s="41"/>
      <c r="NH74" s="41"/>
      <c r="NI74" s="41"/>
      <c r="NJ74" s="41"/>
      <c r="NK74" s="39"/>
      <c r="NL74" s="37"/>
      <c r="NM74" s="37"/>
      <c r="NN74" s="37"/>
      <c r="NO74" s="37"/>
      <c r="NP74" s="37"/>
      <c r="NQ74" s="38"/>
    </row>
    <row r="75" spans="1:381" ht="31.5" x14ac:dyDescent="0.25">
      <c r="A75" s="13">
        <f>'[1]Pielęgniarstwo I nst.'!A75</f>
        <v>53</v>
      </c>
      <c r="B75" s="102" t="str">
        <f>'[1]Pielęgniarstwo I nst.'!B75</f>
        <v>F</v>
      </c>
      <c r="C75" s="102" t="str">
        <f>'[1]Pielęgniarstwo I nst.'!C75</f>
        <v>2025/2026</v>
      </c>
      <c r="D75" s="102">
        <f>'[1]Pielęgniarstwo I nst.'!D75</f>
        <v>0</v>
      </c>
      <c r="E75" s="102">
        <f>'[1]Pielęgniarstwo I nst.'!E75</f>
        <v>4</v>
      </c>
      <c r="F75" s="102" t="str">
        <f>'[1]Pielęgniarstwo I nst.'!F75</f>
        <v>2028/2029</v>
      </c>
      <c r="G75" s="102" t="str">
        <f>'[1]Pielęgniarstwo I nst.'!G75</f>
        <v>RPS</v>
      </c>
      <c r="H75" s="102" t="str">
        <f>'[1]Pielęgniarstwo I nst.'!H75</f>
        <v>ze standardu</v>
      </c>
      <c r="I75" s="103" t="str">
        <f>'[1]Pielęgniarstwo I nst.'!I75</f>
        <v>Psychiatria i pielęgniarstwo psychiatryczne - praktyka zawodowa</v>
      </c>
      <c r="J75" s="104">
        <f>'[1]Pielęgniarstwo I nst.'!L75</f>
        <v>80</v>
      </c>
      <c r="K75" s="105">
        <f>'[1]Pielęgniarstwo I nst.'!M75</f>
        <v>0</v>
      </c>
      <c r="L75" s="106">
        <f>'[1]Pielęgniarstwo I nst.'!N75</f>
        <v>80</v>
      </c>
      <c r="M75" s="19">
        <f>'[1]Pielęgniarstwo I nst.'!AA75+'[1]Pielęgniarstwo I nst.'!AC75+'[1]Pielęgniarstwo I nst.'!AX75+'[1]Pielęgniarstwo I nst.'!AZ75</f>
        <v>0</v>
      </c>
      <c r="N75" s="107">
        <f>'[1]Pielęgniarstwo I nst.'!O75</f>
        <v>80</v>
      </c>
      <c r="O75" s="108">
        <f>'[1]Pielęgniarstwo I nst.'!P75</f>
        <v>3</v>
      </c>
      <c r="P75" s="109" t="str">
        <f>'[1]Pielęgniarstwo I nst.'!U75</f>
        <v>zal</v>
      </c>
      <c r="Q75" s="23">
        <f t="shared" si="27"/>
        <v>0</v>
      </c>
      <c r="R75" s="24">
        <f t="shared" si="28"/>
        <v>11</v>
      </c>
      <c r="S75" s="60">
        <f t="shared" si="29"/>
        <v>2</v>
      </c>
      <c r="T75" s="39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8"/>
      <c r="AW75" s="36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40"/>
      <c r="BU75" s="33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40"/>
      <c r="CU75" s="39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41"/>
      <c r="EX75" s="39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8"/>
      <c r="GY75" s="39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41"/>
      <c r="HO75" s="39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  <c r="IL75" s="37"/>
      <c r="IM75" s="38"/>
      <c r="IN75" s="39"/>
      <c r="IO75" s="37"/>
      <c r="IP75" s="37"/>
      <c r="IQ75" s="37"/>
      <c r="IR75" s="37"/>
      <c r="IS75" s="37"/>
      <c r="IT75" s="37"/>
      <c r="IU75" s="37"/>
      <c r="IV75" s="37"/>
      <c r="IW75" s="37"/>
      <c r="IX75" s="37"/>
      <c r="IY75" s="37"/>
      <c r="IZ75" s="37"/>
      <c r="JA75" s="37"/>
      <c r="JB75" s="37"/>
      <c r="JC75" s="37"/>
      <c r="JD75" s="37"/>
      <c r="JE75" s="37"/>
      <c r="JF75" s="37"/>
      <c r="JG75" s="37"/>
      <c r="JH75" s="41"/>
      <c r="JI75" s="41"/>
      <c r="JJ75" s="41"/>
      <c r="JK75" s="41"/>
      <c r="JL75" s="41"/>
      <c r="JM75" s="41"/>
      <c r="JN75" s="41"/>
      <c r="JO75" s="41"/>
      <c r="JP75" s="41"/>
      <c r="JQ75" s="41"/>
      <c r="JR75" s="41"/>
      <c r="JS75" s="41"/>
      <c r="JT75" s="41"/>
      <c r="JU75" s="41"/>
      <c r="JV75" s="41"/>
      <c r="JW75" s="41"/>
      <c r="JX75" s="41"/>
      <c r="JY75" s="41"/>
      <c r="JZ75" s="41"/>
      <c r="KA75" s="41"/>
      <c r="KB75" s="41"/>
      <c r="KC75" s="41"/>
      <c r="KD75" s="41"/>
      <c r="KE75" s="41"/>
      <c r="KF75" s="41"/>
      <c r="KG75" s="41"/>
      <c r="KH75" s="41"/>
      <c r="KI75" s="41"/>
      <c r="KJ75" s="41"/>
      <c r="KK75" s="41"/>
      <c r="KL75" s="41"/>
      <c r="KM75" s="41"/>
      <c r="KN75" s="41"/>
      <c r="KO75" s="41"/>
      <c r="KP75" s="41"/>
      <c r="KQ75" s="41"/>
      <c r="KR75" s="41"/>
      <c r="KS75" s="41"/>
      <c r="KT75" s="41"/>
      <c r="KU75" s="41"/>
      <c r="KV75" s="41"/>
      <c r="KW75" s="41"/>
      <c r="KX75" s="41"/>
      <c r="KY75" s="41"/>
      <c r="KZ75" s="41"/>
      <c r="LA75" s="41"/>
      <c r="LB75" s="41"/>
      <c r="LC75" s="41"/>
      <c r="LD75" s="41"/>
      <c r="LE75" s="41"/>
      <c r="LF75" s="41"/>
      <c r="LG75" s="41"/>
      <c r="LH75" s="41"/>
      <c r="LI75" s="41"/>
      <c r="LJ75" s="41"/>
      <c r="LK75" s="41"/>
      <c r="LL75" s="41"/>
      <c r="LM75" s="41"/>
      <c r="LN75" s="41"/>
      <c r="LO75" s="38"/>
      <c r="LP75" s="42">
        <v>1</v>
      </c>
      <c r="LQ75" s="37">
        <v>1</v>
      </c>
      <c r="LR75" s="37">
        <v>1</v>
      </c>
      <c r="LS75" s="37">
        <v>1</v>
      </c>
      <c r="LT75" s="37"/>
      <c r="LU75" s="37"/>
      <c r="LV75" s="37">
        <v>1</v>
      </c>
      <c r="LW75" s="37"/>
      <c r="LX75" s="37">
        <v>1</v>
      </c>
      <c r="LY75" s="37"/>
      <c r="LZ75" s="37">
        <v>1</v>
      </c>
      <c r="MA75" s="37">
        <v>1</v>
      </c>
      <c r="MB75" s="41"/>
      <c r="MC75" s="41"/>
      <c r="MD75" s="41">
        <v>1</v>
      </c>
      <c r="ME75" s="41">
        <v>1</v>
      </c>
      <c r="MF75" s="41">
        <v>1</v>
      </c>
      <c r="MG75" s="41"/>
      <c r="MH75" s="41"/>
      <c r="MI75" s="41"/>
      <c r="MJ75" s="41"/>
      <c r="MK75" s="41"/>
      <c r="ML75" s="41"/>
      <c r="MM75" s="41"/>
      <c r="MN75" s="41"/>
      <c r="MO75" s="41"/>
      <c r="MP75" s="41"/>
      <c r="MQ75" s="41"/>
      <c r="MR75" s="41"/>
      <c r="MS75" s="41"/>
      <c r="MT75" s="41"/>
      <c r="MU75" s="41"/>
      <c r="MV75" s="41"/>
      <c r="MW75" s="41"/>
      <c r="MX75" s="41"/>
      <c r="MY75" s="41"/>
      <c r="MZ75" s="41"/>
      <c r="NA75" s="41"/>
      <c r="NB75" s="41"/>
      <c r="NC75" s="41"/>
      <c r="ND75" s="41"/>
      <c r="NE75" s="41"/>
      <c r="NF75" s="41"/>
      <c r="NG75" s="41"/>
      <c r="NH75" s="41"/>
      <c r="NI75" s="41"/>
      <c r="NJ75" s="41"/>
      <c r="NK75" s="39">
        <v>1</v>
      </c>
      <c r="NL75" s="37"/>
      <c r="NM75" s="37">
        <v>1</v>
      </c>
      <c r="NN75" s="37"/>
      <c r="NO75" s="37"/>
      <c r="NP75" s="37"/>
      <c r="NQ75" s="38"/>
    </row>
    <row r="76" spans="1:381" ht="16.5" thickBot="1" x14ac:dyDescent="0.3">
      <c r="A76" s="13">
        <f>'[1]Pielęgniarstwo I nst.'!A76</f>
        <v>54</v>
      </c>
      <c r="B76" s="102" t="str">
        <f>'[1]Pielęgniarstwo I nst.'!B76</f>
        <v>F</v>
      </c>
      <c r="C76" s="102" t="str">
        <f>'[1]Pielęgniarstwo I nst.'!C76</f>
        <v>2025/2026</v>
      </c>
      <c r="D76" s="102">
        <f>'[1]Pielęgniarstwo I nst.'!D76</f>
        <v>0</v>
      </c>
      <c r="E76" s="102">
        <f>'[1]Pielęgniarstwo I nst.'!E76</f>
        <v>4</v>
      </c>
      <c r="F76" s="102" t="str">
        <f>'[1]Pielęgniarstwo I nst.'!F76</f>
        <v>2028/2029</v>
      </c>
      <c r="G76" s="110" t="str">
        <f>'[1]Pielęgniarstwo I nst.'!G74</f>
        <v>RPS</v>
      </c>
      <c r="H76" s="110" t="str">
        <f>'[1]Pielęgniarstwo I nst.'!H74</f>
        <v>ze standardu</v>
      </c>
      <c r="I76" s="103" t="str">
        <f>'[1]Pielęgniarstwo I nst.'!I76</f>
        <v>Opieka paliatywna - praktyka zawodowa</v>
      </c>
      <c r="J76" s="104">
        <f>'[1]Pielęgniarstwo I nst.'!L76</f>
        <v>40</v>
      </c>
      <c r="K76" s="105">
        <f>'[1]Pielęgniarstwo I nst.'!M76</f>
        <v>0</v>
      </c>
      <c r="L76" s="106">
        <f>'[1]Pielęgniarstwo I nst.'!N76</f>
        <v>40</v>
      </c>
      <c r="M76" s="19">
        <f>'[1]Pielęgniarstwo I nst.'!AA76+'[1]Pielęgniarstwo I nst.'!AC76+'[1]Pielęgniarstwo I nst.'!AX76+'[1]Pielęgniarstwo I nst.'!AZ76</f>
        <v>0</v>
      </c>
      <c r="N76" s="107">
        <f>'[1]Pielęgniarstwo I nst.'!O76</f>
        <v>40</v>
      </c>
      <c r="O76" s="108">
        <f>'[1]Pielęgniarstwo I nst.'!P76</f>
        <v>2</v>
      </c>
      <c r="P76" s="109" t="str">
        <f>'[1]Pielęgniarstwo I nst.'!U76</f>
        <v>zal</v>
      </c>
      <c r="Q76" s="23">
        <f t="shared" si="27"/>
        <v>0</v>
      </c>
      <c r="R76" s="24">
        <f t="shared" si="28"/>
        <v>11</v>
      </c>
      <c r="S76" s="60">
        <f t="shared" si="29"/>
        <v>1</v>
      </c>
      <c r="T76" s="39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8"/>
      <c r="AW76" s="36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40"/>
      <c r="BU76" s="33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40"/>
      <c r="CU76" s="39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41"/>
      <c r="EX76" s="39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8"/>
      <c r="GY76" s="39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41"/>
      <c r="HO76" s="39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8"/>
      <c r="IN76" s="39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41"/>
      <c r="JI76" s="41"/>
      <c r="JJ76" s="41"/>
      <c r="JK76" s="41"/>
      <c r="JL76" s="41"/>
      <c r="JM76" s="41"/>
      <c r="JN76" s="41"/>
      <c r="JO76" s="41"/>
      <c r="JP76" s="41"/>
      <c r="JQ76" s="41"/>
      <c r="JR76" s="41"/>
      <c r="JS76" s="41"/>
      <c r="JT76" s="41"/>
      <c r="JU76" s="41"/>
      <c r="JV76" s="41"/>
      <c r="JW76" s="41"/>
      <c r="JX76" s="41"/>
      <c r="JY76" s="41"/>
      <c r="JZ76" s="41"/>
      <c r="KA76" s="41"/>
      <c r="KB76" s="41"/>
      <c r="KC76" s="41"/>
      <c r="KD76" s="41"/>
      <c r="KE76" s="41"/>
      <c r="KF76" s="41"/>
      <c r="KG76" s="41"/>
      <c r="KH76" s="41"/>
      <c r="KI76" s="41"/>
      <c r="KJ76" s="41"/>
      <c r="KK76" s="41"/>
      <c r="KL76" s="41"/>
      <c r="KM76" s="41"/>
      <c r="KN76" s="41"/>
      <c r="KO76" s="41"/>
      <c r="KP76" s="41"/>
      <c r="KQ76" s="41"/>
      <c r="KR76" s="41"/>
      <c r="KS76" s="41"/>
      <c r="KT76" s="41"/>
      <c r="KU76" s="41"/>
      <c r="KV76" s="41"/>
      <c r="KW76" s="41"/>
      <c r="KX76" s="41"/>
      <c r="KY76" s="41"/>
      <c r="KZ76" s="41"/>
      <c r="LA76" s="41"/>
      <c r="LB76" s="41"/>
      <c r="LC76" s="41"/>
      <c r="LD76" s="41"/>
      <c r="LE76" s="41"/>
      <c r="LF76" s="41"/>
      <c r="LG76" s="41"/>
      <c r="LH76" s="41"/>
      <c r="LI76" s="41"/>
      <c r="LJ76" s="41"/>
      <c r="LK76" s="41"/>
      <c r="LL76" s="41"/>
      <c r="LM76" s="41"/>
      <c r="LN76" s="41"/>
      <c r="LO76" s="38"/>
      <c r="LP76" s="42">
        <v>1</v>
      </c>
      <c r="LQ76" s="37"/>
      <c r="LR76" s="37">
        <v>1</v>
      </c>
      <c r="LS76" s="37">
        <v>1</v>
      </c>
      <c r="LT76" s="37">
        <v>1</v>
      </c>
      <c r="LU76" s="37"/>
      <c r="LV76" s="37">
        <v>1</v>
      </c>
      <c r="LW76" s="37"/>
      <c r="LX76" s="37">
        <v>1</v>
      </c>
      <c r="LY76" s="37"/>
      <c r="LZ76" s="37"/>
      <c r="MA76" s="37"/>
      <c r="MB76" s="41"/>
      <c r="MC76" s="41"/>
      <c r="MD76" s="41">
        <v>1</v>
      </c>
      <c r="ME76" s="41">
        <v>1</v>
      </c>
      <c r="MF76" s="41">
        <v>1</v>
      </c>
      <c r="MG76" s="41"/>
      <c r="MH76" s="41"/>
      <c r="MI76" s="41"/>
      <c r="MJ76" s="41"/>
      <c r="MK76" s="41"/>
      <c r="ML76" s="41"/>
      <c r="MM76" s="41"/>
      <c r="MN76" s="41"/>
      <c r="MO76" s="41"/>
      <c r="MP76" s="41"/>
      <c r="MQ76" s="41"/>
      <c r="MR76" s="41"/>
      <c r="MS76" s="41"/>
      <c r="MT76" s="41"/>
      <c r="MU76" s="41"/>
      <c r="MV76" s="41"/>
      <c r="MW76" s="41"/>
      <c r="MX76" s="41"/>
      <c r="MY76" s="41"/>
      <c r="MZ76" s="41"/>
      <c r="NA76" s="41"/>
      <c r="NB76" s="41"/>
      <c r="NC76" s="41"/>
      <c r="ND76" s="41">
        <v>1</v>
      </c>
      <c r="NE76" s="41">
        <v>1</v>
      </c>
      <c r="NF76" s="41"/>
      <c r="NG76" s="41"/>
      <c r="NH76" s="41"/>
      <c r="NI76" s="41"/>
      <c r="NJ76" s="41"/>
      <c r="NK76" s="39">
        <v>1</v>
      </c>
      <c r="NL76" s="37"/>
      <c r="NM76" s="37"/>
      <c r="NN76" s="37"/>
      <c r="NO76" s="37"/>
      <c r="NP76" s="37"/>
      <c r="NQ76" s="38"/>
    </row>
    <row r="77" spans="1:381" ht="16.5" thickBot="1" x14ac:dyDescent="0.3">
      <c r="A77" s="111"/>
      <c r="B77" s="112"/>
      <c r="C77" s="113"/>
      <c r="D77" s="113"/>
      <c r="E77" s="112"/>
      <c r="F77" s="114"/>
      <c r="G77" s="114"/>
      <c r="H77" s="115"/>
      <c r="I77" s="116" t="s">
        <v>409</v>
      </c>
      <c r="J77" s="113">
        <f>'[1]Pielęgniarstwo I nst.'!L77</f>
        <v>620</v>
      </c>
      <c r="K77" s="113">
        <f>'[1]Pielęgniarstwo I nst.'!M77</f>
        <v>150</v>
      </c>
      <c r="L77" s="113">
        <f>'[1]Pielęgniarstwo I nst.'!N77</f>
        <v>470</v>
      </c>
      <c r="M77" s="113">
        <f>'[1]Pielęgniarstwo I nst.'!AA77+'[1]Pielęgniarstwo I nst.'!AC77+'[1]Pielęgniarstwo I nst.'!AX77+'[1]Pielęgniarstwo I nst.'!AZ77</f>
        <v>105</v>
      </c>
      <c r="N77" s="113">
        <f>'[1]Pielęgniarstwo I nst.'!P77</f>
        <v>22.5</v>
      </c>
      <c r="O77" s="113">
        <f>'[1]Pielęgniarstwo I nst.'!P77</f>
        <v>22.5</v>
      </c>
      <c r="P77" s="113">
        <f>'[1]Pielęgniarstwo I nst.'!U77</f>
        <v>0</v>
      </c>
      <c r="Q77" s="117">
        <f t="shared" ref="Q77:CB77" si="30">SUM(Q69:Q76)</f>
        <v>34</v>
      </c>
      <c r="R77" s="118">
        <f t="shared" si="30"/>
        <v>55</v>
      </c>
      <c r="S77" s="119">
        <f t="shared" si="30"/>
        <v>11</v>
      </c>
      <c r="T77" s="120">
        <f t="shared" si="30"/>
        <v>0</v>
      </c>
      <c r="U77" s="121">
        <f t="shared" si="30"/>
        <v>0</v>
      </c>
      <c r="V77" s="121">
        <f t="shared" si="30"/>
        <v>0</v>
      </c>
      <c r="W77" s="121">
        <f t="shared" si="30"/>
        <v>0</v>
      </c>
      <c r="X77" s="121">
        <f t="shared" si="30"/>
        <v>0</v>
      </c>
      <c r="Y77" s="121">
        <f t="shared" si="30"/>
        <v>0</v>
      </c>
      <c r="Z77" s="121">
        <f t="shared" si="30"/>
        <v>0</v>
      </c>
      <c r="AA77" s="121">
        <f t="shared" si="30"/>
        <v>0</v>
      </c>
      <c r="AB77" s="121">
        <f t="shared" si="30"/>
        <v>0</v>
      </c>
      <c r="AC77" s="121">
        <f t="shared" si="30"/>
        <v>0</v>
      </c>
      <c r="AD77" s="121">
        <f t="shared" si="30"/>
        <v>0</v>
      </c>
      <c r="AE77" s="121">
        <f t="shared" si="30"/>
        <v>0</v>
      </c>
      <c r="AF77" s="121">
        <f t="shared" si="30"/>
        <v>0</v>
      </c>
      <c r="AG77" s="121">
        <f t="shared" si="30"/>
        <v>0</v>
      </c>
      <c r="AH77" s="121">
        <f t="shared" si="30"/>
        <v>0</v>
      </c>
      <c r="AI77" s="121">
        <f t="shared" si="30"/>
        <v>0</v>
      </c>
      <c r="AJ77" s="121">
        <f t="shared" si="30"/>
        <v>0</v>
      </c>
      <c r="AK77" s="121">
        <f t="shared" si="30"/>
        <v>0</v>
      </c>
      <c r="AL77" s="121">
        <f t="shared" si="30"/>
        <v>0</v>
      </c>
      <c r="AM77" s="121">
        <f t="shared" si="30"/>
        <v>0</v>
      </c>
      <c r="AN77" s="121">
        <f t="shared" si="30"/>
        <v>0</v>
      </c>
      <c r="AO77" s="121">
        <f t="shared" si="30"/>
        <v>0</v>
      </c>
      <c r="AP77" s="121">
        <f t="shared" si="30"/>
        <v>0</v>
      </c>
      <c r="AQ77" s="121">
        <f t="shared" si="30"/>
        <v>0</v>
      </c>
      <c r="AR77" s="121">
        <f t="shared" si="30"/>
        <v>0</v>
      </c>
      <c r="AS77" s="121">
        <f t="shared" si="30"/>
        <v>0</v>
      </c>
      <c r="AT77" s="121">
        <f t="shared" si="30"/>
        <v>0</v>
      </c>
      <c r="AU77" s="121">
        <f t="shared" si="30"/>
        <v>0</v>
      </c>
      <c r="AV77" s="121">
        <f t="shared" si="30"/>
        <v>0</v>
      </c>
      <c r="AW77" s="122">
        <f t="shared" si="30"/>
        <v>0</v>
      </c>
      <c r="AX77" s="122">
        <f t="shared" si="30"/>
        <v>0</v>
      </c>
      <c r="AY77" s="122">
        <f t="shared" si="30"/>
        <v>0</v>
      </c>
      <c r="AZ77" s="122">
        <f t="shared" si="30"/>
        <v>0</v>
      </c>
      <c r="BA77" s="122">
        <f t="shared" si="30"/>
        <v>0</v>
      </c>
      <c r="BB77" s="122">
        <f t="shared" si="30"/>
        <v>0</v>
      </c>
      <c r="BC77" s="122">
        <f t="shared" si="30"/>
        <v>0</v>
      </c>
      <c r="BD77" s="122">
        <f t="shared" si="30"/>
        <v>0</v>
      </c>
      <c r="BE77" s="122">
        <f t="shared" si="30"/>
        <v>0</v>
      </c>
      <c r="BF77" s="122">
        <f t="shared" si="30"/>
        <v>0</v>
      </c>
      <c r="BG77" s="122">
        <f t="shared" si="30"/>
        <v>0</v>
      </c>
      <c r="BH77" s="122">
        <f t="shared" si="30"/>
        <v>0</v>
      </c>
      <c r="BI77" s="122">
        <f t="shared" si="30"/>
        <v>0</v>
      </c>
      <c r="BJ77" s="122">
        <f t="shared" si="30"/>
        <v>0</v>
      </c>
      <c r="BK77" s="122">
        <f t="shared" si="30"/>
        <v>0</v>
      </c>
      <c r="BL77" s="122">
        <f t="shared" si="30"/>
        <v>0</v>
      </c>
      <c r="BM77" s="122">
        <f t="shared" si="30"/>
        <v>0</v>
      </c>
      <c r="BN77" s="122">
        <f t="shared" si="30"/>
        <v>0</v>
      </c>
      <c r="BO77" s="122">
        <f t="shared" si="30"/>
        <v>0</v>
      </c>
      <c r="BP77" s="122">
        <f t="shared" si="30"/>
        <v>0</v>
      </c>
      <c r="BQ77" s="122">
        <f t="shared" si="30"/>
        <v>0</v>
      </c>
      <c r="BR77" s="122">
        <f t="shared" si="30"/>
        <v>0</v>
      </c>
      <c r="BS77" s="122">
        <f t="shared" si="30"/>
        <v>0</v>
      </c>
      <c r="BT77" s="122">
        <f t="shared" si="30"/>
        <v>0</v>
      </c>
      <c r="BU77" s="122">
        <f t="shared" si="30"/>
        <v>0</v>
      </c>
      <c r="BV77" s="122">
        <f t="shared" si="30"/>
        <v>0</v>
      </c>
      <c r="BW77" s="122">
        <f t="shared" si="30"/>
        <v>0</v>
      </c>
      <c r="BX77" s="122">
        <f t="shared" si="30"/>
        <v>0</v>
      </c>
      <c r="BY77" s="122">
        <f t="shared" si="30"/>
        <v>0</v>
      </c>
      <c r="BZ77" s="122">
        <f t="shared" si="30"/>
        <v>0</v>
      </c>
      <c r="CA77" s="122">
        <f t="shared" si="30"/>
        <v>0</v>
      </c>
      <c r="CB77" s="122">
        <f t="shared" si="30"/>
        <v>0</v>
      </c>
      <c r="CC77" s="122">
        <f t="shared" ref="CC77:EN77" si="31">SUM(CC69:CC76)</f>
        <v>0</v>
      </c>
      <c r="CD77" s="122">
        <f t="shared" si="31"/>
        <v>0</v>
      </c>
      <c r="CE77" s="122">
        <f t="shared" si="31"/>
        <v>0</v>
      </c>
      <c r="CF77" s="122">
        <f t="shared" si="31"/>
        <v>0</v>
      </c>
      <c r="CG77" s="122">
        <f t="shared" si="31"/>
        <v>0</v>
      </c>
      <c r="CH77" s="122">
        <f t="shared" si="31"/>
        <v>0</v>
      </c>
      <c r="CI77" s="122">
        <f t="shared" si="31"/>
        <v>0</v>
      </c>
      <c r="CJ77" s="122">
        <f t="shared" si="31"/>
        <v>0</v>
      </c>
      <c r="CK77" s="122">
        <f t="shared" si="31"/>
        <v>0</v>
      </c>
      <c r="CL77" s="122">
        <f t="shared" si="31"/>
        <v>0</v>
      </c>
      <c r="CM77" s="122">
        <f t="shared" si="31"/>
        <v>0</v>
      </c>
      <c r="CN77" s="122">
        <f t="shared" si="31"/>
        <v>0</v>
      </c>
      <c r="CO77" s="122">
        <f t="shared" si="31"/>
        <v>0</v>
      </c>
      <c r="CP77" s="122">
        <f t="shared" si="31"/>
        <v>0</v>
      </c>
      <c r="CQ77" s="122">
        <f t="shared" si="31"/>
        <v>0</v>
      </c>
      <c r="CR77" s="122">
        <f t="shared" si="31"/>
        <v>0</v>
      </c>
      <c r="CS77" s="122">
        <f t="shared" si="31"/>
        <v>0</v>
      </c>
      <c r="CT77" s="123">
        <f t="shared" si="31"/>
        <v>0</v>
      </c>
      <c r="CU77" s="122">
        <f t="shared" si="31"/>
        <v>0</v>
      </c>
      <c r="CV77" s="122">
        <f t="shared" si="31"/>
        <v>0</v>
      </c>
      <c r="CW77" s="122">
        <f t="shared" si="31"/>
        <v>0</v>
      </c>
      <c r="CX77" s="122">
        <f t="shared" si="31"/>
        <v>0</v>
      </c>
      <c r="CY77" s="122">
        <f t="shared" si="31"/>
        <v>0</v>
      </c>
      <c r="CZ77" s="122">
        <f t="shared" si="31"/>
        <v>0</v>
      </c>
      <c r="DA77" s="122">
        <f t="shared" si="31"/>
        <v>0</v>
      </c>
      <c r="DB77" s="122">
        <f t="shared" si="31"/>
        <v>0</v>
      </c>
      <c r="DC77" s="122">
        <f t="shared" si="31"/>
        <v>0</v>
      </c>
      <c r="DD77" s="122">
        <f t="shared" si="31"/>
        <v>0</v>
      </c>
      <c r="DE77" s="122">
        <f t="shared" si="31"/>
        <v>0</v>
      </c>
      <c r="DF77" s="122">
        <f t="shared" si="31"/>
        <v>0</v>
      </c>
      <c r="DG77" s="122">
        <f t="shared" si="31"/>
        <v>0</v>
      </c>
      <c r="DH77" s="122">
        <f t="shared" si="31"/>
        <v>0</v>
      </c>
      <c r="DI77" s="122">
        <f t="shared" si="31"/>
        <v>0</v>
      </c>
      <c r="DJ77" s="122">
        <f t="shared" si="31"/>
        <v>0</v>
      </c>
      <c r="DK77" s="122">
        <f t="shared" si="31"/>
        <v>0</v>
      </c>
      <c r="DL77" s="122">
        <f t="shared" si="31"/>
        <v>0</v>
      </c>
      <c r="DM77" s="122">
        <f t="shared" si="31"/>
        <v>0</v>
      </c>
      <c r="DN77" s="122">
        <f t="shared" si="31"/>
        <v>0</v>
      </c>
      <c r="DO77" s="122">
        <f t="shared" si="31"/>
        <v>0</v>
      </c>
      <c r="DP77" s="122">
        <f t="shared" si="31"/>
        <v>0</v>
      </c>
      <c r="DQ77" s="122">
        <f t="shared" si="31"/>
        <v>0</v>
      </c>
      <c r="DR77" s="122">
        <f t="shared" si="31"/>
        <v>0</v>
      </c>
      <c r="DS77" s="122">
        <f t="shared" si="31"/>
        <v>0</v>
      </c>
      <c r="DT77" s="122">
        <f t="shared" si="31"/>
        <v>0</v>
      </c>
      <c r="DU77" s="122">
        <f t="shared" si="31"/>
        <v>0</v>
      </c>
      <c r="DV77" s="122">
        <f t="shared" si="31"/>
        <v>0</v>
      </c>
      <c r="DW77" s="122">
        <f t="shared" si="31"/>
        <v>1</v>
      </c>
      <c r="DX77" s="122">
        <f t="shared" si="31"/>
        <v>1</v>
      </c>
      <c r="DY77" s="122">
        <f t="shared" si="31"/>
        <v>1</v>
      </c>
      <c r="DZ77" s="122">
        <f t="shared" si="31"/>
        <v>1</v>
      </c>
      <c r="EA77" s="122">
        <f t="shared" si="31"/>
        <v>1</v>
      </c>
      <c r="EB77" s="122">
        <f t="shared" si="31"/>
        <v>1</v>
      </c>
      <c r="EC77" s="122">
        <f t="shared" si="31"/>
        <v>1</v>
      </c>
      <c r="ED77" s="122">
        <f t="shared" si="31"/>
        <v>0</v>
      </c>
      <c r="EE77" s="122">
        <f t="shared" si="31"/>
        <v>0</v>
      </c>
      <c r="EF77" s="122">
        <f t="shared" si="31"/>
        <v>0</v>
      </c>
      <c r="EG77" s="122">
        <f t="shared" si="31"/>
        <v>0</v>
      </c>
      <c r="EH77" s="122">
        <f t="shared" si="31"/>
        <v>0</v>
      </c>
      <c r="EI77" s="122">
        <f t="shared" si="31"/>
        <v>0</v>
      </c>
      <c r="EJ77" s="122">
        <f t="shared" si="31"/>
        <v>0</v>
      </c>
      <c r="EK77" s="122">
        <f t="shared" si="31"/>
        <v>0</v>
      </c>
      <c r="EL77" s="122">
        <f t="shared" si="31"/>
        <v>0</v>
      </c>
      <c r="EM77" s="122">
        <f t="shared" si="31"/>
        <v>0</v>
      </c>
      <c r="EN77" s="122">
        <f t="shared" si="31"/>
        <v>0</v>
      </c>
      <c r="EO77" s="122">
        <f t="shared" ref="EO77:GZ77" si="32">SUM(EO69:EO76)</f>
        <v>0</v>
      </c>
      <c r="EP77" s="122">
        <f t="shared" si="32"/>
        <v>0</v>
      </c>
      <c r="EQ77" s="122">
        <f t="shared" si="32"/>
        <v>1</v>
      </c>
      <c r="ER77" s="122">
        <f t="shared" si="32"/>
        <v>1</v>
      </c>
      <c r="ES77" s="122">
        <f t="shared" si="32"/>
        <v>1</v>
      </c>
      <c r="ET77" s="122">
        <f t="shared" si="32"/>
        <v>1</v>
      </c>
      <c r="EU77" s="122">
        <f t="shared" si="32"/>
        <v>1</v>
      </c>
      <c r="EV77" s="122">
        <f t="shared" si="32"/>
        <v>1</v>
      </c>
      <c r="EW77" s="124">
        <f t="shared" si="32"/>
        <v>1</v>
      </c>
      <c r="EX77" s="121">
        <f t="shared" si="32"/>
        <v>1</v>
      </c>
      <c r="EY77" s="121">
        <f t="shared" si="32"/>
        <v>1</v>
      </c>
      <c r="EZ77" s="121">
        <f t="shared" si="32"/>
        <v>1</v>
      </c>
      <c r="FA77" s="121">
        <f t="shared" si="32"/>
        <v>1</v>
      </c>
      <c r="FB77" s="121">
        <f t="shared" si="32"/>
        <v>2</v>
      </c>
      <c r="FC77" s="121">
        <f t="shared" si="32"/>
        <v>2</v>
      </c>
      <c r="FD77" s="121">
        <f t="shared" si="32"/>
        <v>2</v>
      </c>
      <c r="FE77" s="121">
        <f t="shared" si="32"/>
        <v>2</v>
      </c>
      <c r="FF77" s="121">
        <f t="shared" si="32"/>
        <v>2</v>
      </c>
      <c r="FG77" s="121">
        <f t="shared" si="32"/>
        <v>2</v>
      </c>
      <c r="FH77" s="121">
        <f t="shared" si="32"/>
        <v>0</v>
      </c>
      <c r="FI77" s="121">
        <f t="shared" si="32"/>
        <v>0</v>
      </c>
      <c r="FJ77" s="121">
        <f t="shared" si="32"/>
        <v>0</v>
      </c>
      <c r="FK77" s="121">
        <f t="shared" si="32"/>
        <v>0</v>
      </c>
      <c r="FL77" s="121">
        <f t="shared" si="32"/>
        <v>0</v>
      </c>
      <c r="FM77" s="121">
        <f t="shared" si="32"/>
        <v>0</v>
      </c>
      <c r="FN77" s="121">
        <f t="shared" si="32"/>
        <v>0</v>
      </c>
      <c r="FO77" s="121">
        <f t="shared" si="32"/>
        <v>0</v>
      </c>
      <c r="FP77" s="121">
        <f t="shared" si="32"/>
        <v>0</v>
      </c>
      <c r="FQ77" s="121">
        <f t="shared" si="32"/>
        <v>0</v>
      </c>
      <c r="FR77" s="121">
        <f t="shared" si="32"/>
        <v>0</v>
      </c>
      <c r="FS77" s="121">
        <f t="shared" si="32"/>
        <v>0</v>
      </c>
      <c r="FT77" s="121">
        <f t="shared" si="32"/>
        <v>0</v>
      </c>
      <c r="FU77" s="121">
        <f t="shared" si="32"/>
        <v>0</v>
      </c>
      <c r="FV77" s="121">
        <f t="shared" si="32"/>
        <v>0</v>
      </c>
      <c r="FW77" s="121">
        <f t="shared" si="32"/>
        <v>0</v>
      </c>
      <c r="FX77" s="121">
        <f t="shared" si="32"/>
        <v>0</v>
      </c>
      <c r="FY77" s="121">
        <f t="shared" si="32"/>
        <v>1</v>
      </c>
      <c r="FZ77" s="121">
        <f t="shared" si="32"/>
        <v>1</v>
      </c>
      <c r="GA77" s="121">
        <f t="shared" si="32"/>
        <v>1</v>
      </c>
      <c r="GB77" s="121">
        <f t="shared" si="32"/>
        <v>0</v>
      </c>
      <c r="GC77" s="121">
        <f t="shared" si="32"/>
        <v>0</v>
      </c>
      <c r="GD77" s="121">
        <f t="shared" si="32"/>
        <v>0</v>
      </c>
      <c r="GE77" s="121">
        <f t="shared" si="32"/>
        <v>0</v>
      </c>
      <c r="GF77" s="121">
        <f t="shared" si="32"/>
        <v>0</v>
      </c>
      <c r="GG77" s="121">
        <f t="shared" si="32"/>
        <v>0</v>
      </c>
      <c r="GH77" s="121">
        <f t="shared" si="32"/>
        <v>0</v>
      </c>
      <c r="GI77" s="121">
        <f t="shared" si="32"/>
        <v>0</v>
      </c>
      <c r="GJ77" s="121">
        <f t="shared" si="32"/>
        <v>0</v>
      </c>
      <c r="GK77" s="121">
        <f t="shared" si="32"/>
        <v>0</v>
      </c>
      <c r="GL77" s="121">
        <f t="shared" si="32"/>
        <v>0</v>
      </c>
      <c r="GM77" s="121">
        <f t="shared" si="32"/>
        <v>1</v>
      </c>
      <c r="GN77" s="121">
        <f t="shared" si="32"/>
        <v>0</v>
      </c>
      <c r="GO77" s="121">
        <f t="shared" si="32"/>
        <v>0</v>
      </c>
      <c r="GP77" s="121">
        <f t="shared" si="32"/>
        <v>0</v>
      </c>
      <c r="GQ77" s="121">
        <f t="shared" si="32"/>
        <v>0</v>
      </c>
      <c r="GR77" s="121">
        <f t="shared" si="32"/>
        <v>0</v>
      </c>
      <c r="GS77" s="121">
        <f t="shared" si="32"/>
        <v>0</v>
      </c>
      <c r="GT77" s="121">
        <f t="shared" si="32"/>
        <v>0</v>
      </c>
      <c r="GU77" s="121">
        <f t="shared" si="32"/>
        <v>0</v>
      </c>
      <c r="GV77" s="121">
        <f t="shared" si="32"/>
        <v>0</v>
      </c>
      <c r="GW77" s="121">
        <f t="shared" si="32"/>
        <v>0</v>
      </c>
      <c r="GX77" s="121">
        <f t="shared" si="32"/>
        <v>0</v>
      </c>
      <c r="GY77" s="125">
        <f t="shared" si="32"/>
        <v>0</v>
      </c>
      <c r="GZ77" s="122">
        <f t="shared" si="32"/>
        <v>0</v>
      </c>
      <c r="HA77" s="122">
        <f t="shared" ref="HA77:JL77" si="33">SUM(HA69:HA76)</f>
        <v>0</v>
      </c>
      <c r="HB77" s="122">
        <f t="shared" si="33"/>
        <v>0</v>
      </c>
      <c r="HC77" s="122">
        <f t="shared" si="33"/>
        <v>0</v>
      </c>
      <c r="HD77" s="122">
        <f t="shared" si="33"/>
        <v>0</v>
      </c>
      <c r="HE77" s="122">
        <f t="shared" si="33"/>
        <v>0</v>
      </c>
      <c r="HF77" s="122">
        <f t="shared" si="33"/>
        <v>0</v>
      </c>
      <c r="HG77" s="122">
        <f t="shared" si="33"/>
        <v>0</v>
      </c>
      <c r="HH77" s="122">
        <f t="shared" si="33"/>
        <v>0</v>
      </c>
      <c r="HI77" s="122">
        <f t="shared" si="33"/>
        <v>0</v>
      </c>
      <c r="HJ77" s="122">
        <f t="shared" si="33"/>
        <v>0</v>
      </c>
      <c r="HK77" s="122">
        <f t="shared" si="33"/>
        <v>0</v>
      </c>
      <c r="HL77" s="122">
        <f t="shared" si="33"/>
        <v>0</v>
      </c>
      <c r="HM77" s="122">
        <f t="shared" si="33"/>
        <v>0</v>
      </c>
      <c r="HN77" s="124">
        <f t="shared" si="33"/>
        <v>0</v>
      </c>
      <c r="HO77" s="125">
        <f t="shared" si="33"/>
        <v>0</v>
      </c>
      <c r="HP77" s="122">
        <f t="shared" si="33"/>
        <v>0</v>
      </c>
      <c r="HQ77" s="122">
        <f t="shared" si="33"/>
        <v>0</v>
      </c>
      <c r="HR77" s="122">
        <f t="shared" si="33"/>
        <v>0</v>
      </c>
      <c r="HS77" s="122">
        <f t="shared" si="33"/>
        <v>0</v>
      </c>
      <c r="HT77" s="122">
        <f t="shared" si="33"/>
        <v>0</v>
      </c>
      <c r="HU77" s="122">
        <f t="shared" si="33"/>
        <v>0</v>
      </c>
      <c r="HV77" s="122">
        <f t="shared" si="33"/>
        <v>0</v>
      </c>
      <c r="HW77" s="122">
        <f t="shared" si="33"/>
        <v>0</v>
      </c>
      <c r="HX77" s="122">
        <f t="shared" si="33"/>
        <v>0</v>
      </c>
      <c r="HY77" s="122">
        <f t="shared" si="33"/>
        <v>0</v>
      </c>
      <c r="HZ77" s="122">
        <f t="shared" si="33"/>
        <v>0</v>
      </c>
      <c r="IA77" s="122">
        <f t="shared" si="33"/>
        <v>0</v>
      </c>
      <c r="IB77" s="122">
        <f t="shared" si="33"/>
        <v>0</v>
      </c>
      <c r="IC77" s="122">
        <f t="shared" si="33"/>
        <v>0</v>
      </c>
      <c r="ID77" s="122">
        <f t="shared" si="33"/>
        <v>0</v>
      </c>
      <c r="IE77" s="122">
        <f t="shared" si="33"/>
        <v>0</v>
      </c>
      <c r="IF77" s="122">
        <f t="shared" si="33"/>
        <v>0</v>
      </c>
      <c r="IG77" s="122">
        <f t="shared" si="33"/>
        <v>0</v>
      </c>
      <c r="IH77" s="122">
        <f t="shared" si="33"/>
        <v>0</v>
      </c>
      <c r="II77" s="122">
        <f t="shared" si="33"/>
        <v>0</v>
      </c>
      <c r="IJ77" s="122">
        <f t="shared" si="33"/>
        <v>0</v>
      </c>
      <c r="IK77" s="122">
        <f t="shared" si="33"/>
        <v>0</v>
      </c>
      <c r="IL77" s="122">
        <f t="shared" si="33"/>
        <v>0</v>
      </c>
      <c r="IM77" s="124">
        <f t="shared" si="33"/>
        <v>0</v>
      </c>
      <c r="IN77" s="122">
        <f t="shared" si="33"/>
        <v>0</v>
      </c>
      <c r="IO77" s="122">
        <f t="shared" si="33"/>
        <v>0</v>
      </c>
      <c r="IP77" s="122">
        <f t="shared" si="33"/>
        <v>0</v>
      </c>
      <c r="IQ77" s="122">
        <f t="shared" si="33"/>
        <v>0</v>
      </c>
      <c r="IR77" s="122">
        <f t="shared" si="33"/>
        <v>0</v>
      </c>
      <c r="IS77" s="122">
        <f t="shared" si="33"/>
        <v>0</v>
      </c>
      <c r="IT77" s="122">
        <f t="shared" si="33"/>
        <v>0</v>
      </c>
      <c r="IU77" s="122">
        <f t="shared" si="33"/>
        <v>0</v>
      </c>
      <c r="IV77" s="122">
        <f t="shared" si="33"/>
        <v>0</v>
      </c>
      <c r="IW77" s="122">
        <f t="shared" si="33"/>
        <v>0</v>
      </c>
      <c r="IX77" s="122">
        <f t="shared" si="33"/>
        <v>0</v>
      </c>
      <c r="IY77" s="122">
        <f t="shared" si="33"/>
        <v>0</v>
      </c>
      <c r="IZ77" s="122">
        <f t="shared" si="33"/>
        <v>0</v>
      </c>
      <c r="JA77" s="122">
        <f t="shared" si="33"/>
        <v>0</v>
      </c>
      <c r="JB77" s="122">
        <f t="shared" si="33"/>
        <v>0</v>
      </c>
      <c r="JC77" s="122">
        <f t="shared" si="33"/>
        <v>0</v>
      </c>
      <c r="JD77" s="122">
        <f t="shared" si="33"/>
        <v>0</v>
      </c>
      <c r="JE77" s="122">
        <f t="shared" si="33"/>
        <v>0</v>
      </c>
      <c r="JF77" s="122">
        <f t="shared" si="33"/>
        <v>0</v>
      </c>
      <c r="JG77" s="122">
        <f t="shared" si="33"/>
        <v>0</v>
      </c>
      <c r="JH77" s="122">
        <f t="shared" si="33"/>
        <v>0</v>
      </c>
      <c r="JI77" s="122">
        <f t="shared" si="33"/>
        <v>0</v>
      </c>
      <c r="JJ77" s="122">
        <f t="shared" si="33"/>
        <v>0</v>
      </c>
      <c r="JK77" s="122">
        <f t="shared" si="33"/>
        <v>0</v>
      </c>
      <c r="JL77" s="122">
        <f t="shared" si="33"/>
        <v>0</v>
      </c>
      <c r="JM77" s="122">
        <f t="shared" ref="JM77:LX77" si="34">SUM(JM69:JM76)</f>
        <v>0</v>
      </c>
      <c r="JN77" s="122">
        <f t="shared" si="34"/>
        <v>0</v>
      </c>
      <c r="JO77" s="122">
        <f t="shared" si="34"/>
        <v>0</v>
      </c>
      <c r="JP77" s="122">
        <f t="shared" si="34"/>
        <v>0</v>
      </c>
      <c r="JQ77" s="122">
        <f t="shared" si="34"/>
        <v>0</v>
      </c>
      <c r="JR77" s="122">
        <f t="shared" si="34"/>
        <v>0</v>
      </c>
      <c r="JS77" s="122">
        <f t="shared" si="34"/>
        <v>0</v>
      </c>
      <c r="JT77" s="122">
        <f t="shared" si="34"/>
        <v>0</v>
      </c>
      <c r="JU77" s="122">
        <f t="shared" si="34"/>
        <v>0</v>
      </c>
      <c r="JV77" s="122">
        <f t="shared" si="34"/>
        <v>0</v>
      </c>
      <c r="JW77" s="122">
        <f t="shared" si="34"/>
        <v>0</v>
      </c>
      <c r="JX77" s="122">
        <f t="shared" si="34"/>
        <v>0</v>
      </c>
      <c r="JY77" s="122">
        <f t="shared" si="34"/>
        <v>0</v>
      </c>
      <c r="JZ77" s="122">
        <f t="shared" si="34"/>
        <v>0</v>
      </c>
      <c r="KA77" s="122">
        <f t="shared" si="34"/>
        <v>0</v>
      </c>
      <c r="KB77" s="122">
        <f t="shared" si="34"/>
        <v>0</v>
      </c>
      <c r="KC77" s="122">
        <f t="shared" si="34"/>
        <v>0</v>
      </c>
      <c r="KD77" s="122">
        <f t="shared" si="34"/>
        <v>0</v>
      </c>
      <c r="KE77" s="122">
        <f t="shared" si="34"/>
        <v>0</v>
      </c>
      <c r="KF77" s="122">
        <f t="shared" si="34"/>
        <v>0</v>
      </c>
      <c r="KG77" s="122">
        <f t="shared" si="34"/>
        <v>0</v>
      </c>
      <c r="KH77" s="122">
        <f t="shared" si="34"/>
        <v>0</v>
      </c>
      <c r="KI77" s="122">
        <f t="shared" si="34"/>
        <v>0</v>
      </c>
      <c r="KJ77" s="122">
        <f t="shared" si="34"/>
        <v>0</v>
      </c>
      <c r="KK77" s="122">
        <f t="shared" si="34"/>
        <v>0</v>
      </c>
      <c r="KL77" s="122">
        <f t="shared" si="34"/>
        <v>0</v>
      </c>
      <c r="KM77" s="122">
        <f t="shared" si="34"/>
        <v>0</v>
      </c>
      <c r="KN77" s="122">
        <f t="shared" si="34"/>
        <v>0</v>
      </c>
      <c r="KO77" s="122">
        <f t="shared" si="34"/>
        <v>0</v>
      </c>
      <c r="KP77" s="122">
        <f t="shared" si="34"/>
        <v>0</v>
      </c>
      <c r="KQ77" s="122">
        <f t="shared" si="34"/>
        <v>0</v>
      </c>
      <c r="KR77" s="122">
        <f t="shared" si="34"/>
        <v>0</v>
      </c>
      <c r="KS77" s="122">
        <f t="shared" si="34"/>
        <v>0</v>
      </c>
      <c r="KT77" s="122">
        <f t="shared" si="34"/>
        <v>1</v>
      </c>
      <c r="KU77" s="122">
        <f t="shared" si="34"/>
        <v>1</v>
      </c>
      <c r="KV77" s="122">
        <f t="shared" si="34"/>
        <v>1</v>
      </c>
      <c r="KW77" s="122">
        <f t="shared" si="34"/>
        <v>1</v>
      </c>
      <c r="KX77" s="122">
        <f t="shared" si="34"/>
        <v>1</v>
      </c>
      <c r="KY77" s="122">
        <f t="shared" si="34"/>
        <v>0</v>
      </c>
      <c r="KZ77" s="122">
        <f t="shared" si="34"/>
        <v>0</v>
      </c>
      <c r="LA77" s="122">
        <f t="shared" si="34"/>
        <v>0</v>
      </c>
      <c r="LB77" s="122">
        <f t="shared" si="34"/>
        <v>0</v>
      </c>
      <c r="LC77" s="122">
        <f t="shared" si="34"/>
        <v>0</v>
      </c>
      <c r="LD77" s="122">
        <f t="shared" si="34"/>
        <v>0</v>
      </c>
      <c r="LE77" s="122">
        <f t="shared" si="34"/>
        <v>0</v>
      </c>
      <c r="LF77" s="122">
        <f t="shared" si="34"/>
        <v>0</v>
      </c>
      <c r="LG77" s="122">
        <f t="shared" si="34"/>
        <v>0</v>
      </c>
      <c r="LH77" s="122">
        <f t="shared" si="34"/>
        <v>0</v>
      </c>
      <c r="LI77" s="122">
        <f t="shared" si="34"/>
        <v>0</v>
      </c>
      <c r="LJ77" s="122">
        <f t="shared" si="34"/>
        <v>1</v>
      </c>
      <c r="LK77" s="122">
        <f t="shared" si="34"/>
        <v>1</v>
      </c>
      <c r="LL77" s="122">
        <f t="shared" si="34"/>
        <v>1</v>
      </c>
      <c r="LM77" s="122">
        <f t="shared" si="34"/>
        <v>1</v>
      </c>
      <c r="LN77" s="122">
        <f t="shared" si="34"/>
        <v>1</v>
      </c>
      <c r="LO77" s="122">
        <f t="shared" si="34"/>
        <v>1</v>
      </c>
      <c r="LP77" s="122">
        <f t="shared" si="34"/>
        <v>4</v>
      </c>
      <c r="LQ77" s="122">
        <f t="shared" si="34"/>
        <v>2</v>
      </c>
      <c r="LR77" s="122">
        <f t="shared" si="34"/>
        <v>4</v>
      </c>
      <c r="LS77" s="122">
        <f t="shared" si="34"/>
        <v>4</v>
      </c>
      <c r="LT77" s="122">
        <f t="shared" si="34"/>
        <v>2</v>
      </c>
      <c r="LU77" s="122">
        <f t="shared" si="34"/>
        <v>0</v>
      </c>
      <c r="LV77" s="122">
        <f t="shared" si="34"/>
        <v>4</v>
      </c>
      <c r="LW77" s="122">
        <f t="shared" si="34"/>
        <v>0</v>
      </c>
      <c r="LX77" s="122">
        <f t="shared" si="34"/>
        <v>4</v>
      </c>
      <c r="LY77" s="122">
        <f t="shared" ref="LY77:NQ77" si="35">SUM(LY69:LY76)</f>
        <v>0</v>
      </c>
      <c r="LZ77" s="122">
        <f t="shared" si="35"/>
        <v>2</v>
      </c>
      <c r="MA77" s="122">
        <f t="shared" si="35"/>
        <v>2</v>
      </c>
      <c r="MB77" s="122">
        <f t="shared" si="35"/>
        <v>0</v>
      </c>
      <c r="MC77" s="122">
        <f t="shared" si="35"/>
        <v>0</v>
      </c>
      <c r="MD77" s="122">
        <f t="shared" si="35"/>
        <v>4</v>
      </c>
      <c r="ME77" s="122">
        <f t="shared" si="35"/>
        <v>4</v>
      </c>
      <c r="MF77" s="122">
        <f t="shared" si="35"/>
        <v>4</v>
      </c>
      <c r="MG77" s="122">
        <f t="shared" si="35"/>
        <v>0</v>
      </c>
      <c r="MH77" s="122">
        <f t="shared" si="35"/>
        <v>0</v>
      </c>
      <c r="MI77" s="122">
        <f t="shared" si="35"/>
        <v>0</v>
      </c>
      <c r="MJ77" s="122">
        <f t="shared" si="35"/>
        <v>0</v>
      </c>
      <c r="MK77" s="122">
        <f t="shared" si="35"/>
        <v>0</v>
      </c>
      <c r="ML77" s="122">
        <f t="shared" si="35"/>
        <v>0</v>
      </c>
      <c r="MM77" s="122">
        <f t="shared" si="35"/>
        <v>0</v>
      </c>
      <c r="MN77" s="122">
        <f t="shared" si="35"/>
        <v>0</v>
      </c>
      <c r="MO77" s="122">
        <f t="shared" si="35"/>
        <v>0</v>
      </c>
      <c r="MP77" s="122">
        <f t="shared" si="35"/>
        <v>0</v>
      </c>
      <c r="MQ77" s="122">
        <f t="shared" si="35"/>
        <v>0</v>
      </c>
      <c r="MR77" s="122">
        <f t="shared" si="35"/>
        <v>0</v>
      </c>
      <c r="MS77" s="122">
        <f t="shared" si="35"/>
        <v>0</v>
      </c>
      <c r="MT77" s="122">
        <f t="shared" si="35"/>
        <v>0</v>
      </c>
      <c r="MU77" s="122">
        <f t="shared" si="35"/>
        <v>0</v>
      </c>
      <c r="MV77" s="122">
        <f t="shared" si="35"/>
        <v>0</v>
      </c>
      <c r="MW77" s="122">
        <f t="shared" si="35"/>
        <v>0</v>
      </c>
      <c r="MX77" s="122">
        <f t="shared" si="35"/>
        <v>0</v>
      </c>
      <c r="MY77" s="122">
        <f t="shared" si="35"/>
        <v>0</v>
      </c>
      <c r="MZ77" s="122">
        <f t="shared" si="35"/>
        <v>0</v>
      </c>
      <c r="NA77" s="122">
        <f t="shared" si="35"/>
        <v>0</v>
      </c>
      <c r="NB77" s="122">
        <f t="shared" si="35"/>
        <v>0</v>
      </c>
      <c r="NC77" s="122">
        <f t="shared" si="35"/>
        <v>0</v>
      </c>
      <c r="ND77" s="122">
        <f t="shared" si="35"/>
        <v>2</v>
      </c>
      <c r="NE77" s="122">
        <f t="shared" si="35"/>
        <v>2</v>
      </c>
      <c r="NF77" s="122">
        <f t="shared" si="35"/>
        <v>0</v>
      </c>
      <c r="NG77" s="122">
        <f t="shared" si="35"/>
        <v>0</v>
      </c>
      <c r="NH77" s="122">
        <f t="shared" si="35"/>
        <v>0</v>
      </c>
      <c r="NI77" s="122">
        <f t="shared" si="35"/>
        <v>0</v>
      </c>
      <c r="NJ77" s="122">
        <f t="shared" si="35"/>
        <v>0</v>
      </c>
      <c r="NK77" s="122">
        <f t="shared" si="35"/>
        <v>4</v>
      </c>
      <c r="NL77" s="122">
        <f t="shared" si="35"/>
        <v>1</v>
      </c>
      <c r="NM77" s="122">
        <v>1</v>
      </c>
      <c r="NN77" s="122">
        <f t="shared" si="35"/>
        <v>1</v>
      </c>
      <c r="NO77" s="122">
        <f t="shared" si="35"/>
        <v>1</v>
      </c>
      <c r="NP77" s="122">
        <f t="shared" si="35"/>
        <v>0</v>
      </c>
      <c r="NQ77" s="122">
        <f t="shared" si="35"/>
        <v>1</v>
      </c>
    </row>
    <row r="78" spans="1:381" ht="15.75" thickBot="1" x14ac:dyDescent="0.3">
      <c r="A78" s="126" t="s">
        <v>410</v>
      </c>
      <c r="B78" s="127"/>
      <c r="C78" s="127"/>
      <c r="D78" s="127"/>
      <c r="E78" s="128"/>
      <c r="F78" s="128"/>
      <c r="G78" s="128"/>
      <c r="H78" s="129"/>
      <c r="I78" s="130"/>
      <c r="J78" s="131">
        <f t="shared" ref="J78:BU78" si="36">SUM(J20:J35,J37:J49,J51:J67,J69:J76)</f>
        <v>5181</v>
      </c>
      <c r="K78" s="131">
        <f t="shared" si="36"/>
        <v>461</v>
      </c>
      <c r="L78" s="131">
        <f t="shared" si="36"/>
        <v>4720</v>
      </c>
      <c r="M78" s="131">
        <f t="shared" si="36"/>
        <v>920</v>
      </c>
      <c r="N78" s="131">
        <f t="shared" si="36"/>
        <v>4005</v>
      </c>
      <c r="O78" s="131">
        <f t="shared" si="36"/>
        <v>180</v>
      </c>
      <c r="P78" s="131">
        <f t="shared" si="36"/>
        <v>0</v>
      </c>
      <c r="Q78" s="131">
        <f t="shared" si="36"/>
        <v>269</v>
      </c>
      <c r="R78" s="131">
        <f t="shared" si="36"/>
        <v>536</v>
      </c>
      <c r="S78" s="131">
        <f t="shared" si="36"/>
        <v>90</v>
      </c>
      <c r="T78" s="131">
        <f t="shared" si="36"/>
        <v>1</v>
      </c>
      <c r="U78" s="131">
        <f t="shared" si="36"/>
        <v>1</v>
      </c>
      <c r="V78" s="131">
        <f t="shared" si="36"/>
        <v>1</v>
      </c>
      <c r="W78" s="131">
        <f t="shared" si="36"/>
        <v>1</v>
      </c>
      <c r="X78" s="131">
        <f t="shared" si="36"/>
        <v>1</v>
      </c>
      <c r="Y78" s="131">
        <f t="shared" si="36"/>
        <v>1</v>
      </c>
      <c r="Z78" s="131">
        <f t="shared" si="36"/>
        <v>1</v>
      </c>
      <c r="AA78" s="131">
        <f t="shared" si="36"/>
        <v>1</v>
      </c>
      <c r="AB78" s="131">
        <f t="shared" si="36"/>
        <v>1</v>
      </c>
      <c r="AC78" s="131">
        <f t="shared" si="36"/>
        <v>1</v>
      </c>
      <c r="AD78" s="131">
        <f t="shared" si="36"/>
        <v>1</v>
      </c>
      <c r="AE78" s="131">
        <f t="shared" si="36"/>
        <v>1</v>
      </c>
      <c r="AF78" s="131">
        <f t="shared" si="36"/>
        <v>1</v>
      </c>
      <c r="AG78" s="131">
        <f t="shared" si="36"/>
        <v>1</v>
      </c>
      <c r="AH78" s="131">
        <f t="shared" si="36"/>
        <v>1</v>
      </c>
      <c r="AI78" s="131">
        <f t="shared" si="36"/>
        <v>1</v>
      </c>
      <c r="AJ78" s="131">
        <f t="shared" si="36"/>
        <v>1</v>
      </c>
      <c r="AK78" s="131">
        <f t="shared" si="36"/>
        <v>1</v>
      </c>
      <c r="AL78" s="131">
        <f t="shared" si="36"/>
        <v>1</v>
      </c>
      <c r="AM78" s="131">
        <f t="shared" si="36"/>
        <v>1</v>
      </c>
      <c r="AN78" s="131">
        <f t="shared" si="36"/>
        <v>1</v>
      </c>
      <c r="AO78" s="131">
        <f t="shared" si="36"/>
        <v>1</v>
      </c>
      <c r="AP78" s="131">
        <f t="shared" si="36"/>
        <v>1</v>
      </c>
      <c r="AQ78" s="131">
        <f t="shared" si="36"/>
        <v>1</v>
      </c>
      <c r="AR78" s="131">
        <f t="shared" si="36"/>
        <v>1</v>
      </c>
      <c r="AS78" s="131">
        <f t="shared" si="36"/>
        <v>1</v>
      </c>
      <c r="AT78" s="131">
        <f t="shared" si="36"/>
        <v>1</v>
      </c>
      <c r="AU78" s="131">
        <f t="shared" si="36"/>
        <v>1</v>
      </c>
      <c r="AV78" s="131">
        <f t="shared" si="36"/>
        <v>1</v>
      </c>
      <c r="AW78" s="131">
        <f t="shared" si="36"/>
        <v>1</v>
      </c>
      <c r="AX78" s="131">
        <f t="shared" si="36"/>
        <v>1</v>
      </c>
      <c r="AY78" s="131">
        <f t="shared" si="36"/>
        <v>1</v>
      </c>
      <c r="AZ78" s="131">
        <f t="shared" si="36"/>
        <v>1</v>
      </c>
      <c r="BA78" s="131">
        <f t="shared" si="36"/>
        <v>1</v>
      </c>
      <c r="BB78" s="131">
        <f t="shared" si="36"/>
        <v>1</v>
      </c>
      <c r="BC78" s="131">
        <f t="shared" si="36"/>
        <v>1</v>
      </c>
      <c r="BD78" s="131">
        <f t="shared" si="36"/>
        <v>1</v>
      </c>
      <c r="BE78" s="131">
        <f t="shared" si="36"/>
        <v>1</v>
      </c>
      <c r="BF78" s="131">
        <f t="shared" si="36"/>
        <v>1</v>
      </c>
      <c r="BG78" s="131">
        <f t="shared" si="36"/>
        <v>1</v>
      </c>
      <c r="BH78" s="131">
        <f t="shared" si="36"/>
        <v>1</v>
      </c>
      <c r="BI78" s="131">
        <f t="shared" si="36"/>
        <v>1</v>
      </c>
      <c r="BJ78" s="131">
        <f t="shared" si="36"/>
        <v>1</v>
      </c>
      <c r="BK78" s="131">
        <f t="shared" si="36"/>
        <v>1</v>
      </c>
      <c r="BL78" s="131">
        <f t="shared" si="36"/>
        <v>1</v>
      </c>
      <c r="BM78" s="131">
        <f t="shared" si="36"/>
        <v>1</v>
      </c>
      <c r="BN78" s="131">
        <f t="shared" si="36"/>
        <v>1</v>
      </c>
      <c r="BO78" s="131">
        <f t="shared" si="36"/>
        <v>1</v>
      </c>
      <c r="BP78" s="131">
        <f t="shared" si="36"/>
        <v>1</v>
      </c>
      <c r="BQ78" s="131">
        <f t="shared" si="36"/>
        <v>1</v>
      </c>
      <c r="BR78" s="131">
        <f t="shared" si="36"/>
        <v>1</v>
      </c>
      <c r="BS78" s="131">
        <f t="shared" si="36"/>
        <v>1</v>
      </c>
      <c r="BT78" s="131">
        <f t="shared" si="36"/>
        <v>1</v>
      </c>
      <c r="BU78" s="131">
        <f t="shared" si="36"/>
        <v>1</v>
      </c>
      <c r="BV78" s="131">
        <f t="shared" ref="BV78:EG78" si="37">SUM(BV20:BV35,BV37:BV49,BV51:BV67,BV69:BV76)</f>
        <v>1</v>
      </c>
      <c r="BW78" s="131">
        <f t="shared" si="37"/>
        <v>1</v>
      </c>
      <c r="BX78" s="131">
        <f t="shared" si="37"/>
        <v>1</v>
      </c>
      <c r="BY78" s="131">
        <f t="shared" si="37"/>
        <v>1</v>
      </c>
      <c r="BZ78" s="131">
        <f t="shared" si="37"/>
        <v>1</v>
      </c>
      <c r="CA78" s="131">
        <f t="shared" si="37"/>
        <v>1</v>
      </c>
      <c r="CB78" s="131">
        <f t="shared" si="37"/>
        <v>1</v>
      </c>
      <c r="CC78" s="131">
        <f t="shared" si="37"/>
        <v>1</v>
      </c>
      <c r="CD78" s="131">
        <f t="shared" si="37"/>
        <v>1</v>
      </c>
      <c r="CE78" s="131">
        <f t="shared" si="37"/>
        <v>1</v>
      </c>
      <c r="CF78" s="131">
        <f t="shared" si="37"/>
        <v>1</v>
      </c>
      <c r="CG78" s="131">
        <f t="shared" si="37"/>
        <v>1</v>
      </c>
      <c r="CH78" s="131">
        <f t="shared" si="37"/>
        <v>1</v>
      </c>
      <c r="CI78" s="131">
        <f t="shared" si="37"/>
        <v>1</v>
      </c>
      <c r="CJ78" s="131">
        <f t="shared" si="37"/>
        <v>1</v>
      </c>
      <c r="CK78" s="131">
        <f t="shared" si="37"/>
        <v>1</v>
      </c>
      <c r="CL78" s="131">
        <f t="shared" si="37"/>
        <v>1</v>
      </c>
      <c r="CM78" s="131">
        <f t="shared" si="37"/>
        <v>1</v>
      </c>
      <c r="CN78" s="131">
        <f t="shared" si="37"/>
        <v>1</v>
      </c>
      <c r="CO78" s="131">
        <f t="shared" si="37"/>
        <v>1</v>
      </c>
      <c r="CP78" s="131">
        <f t="shared" si="37"/>
        <v>1</v>
      </c>
      <c r="CQ78" s="131">
        <f t="shared" si="37"/>
        <v>1</v>
      </c>
      <c r="CR78" s="131">
        <f t="shared" si="37"/>
        <v>1</v>
      </c>
      <c r="CS78" s="131">
        <f t="shared" si="37"/>
        <v>1</v>
      </c>
      <c r="CT78" s="131">
        <f t="shared" si="37"/>
        <v>1</v>
      </c>
      <c r="CU78" s="131">
        <f t="shared" si="37"/>
        <v>1</v>
      </c>
      <c r="CV78" s="131">
        <f t="shared" si="37"/>
        <v>1</v>
      </c>
      <c r="CW78" s="131">
        <f t="shared" si="37"/>
        <v>1</v>
      </c>
      <c r="CX78" s="131">
        <f t="shared" si="37"/>
        <v>1</v>
      </c>
      <c r="CY78" s="131">
        <f t="shared" si="37"/>
        <v>1</v>
      </c>
      <c r="CZ78" s="131">
        <f t="shared" si="37"/>
        <v>1</v>
      </c>
      <c r="DA78" s="131">
        <f t="shared" si="37"/>
        <v>1</v>
      </c>
      <c r="DB78" s="131">
        <f t="shared" si="37"/>
        <v>1</v>
      </c>
      <c r="DC78" s="131">
        <f t="shared" si="37"/>
        <v>1</v>
      </c>
      <c r="DD78" s="131">
        <f t="shared" si="37"/>
        <v>1</v>
      </c>
      <c r="DE78" s="131">
        <f t="shared" si="37"/>
        <v>1</v>
      </c>
      <c r="DF78" s="131">
        <f t="shared" si="37"/>
        <v>1</v>
      </c>
      <c r="DG78" s="131">
        <f t="shared" si="37"/>
        <v>1</v>
      </c>
      <c r="DH78" s="131">
        <f t="shared" si="37"/>
        <v>1</v>
      </c>
      <c r="DI78" s="131">
        <f t="shared" si="37"/>
        <v>1</v>
      </c>
      <c r="DJ78" s="131">
        <f t="shared" si="37"/>
        <v>1</v>
      </c>
      <c r="DK78" s="131">
        <f t="shared" si="37"/>
        <v>1</v>
      </c>
      <c r="DL78" s="131">
        <f t="shared" si="37"/>
        <v>1</v>
      </c>
      <c r="DM78" s="131">
        <f t="shared" si="37"/>
        <v>1</v>
      </c>
      <c r="DN78" s="131">
        <f t="shared" si="37"/>
        <v>1</v>
      </c>
      <c r="DO78" s="131">
        <f t="shared" si="37"/>
        <v>1</v>
      </c>
      <c r="DP78" s="131">
        <f t="shared" si="37"/>
        <v>1</v>
      </c>
      <c r="DQ78" s="131">
        <f t="shared" si="37"/>
        <v>1</v>
      </c>
      <c r="DR78" s="131">
        <f t="shared" si="37"/>
        <v>1</v>
      </c>
      <c r="DS78" s="131">
        <f t="shared" si="37"/>
        <v>1</v>
      </c>
      <c r="DT78" s="131">
        <f t="shared" si="37"/>
        <v>1</v>
      </c>
      <c r="DU78" s="131">
        <f t="shared" si="37"/>
        <v>1</v>
      </c>
      <c r="DV78" s="131">
        <f t="shared" si="37"/>
        <v>1</v>
      </c>
      <c r="DW78" s="131">
        <f t="shared" si="37"/>
        <v>1</v>
      </c>
      <c r="DX78" s="131">
        <f t="shared" si="37"/>
        <v>1</v>
      </c>
      <c r="DY78" s="131">
        <f t="shared" si="37"/>
        <v>1</v>
      </c>
      <c r="DZ78" s="131">
        <f t="shared" si="37"/>
        <v>1</v>
      </c>
      <c r="EA78" s="131">
        <f t="shared" si="37"/>
        <v>1</v>
      </c>
      <c r="EB78" s="131">
        <f t="shared" si="37"/>
        <v>1</v>
      </c>
      <c r="EC78" s="131">
        <f t="shared" si="37"/>
        <v>1</v>
      </c>
      <c r="ED78" s="131">
        <f t="shared" si="37"/>
        <v>1</v>
      </c>
      <c r="EE78" s="131">
        <f t="shared" si="37"/>
        <v>1</v>
      </c>
      <c r="EF78" s="131">
        <f t="shared" si="37"/>
        <v>1</v>
      </c>
      <c r="EG78" s="131">
        <f t="shared" si="37"/>
        <v>1</v>
      </c>
      <c r="EH78" s="131">
        <f t="shared" ref="EH78:GS78" si="38">SUM(EH20:EH35,EH37:EH49,EH51:EH67,EH69:EH76)</f>
        <v>1</v>
      </c>
      <c r="EI78" s="131">
        <f t="shared" si="38"/>
        <v>1</v>
      </c>
      <c r="EJ78" s="131">
        <f t="shared" si="38"/>
        <v>1</v>
      </c>
      <c r="EK78" s="131">
        <f t="shared" si="38"/>
        <v>1</v>
      </c>
      <c r="EL78" s="131">
        <f t="shared" si="38"/>
        <v>1</v>
      </c>
      <c r="EM78" s="131">
        <f t="shared" si="38"/>
        <v>1</v>
      </c>
      <c r="EN78" s="131">
        <f t="shared" si="38"/>
        <v>1</v>
      </c>
      <c r="EO78" s="131">
        <f t="shared" si="38"/>
        <v>1</v>
      </c>
      <c r="EP78" s="131">
        <f t="shared" si="38"/>
        <v>1</v>
      </c>
      <c r="EQ78" s="131">
        <f t="shared" si="38"/>
        <v>1</v>
      </c>
      <c r="ER78" s="131">
        <f t="shared" si="38"/>
        <v>1</v>
      </c>
      <c r="ES78" s="131">
        <f t="shared" si="38"/>
        <v>1</v>
      </c>
      <c r="ET78" s="131">
        <f t="shared" si="38"/>
        <v>1</v>
      </c>
      <c r="EU78" s="131">
        <f t="shared" si="38"/>
        <v>1</v>
      </c>
      <c r="EV78" s="131">
        <f t="shared" si="38"/>
        <v>1</v>
      </c>
      <c r="EW78" s="131">
        <f t="shared" si="38"/>
        <v>1</v>
      </c>
      <c r="EX78" s="131">
        <f t="shared" si="38"/>
        <v>8</v>
      </c>
      <c r="EY78" s="131">
        <f t="shared" si="38"/>
        <v>8</v>
      </c>
      <c r="EZ78" s="131">
        <f t="shared" si="38"/>
        <v>7</v>
      </c>
      <c r="FA78" s="131">
        <f t="shared" si="38"/>
        <v>8</v>
      </c>
      <c r="FB78" s="131">
        <f t="shared" si="38"/>
        <v>11</v>
      </c>
      <c r="FC78" s="131">
        <f t="shared" si="38"/>
        <v>11</v>
      </c>
      <c r="FD78" s="131">
        <f t="shared" si="38"/>
        <v>10</v>
      </c>
      <c r="FE78" s="131">
        <f t="shared" si="38"/>
        <v>12</v>
      </c>
      <c r="FF78" s="131">
        <f t="shared" si="38"/>
        <v>12</v>
      </c>
      <c r="FG78" s="131">
        <f t="shared" si="38"/>
        <v>12</v>
      </c>
      <c r="FH78" s="131">
        <f t="shared" si="38"/>
        <v>1</v>
      </c>
      <c r="FI78" s="131">
        <f t="shared" si="38"/>
        <v>1</v>
      </c>
      <c r="FJ78" s="131">
        <f t="shared" si="38"/>
        <v>1</v>
      </c>
      <c r="FK78" s="131">
        <f t="shared" si="38"/>
        <v>1</v>
      </c>
      <c r="FL78" s="131">
        <f t="shared" si="38"/>
        <v>1</v>
      </c>
      <c r="FM78" s="131">
        <f t="shared" si="38"/>
        <v>1</v>
      </c>
      <c r="FN78" s="131">
        <f t="shared" si="38"/>
        <v>1</v>
      </c>
      <c r="FO78" s="131">
        <f t="shared" si="38"/>
        <v>1</v>
      </c>
      <c r="FP78" s="131">
        <f t="shared" si="38"/>
        <v>1</v>
      </c>
      <c r="FQ78" s="131">
        <f t="shared" si="38"/>
        <v>1</v>
      </c>
      <c r="FR78" s="131">
        <f t="shared" si="38"/>
        <v>1</v>
      </c>
      <c r="FS78" s="131">
        <f t="shared" si="38"/>
        <v>1</v>
      </c>
      <c r="FT78" s="131">
        <f t="shared" si="38"/>
        <v>1</v>
      </c>
      <c r="FU78" s="131">
        <f t="shared" si="38"/>
        <v>1</v>
      </c>
      <c r="FV78" s="131">
        <f t="shared" si="38"/>
        <v>1</v>
      </c>
      <c r="FW78" s="131">
        <f t="shared" si="38"/>
        <v>1</v>
      </c>
      <c r="FX78" s="131">
        <f t="shared" si="38"/>
        <v>3</v>
      </c>
      <c r="FY78" s="131">
        <f t="shared" si="38"/>
        <v>2</v>
      </c>
      <c r="FZ78" s="131">
        <f t="shared" si="38"/>
        <v>1</v>
      </c>
      <c r="GA78" s="131">
        <f t="shared" si="38"/>
        <v>1</v>
      </c>
      <c r="GB78" s="131">
        <f t="shared" si="38"/>
        <v>1</v>
      </c>
      <c r="GC78" s="131">
        <f t="shared" si="38"/>
        <v>1</v>
      </c>
      <c r="GD78" s="131">
        <f t="shared" si="38"/>
        <v>1</v>
      </c>
      <c r="GE78" s="131">
        <f t="shared" si="38"/>
        <v>1</v>
      </c>
      <c r="GF78" s="131">
        <f t="shared" si="38"/>
        <v>1</v>
      </c>
      <c r="GG78" s="131">
        <f t="shared" si="38"/>
        <v>1</v>
      </c>
      <c r="GH78" s="131">
        <f t="shared" si="38"/>
        <v>1</v>
      </c>
      <c r="GI78" s="131">
        <f t="shared" si="38"/>
        <v>1</v>
      </c>
      <c r="GJ78" s="131">
        <f t="shared" si="38"/>
        <v>1</v>
      </c>
      <c r="GK78" s="131">
        <f t="shared" si="38"/>
        <v>1</v>
      </c>
      <c r="GL78" s="131">
        <f t="shared" si="38"/>
        <v>1</v>
      </c>
      <c r="GM78" s="131">
        <f t="shared" si="38"/>
        <v>1</v>
      </c>
      <c r="GN78" s="131">
        <f t="shared" si="38"/>
        <v>1</v>
      </c>
      <c r="GO78" s="131">
        <f t="shared" si="38"/>
        <v>1</v>
      </c>
      <c r="GP78" s="131">
        <f t="shared" si="38"/>
        <v>1</v>
      </c>
      <c r="GQ78" s="131">
        <f t="shared" si="38"/>
        <v>1</v>
      </c>
      <c r="GR78" s="131">
        <f t="shared" si="38"/>
        <v>1</v>
      </c>
      <c r="GS78" s="131">
        <f t="shared" si="38"/>
        <v>1</v>
      </c>
      <c r="GT78" s="131">
        <f t="shared" ref="GT78:JE78" si="39">SUM(GT20:GT35,GT37:GT49,GT51:GT67,GT69:GT76)</f>
        <v>1</v>
      </c>
      <c r="GU78" s="131">
        <f t="shared" si="39"/>
        <v>1</v>
      </c>
      <c r="GV78" s="131">
        <f t="shared" si="39"/>
        <v>1</v>
      </c>
      <c r="GW78" s="131">
        <f t="shared" si="39"/>
        <v>1</v>
      </c>
      <c r="GX78" s="131">
        <f t="shared" si="39"/>
        <v>1</v>
      </c>
      <c r="GY78" s="131">
        <f t="shared" si="39"/>
        <v>1</v>
      </c>
      <c r="GZ78" s="131">
        <f t="shared" si="39"/>
        <v>1</v>
      </c>
      <c r="HA78" s="131">
        <f t="shared" si="39"/>
        <v>1</v>
      </c>
      <c r="HB78" s="131">
        <f t="shared" si="39"/>
        <v>1</v>
      </c>
      <c r="HC78" s="131">
        <f t="shared" si="39"/>
        <v>1</v>
      </c>
      <c r="HD78" s="131">
        <f t="shared" si="39"/>
        <v>1</v>
      </c>
      <c r="HE78" s="131">
        <f t="shared" si="39"/>
        <v>1</v>
      </c>
      <c r="HF78" s="131">
        <f t="shared" si="39"/>
        <v>1</v>
      </c>
      <c r="HG78" s="131">
        <f t="shared" si="39"/>
        <v>1</v>
      </c>
      <c r="HH78" s="131">
        <f t="shared" si="39"/>
        <v>1</v>
      </c>
      <c r="HI78" s="131">
        <f t="shared" si="39"/>
        <v>1</v>
      </c>
      <c r="HJ78" s="131">
        <f t="shared" si="39"/>
        <v>1</v>
      </c>
      <c r="HK78" s="131">
        <f t="shared" si="39"/>
        <v>1</v>
      </c>
      <c r="HL78" s="131">
        <f t="shared" si="39"/>
        <v>1</v>
      </c>
      <c r="HM78" s="131">
        <f t="shared" si="39"/>
        <v>1</v>
      </c>
      <c r="HN78" s="131">
        <f t="shared" si="39"/>
        <v>1</v>
      </c>
      <c r="HO78" s="131">
        <f t="shared" si="39"/>
        <v>1</v>
      </c>
      <c r="HP78" s="131">
        <f t="shared" si="39"/>
        <v>1</v>
      </c>
      <c r="HQ78" s="131">
        <f t="shared" si="39"/>
        <v>1</v>
      </c>
      <c r="HR78" s="131">
        <f t="shared" si="39"/>
        <v>1</v>
      </c>
      <c r="HS78" s="131">
        <f t="shared" si="39"/>
        <v>1</v>
      </c>
      <c r="HT78" s="131">
        <f t="shared" si="39"/>
        <v>1</v>
      </c>
      <c r="HU78" s="131">
        <f t="shared" si="39"/>
        <v>1</v>
      </c>
      <c r="HV78" s="131">
        <f t="shared" si="39"/>
        <v>1</v>
      </c>
      <c r="HW78" s="131">
        <f t="shared" si="39"/>
        <v>1</v>
      </c>
      <c r="HX78" s="131">
        <f t="shared" si="39"/>
        <v>1</v>
      </c>
      <c r="HY78" s="131">
        <f t="shared" si="39"/>
        <v>1</v>
      </c>
      <c r="HZ78" s="131">
        <f t="shared" si="39"/>
        <v>1</v>
      </c>
      <c r="IA78" s="131">
        <f t="shared" si="39"/>
        <v>1</v>
      </c>
      <c r="IB78" s="131">
        <f t="shared" si="39"/>
        <v>1</v>
      </c>
      <c r="IC78" s="131">
        <f t="shared" si="39"/>
        <v>1</v>
      </c>
      <c r="ID78" s="131">
        <f t="shared" si="39"/>
        <v>1</v>
      </c>
      <c r="IE78" s="131">
        <f t="shared" si="39"/>
        <v>1</v>
      </c>
      <c r="IF78" s="131">
        <f t="shared" si="39"/>
        <v>1</v>
      </c>
      <c r="IG78" s="131">
        <f t="shared" si="39"/>
        <v>1</v>
      </c>
      <c r="IH78" s="131">
        <f t="shared" si="39"/>
        <v>1</v>
      </c>
      <c r="II78" s="131">
        <f t="shared" si="39"/>
        <v>1</v>
      </c>
      <c r="IJ78" s="131">
        <f t="shared" si="39"/>
        <v>1</v>
      </c>
      <c r="IK78" s="131">
        <f t="shared" si="39"/>
        <v>1</v>
      </c>
      <c r="IL78" s="131">
        <f t="shared" si="39"/>
        <v>2</v>
      </c>
      <c r="IM78" s="131">
        <f t="shared" si="39"/>
        <v>2</v>
      </c>
      <c r="IN78" s="131">
        <f t="shared" si="39"/>
        <v>2</v>
      </c>
      <c r="IO78" s="131">
        <f t="shared" si="39"/>
        <v>2</v>
      </c>
      <c r="IP78" s="131">
        <f t="shared" si="39"/>
        <v>2</v>
      </c>
      <c r="IQ78" s="131">
        <f t="shared" si="39"/>
        <v>2</v>
      </c>
      <c r="IR78" s="131">
        <f t="shared" si="39"/>
        <v>2</v>
      </c>
      <c r="IS78" s="131">
        <f t="shared" si="39"/>
        <v>2</v>
      </c>
      <c r="IT78" s="131">
        <f t="shared" si="39"/>
        <v>2</v>
      </c>
      <c r="IU78" s="131">
        <f t="shared" si="39"/>
        <v>2</v>
      </c>
      <c r="IV78" s="131">
        <f t="shared" si="39"/>
        <v>2</v>
      </c>
      <c r="IW78" s="131">
        <f t="shared" si="39"/>
        <v>2</v>
      </c>
      <c r="IX78" s="131">
        <f t="shared" si="39"/>
        <v>2</v>
      </c>
      <c r="IY78" s="131">
        <f t="shared" si="39"/>
        <v>2</v>
      </c>
      <c r="IZ78" s="131">
        <f t="shared" si="39"/>
        <v>2</v>
      </c>
      <c r="JA78" s="131">
        <f t="shared" si="39"/>
        <v>2</v>
      </c>
      <c r="JB78" s="131">
        <f t="shared" si="39"/>
        <v>2</v>
      </c>
      <c r="JC78" s="131">
        <f t="shared" si="39"/>
        <v>2</v>
      </c>
      <c r="JD78" s="131">
        <f t="shared" si="39"/>
        <v>2</v>
      </c>
      <c r="JE78" s="131">
        <f t="shared" si="39"/>
        <v>2</v>
      </c>
      <c r="JF78" s="131">
        <f t="shared" ref="JF78:LQ78" si="40">SUM(JF20:JF35,JF37:JF49,JF51:JF67,JF69:JF76)</f>
        <v>2</v>
      </c>
      <c r="JG78" s="131">
        <f t="shared" si="40"/>
        <v>2</v>
      </c>
      <c r="JH78" s="131">
        <f t="shared" si="40"/>
        <v>2</v>
      </c>
      <c r="JI78" s="131">
        <f t="shared" si="40"/>
        <v>2</v>
      </c>
      <c r="JJ78" s="131">
        <f t="shared" si="40"/>
        <v>2</v>
      </c>
      <c r="JK78" s="131">
        <f t="shared" si="40"/>
        <v>2</v>
      </c>
      <c r="JL78" s="131">
        <f t="shared" si="40"/>
        <v>2</v>
      </c>
      <c r="JM78" s="131">
        <f t="shared" si="40"/>
        <v>2</v>
      </c>
      <c r="JN78" s="131">
        <f t="shared" si="40"/>
        <v>2</v>
      </c>
      <c r="JO78" s="131">
        <f t="shared" si="40"/>
        <v>2</v>
      </c>
      <c r="JP78" s="131">
        <f t="shared" si="40"/>
        <v>2</v>
      </c>
      <c r="JQ78" s="131">
        <f t="shared" si="40"/>
        <v>2</v>
      </c>
      <c r="JR78" s="131">
        <f t="shared" si="40"/>
        <v>2</v>
      </c>
      <c r="JS78" s="131">
        <f t="shared" si="40"/>
        <v>2</v>
      </c>
      <c r="JT78" s="131">
        <f t="shared" si="40"/>
        <v>2</v>
      </c>
      <c r="JU78" s="131">
        <f t="shared" si="40"/>
        <v>2</v>
      </c>
      <c r="JV78" s="131">
        <f t="shared" si="40"/>
        <v>2</v>
      </c>
      <c r="JW78" s="131">
        <f t="shared" si="40"/>
        <v>2</v>
      </c>
      <c r="JX78" s="131">
        <f t="shared" si="40"/>
        <v>2</v>
      </c>
      <c r="JY78" s="131">
        <f t="shared" si="40"/>
        <v>2</v>
      </c>
      <c r="JZ78" s="131">
        <f t="shared" si="40"/>
        <v>2</v>
      </c>
      <c r="KA78" s="131">
        <f t="shared" si="40"/>
        <v>2</v>
      </c>
      <c r="KB78" s="131">
        <f t="shared" si="40"/>
        <v>2</v>
      </c>
      <c r="KC78" s="131">
        <f t="shared" si="40"/>
        <v>2</v>
      </c>
      <c r="KD78" s="131">
        <f t="shared" si="40"/>
        <v>2</v>
      </c>
      <c r="KE78" s="131">
        <f t="shared" si="40"/>
        <v>1</v>
      </c>
      <c r="KF78" s="131">
        <f t="shared" si="40"/>
        <v>1</v>
      </c>
      <c r="KG78" s="131">
        <f t="shared" si="40"/>
        <v>2</v>
      </c>
      <c r="KH78" s="131">
        <f t="shared" si="40"/>
        <v>1</v>
      </c>
      <c r="KI78" s="131">
        <f t="shared" si="40"/>
        <v>1</v>
      </c>
      <c r="KJ78" s="131">
        <f t="shared" si="40"/>
        <v>2</v>
      </c>
      <c r="KK78" s="131">
        <f t="shared" si="40"/>
        <v>2</v>
      </c>
      <c r="KL78" s="131">
        <f t="shared" si="40"/>
        <v>2</v>
      </c>
      <c r="KM78" s="131">
        <f t="shared" si="40"/>
        <v>2</v>
      </c>
      <c r="KN78" s="131">
        <f t="shared" si="40"/>
        <v>2</v>
      </c>
      <c r="KO78" s="131">
        <f t="shared" si="40"/>
        <v>2</v>
      </c>
      <c r="KP78" s="131">
        <f t="shared" si="40"/>
        <v>2</v>
      </c>
      <c r="KQ78" s="131">
        <f t="shared" si="40"/>
        <v>1</v>
      </c>
      <c r="KR78" s="131">
        <f t="shared" si="40"/>
        <v>1</v>
      </c>
      <c r="KS78" s="131">
        <f t="shared" si="40"/>
        <v>1</v>
      </c>
      <c r="KT78" s="131">
        <f t="shared" si="40"/>
        <v>1</v>
      </c>
      <c r="KU78" s="131">
        <f t="shared" si="40"/>
        <v>1</v>
      </c>
      <c r="KV78" s="131">
        <f t="shared" si="40"/>
        <v>1</v>
      </c>
      <c r="KW78" s="131">
        <f t="shared" si="40"/>
        <v>1</v>
      </c>
      <c r="KX78" s="131">
        <f t="shared" si="40"/>
        <v>1</v>
      </c>
      <c r="KY78" s="131">
        <f t="shared" si="40"/>
        <v>1</v>
      </c>
      <c r="KZ78" s="131">
        <f t="shared" si="40"/>
        <v>1</v>
      </c>
      <c r="LA78" s="131">
        <f t="shared" si="40"/>
        <v>1</v>
      </c>
      <c r="LB78" s="131">
        <f t="shared" si="40"/>
        <v>1</v>
      </c>
      <c r="LC78" s="131">
        <f t="shared" si="40"/>
        <v>1</v>
      </c>
      <c r="LD78" s="131">
        <f t="shared" si="40"/>
        <v>1</v>
      </c>
      <c r="LE78" s="131">
        <f t="shared" si="40"/>
        <v>1</v>
      </c>
      <c r="LF78" s="131">
        <f t="shared" si="40"/>
        <v>1</v>
      </c>
      <c r="LG78" s="131">
        <f t="shared" si="40"/>
        <v>1</v>
      </c>
      <c r="LH78" s="131">
        <f t="shared" si="40"/>
        <v>1</v>
      </c>
      <c r="LI78" s="131">
        <f t="shared" si="40"/>
        <v>1</v>
      </c>
      <c r="LJ78" s="131">
        <f t="shared" si="40"/>
        <v>1</v>
      </c>
      <c r="LK78" s="131">
        <f t="shared" si="40"/>
        <v>1</v>
      </c>
      <c r="LL78" s="131">
        <f t="shared" si="40"/>
        <v>1</v>
      </c>
      <c r="LM78" s="131">
        <f t="shared" si="40"/>
        <v>1</v>
      </c>
      <c r="LN78" s="131">
        <f t="shared" si="40"/>
        <v>1</v>
      </c>
      <c r="LO78" s="131">
        <f t="shared" si="40"/>
        <v>1</v>
      </c>
      <c r="LP78" s="131">
        <f t="shared" si="40"/>
        <v>24</v>
      </c>
      <c r="LQ78" s="131">
        <f t="shared" si="40"/>
        <v>14</v>
      </c>
      <c r="LR78" s="131">
        <f t="shared" ref="LR78:NQ78" si="41">SUM(LR20:LR35,LR37:LR49,LR51:LR67,LR69:LR76)</f>
        <v>24</v>
      </c>
      <c r="LS78" s="131">
        <f t="shared" si="41"/>
        <v>23</v>
      </c>
      <c r="LT78" s="131">
        <f t="shared" si="41"/>
        <v>18</v>
      </c>
      <c r="LU78" s="131">
        <f t="shared" si="41"/>
        <v>13</v>
      </c>
      <c r="LV78" s="131">
        <f t="shared" si="41"/>
        <v>23</v>
      </c>
      <c r="LW78" s="131">
        <f t="shared" si="41"/>
        <v>4</v>
      </c>
      <c r="LX78" s="131">
        <f t="shared" si="41"/>
        <v>23</v>
      </c>
      <c r="LY78" s="131">
        <f t="shared" si="41"/>
        <v>12</v>
      </c>
      <c r="LZ78" s="131">
        <f t="shared" si="41"/>
        <v>19</v>
      </c>
      <c r="MA78" s="131">
        <f t="shared" si="41"/>
        <v>4</v>
      </c>
      <c r="MB78" s="131">
        <f t="shared" si="41"/>
        <v>9</v>
      </c>
      <c r="MC78" s="131">
        <f t="shared" si="41"/>
        <v>11</v>
      </c>
      <c r="MD78" s="131">
        <f t="shared" si="41"/>
        <v>22</v>
      </c>
      <c r="ME78" s="131">
        <f t="shared" si="41"/>
        <v>19</v>
      </c>
      <c r="MF78" s="131">
        <f t="shared" si="41"/>
        <v>24</v>
      </c>
      <c r="MG78" s="131">
        <f t="shared" si="41"/>
        <v>4</v>
      </c>
      <c r="MH78" s="131">
        <f t="shared" si="41"/>
        <v>10</v>
      </c>
      <c r="MI78" s="131">
        <f t="shared" si="41"/>
        <v>4</v>
      </c>
      <c r="MJ78" s="131">
        <f t="shared" si="41"/>
        <v>2</v>
      </c>
      <c r="MK78" s="131">
        <f t="shared" si="41"/>
        <v>2</v>
      </c>
      <c r="ML78" s="131">
        <f t="shared" si="41"/>
        <v>2</v>
      </c>
      <c r="MM78" s="131">
        <f t="shared" si="41"/>
        <v>2</v>
      </c>
      <c r="MN78" s="131">
        <f t="shared" si="41"/>
        <v>2</v>
      </c>
      <c r="MO78" s="131">
        <f t="shared" si="41"/>
        <v>2</v>
      </c>
      <c r="MP78" s="131">
        <f t="shared" si="41"/>
        <v>2</v>
      </c>
      <c r="MQ78" s="131">
        <f t="shared" si="41"/>
        <v>2</v>
      </c>
      <c r="MR78" s="131">
        <f t="shared" si="41"/>
        <v>4</v>
      </c>
      <c r="MS78" s="131">
        <f t="shared" si="41"/>
        <v>4</v>
      </c>
      <c r="MT78" s="131">
        <f t="shared" si="41"/>
        <v>2</v>
      </c>
      <c r="MU78" s="131">
        <f t="shared" si="41"/>
        <v>2</v>
      </c>
      <c r="MV78" s="131">
        <f t="shared" si="41"/>
        <v>2</v>
      </c>
      <c r="MW78" s="131">
        <f t="shared" si="41"/>
        <v>2</v>
      </c>
      <c r="MX78" s="131">
        <f t="shared" si="41"/>
        <v>2</v>
      </c>
      <c r="MY78" s="131">
        <f t="shared" si="41"/>
        <v>2</v>
      </c>
      <c r="MZ78" s="131">
        <f t="shared" si="41"/>
        <v>2</v>
      </c>
      <c r="NA78" s="131">
        <f t="shared" si="41"/>
        <v>2</v>
      </c>
      <c r="NB78" s="131">
        <f t="shared" si="41"/>
        <v>2</v>
      </c>
      <c r="NC78" s="131">
        <f t="shared" si="41"/>
        <v>12</v>
      </c>
      <c r="ND78" s="131">
        <f t="shared" si="41"/>
        <v>2</v>
      </c>
      <c r="NE78" s="131">
        <f t="shared" si="41"/>
        <v>2</v>
      </c>
      <c r="NF78" s="131">
        <f t="shared" si="41"/>
        <v>2</v>
      </c>
      <c r="NG78" s="131">
        <f t="shared" si="41"/>
        <v>2</v>
      </c>
      <c r="NH78" s="131">
        <f t="shared" si="41"/>
        <v>2</v>
      </c>
      <c r="NI78" s="131">
        <f t="shared" si="41"/>
        <v>1</v>
      </c>
      <c r="NJ78" s="131">
        <f t="shared" si="41"/>
        <v>1</v>
      </c>
      <c r="NK78" s="131">
        <f t="shared" si="41"/>
        <v>33</v>
      </c>
      <c r="NL78" s="131">
        <f t="shared" si="41"/>
        <v>8</v>
      </c>
      <c r="NM78" s="131">
        <f t="shared" si="41"/>
        <v>15</v>
      </c>
      <c r="NN78" s="131">
        <f t="shared" si="41"/>
        <v>6</v>
      </c>
      <c r="NO78" s="131">
        <f t="shared" si="41"/>
        <v>6</v>
      </c>
      <c r="NP78" s="131">
        <f t="shared" si="41"/>
        <v>6</v>
      </c>
      <c r="NQ78" s="131">
        <f t="shared" si="41"/>
        <v>16</v>
      </c>
    </row>
    <row r="79" spans="1:381" ht="15.75" thickBot="1" x14ac:dyDescent="0.3">
      <c r="A79" s="132"/>
      <c r="B79" s="133"/>
      <c r="C79" s="133"/>
      <c r="D79" s="133"/>
      <c r="E79" s="134"/>
      <c r="F79" s="135"/>
      <c r="G79" s="135"/>
      <c r="H79" s="136"/>
      <c r="I79" s="137"/>
      <c r="J79" s="138"/>
      <c r="K79" s="138"/>
      <c r="L79" s="138"/>
      <c r="M79" s="138"/>
      <c r="N79" s="138"/>
      <c r="O79" s="138"/>
      <c r="P79" s="139"/>
      <c r="Q79" s="140"/>
      <c r="R79" s="141"/>
      <c r="S79" s="142"/>
      <c r="T79" s="32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  <c r="IU79" s="33"/>
      <c r="IV79" s="33"/>
      <c r="IW79" s="33"/>
      <c r="IX79" s="33"/>
      <c r="IY79" s="33"/>
      <c r="IZ79" s="33"/>
      <c r="JA79" s="33"/>
      <c r="JB79" s="33"/>
      <c r="JC79" s="33"/>
      <c r="JD79" s="33"/>
      <c r="JE79" s="33"/>
      <c r="JF79" s="33"/>
      <c r="JG79" s="33"/>
      <c r="JH79" s="33"/>
      <c r="JI79" s="33"/>
      <c r="JJ79" s="33"/>
      <c r="JK79" s="33"/>
      <c r="JL79" s="33"/>
      <c r="JM79" s="33"/>
      <c r="JN79" s="33"/>
      <c r="JO79" s="33"/>
      <c r="JP79" s="33"/>
      <c r="JQ79" s="33"/>
      <c r="JR79" s="33"/>
      <c r="JS79" s="33"/>
      <c r="JT79" s="33"/>
      <c r="JU79" s="33"/>
      <c r="JV79" s="33"/>
      <c r="JW79" s="33"/>
      <c r="JX79" s="33"/>
      <c r="JY79" s="33"/>
      <c r="JZ79" s="33"/>
      <c r="KA79" s="33"/>
      <c r="KB79" s="33"/>
      <c r="KC79" s="33"/>
      <c r="KD79" s="33"/>
      <c r="KE79" s="33"/>
      <c r="KF79" s="33"/>
      <c r="KG79" s="33"/>
      <c r="KH79" s="33"/>
      <c r="KI79" s="33"/>
      <c r="KJ79" s="33"/>
      <c r="KK79" s="33"/>
      <c r="KL79" s="33"/>
      <c r="KM79" s="33"/>
      <c r="KN79" s="33"/>
      <c r="KO79" s="33"/>
      <c r="KP79" s="33"/>
      <c r="KQ79" s="33"/>
      <c r="KR79" s="33"/>
      <c r="KS79" s="33"/>
      <c r="KT79" s="33"/>
      <c r="KU79" s="33"/>
      <c r="KV79" s="33"/>
      <c r="KW79" s="33"/>
      <c r="KX79" s="33"/>
      <c r="KY79" s="33"/>
      <c r="KZ79" s="33"/>
      <c r="LA79" s="33"/>
      <c r="LB79" s="33"/>
      <c r="LC79" s="33"/>
      <c r="LD79" s="33"/>
      <c r="LE79" s="33"/>
      <c r="LF79" s="33"/>
      <c r="LG79" s="33"/>
      <c r="LH79" s="33"/>
      <c r="LI79" s="33"/>
      <c r="LJ79" s="33"/>
      <c r="LK79" s="33"/>
      <c r="LL79" s="33"/>
      <c r="LM79" s="33"/>
      <c r="LN79" s="33"/>
      <c r="LO79" s="33"/>
      <c r="LP79" s="33"/>
      <c r="LQ79" s="33"/>
      <c r="LR79" s="33"/>
      <c r="LS79" s="33"/>
      <c r="LT79" s="33"/>
      <c r="LU79" s="33"/>
      <c r="LV79" s="33"/>
      <c r="LW79" s="33"/>
      <c r="LX79" s="33"/>
      <c r="LY79" s="33"/>
      <c r="LZ79" s="33"/>
      <c r="MA79" s="33"/>
      <c r="MB79" s="33"/>
      <c r="MC79" s="33"/>
      <c r="MD79" s="33"/>
      <c r="ME79" s="33"/>
      <c r="MF79" s="33"/>
      <c r="MG79" s="33"/>
      <c r="MH79" s="33"/>
      <c r="MI79" s="33"/>
      <c r="MJ79" s="33"/>
      <c r="MK79" s="33"/>
      <c r="ML79" s="33"/>
      <c r="MM79" s="33"/>
      <c r="MN79" s="33"/>
      <c r="MO79" s="33"/>
      <c r="MP79" s="33"/>
      <c r="MQ79" s="33"/>
      <c r="MR79" s="33"/>
      <c r="MS79" s="33"/>
      <c r="MT79" s="33"/>
      <c r="MU79" s="33"/>
      <c r="MV79" s="33"/>
      <c r="MW79" s="33"/>
      <c r="MX79" s="33"/>
      <c r="MY79" s="33"/>
      <c r="MZ79" s="33"/>
      <c r="NA79" s="33"/>
      <c r="NB79" s="33"/>
      <c r="NC79" s="33"/>
      <c r="ND79" s="33"/>
      <c r="NE79" s="33"/>
      <c r="NF79" s="33"/>
      <c r="NG79" s="33"/>
      <c r="NH79" s="33"/>
      <c r="NI79" s="33"/>
      <c r="NJ79" s="33"/>
      <c r="NK79" s="132"/>
      <c r="NL79" s="133"/>
      <c r="NM79" s="133"/>
      <c r="NN79" s="133"/>
      <c r="NO79" s="133"/>
      <c r="NP79" s="133"/>
      <c r="NQ79" s="133"/>
    </row>
  </sheetData>
  <mergeCells count="394">
    <mergeCell ref="A15:A19"/>
    <mergeCell ref="B15:B19"/>
    <mergeCell ref="C15:C19"/>
    <mergeCell ref="D15:D19"/>
    <mergeCell ref="E15:E19"/>
    <mergeCell ref="F15:F19"/>
    <mergeCell ref="L17:L19"/>
    <mergeCell ref="M17:M19"/>
    <mergeCell ref="N17:N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NR17:OD17"/>
    <mergeCell ref="T18:T19"/>
    <mergeCell ref="U18:U19"/>
    <mergeCell ref="V18:V19"/>
    <mergeCell ref="W18:W19"/>
    <mergeCell ref="X18:X19"/>
    <mergeCell ref="Y18:Y19"/>
    <mergeCell ref="T17:AV17"/>
    <mergeCell ref="AW17:CT17"/>
    <mergeCell ref="CU17:EW17"/>
    <mergeCell ref="EX17:GX17"/>
    <mergeCell ref="GY17:HN17"/>
    <mergeCell ref="HO17:IM17"/>
    <mergeCell ref="Z18:Z19"/>
    <mergeCell ref="AA18:AA19"/>
    <mergeCell ref="AB18:AB19"/>
    <mergeCell ref="AC18:AC19"/>
    <mergeCell ref="AD18:AD19"/>
    <mergeCell ref="AE18:AE19"/>
    <mergeCell ref="IN17:LO17"/>
    <mergeCell ref="LP17:NJ17"/>
    <mergeCell ref="NK17:NQ17"/>
    <mergeCell ref="AL18:AL19"/>
    <mergeCell ref="AM18:AM19"/>
    <mergeCell ref="AN18:AN19"/>
    <mergeCell ref="AO18:AO19"/>
    <mergeCell ref="AP18:AP19"/>
    <mergeCell ref="AQ18:AQ19"/>
    <mergeCell ref="AF18:AF19"/>
    <mergeCell ref="AG18:AG19"/>
    <mergeCell ref="AH18:AH19"/>
    <mergeCell ref="AI18:AI19"/>
    <mergeCell ref="AJ18:AJ19"/>
    <mergeCell ref="AK18:AK19"/>
    <mergeCell ref="AX18:AX19"/>
    <mergeCell ref="AY18:AY19"/>
    <mergeCell ref="AZ18:AZ19"/>
    <mergeCell ref="BA18:BA19"/>
    <mergeCell ref="BB18:BB19"/>
    <mergeCell ref="BC18:BC19"/>
    <mergeCell ref="AR18:AR19"/>
    <mergeCell ref="AS18:AS19"/>
    <mergeCell ref="AT18:AT19"/>
    <mergeCell ref="AU18:AU19"/>
    <mergeCell ref="AV18:AV19"/>
    <mergeCell ref="AW18:AW19"/>
    <mergeCell ref="BJ18:BJ19"/>
    <mergeCell ref="BK18:BK19"/>
    <mergeCell ref="BL18:BL19"/>
    <mergeCell ref="BM18:BM19"/>
    <mergeCell ref="BN18:BN19"/>
    <mergeCell ref="BO18:BO19"/>
    <mergeCell ref="BD18:BD19"/>
    <mergeCell ref="BE18:BE19"/>
    <mergeCell ref="BF18:BF19"/>
    <mergeCell ref="BG18:BG19"/>
    <mergeCell ref="BH18:BH19"/>
    <mergeCell ref="BI18:BI19"/>
    <mergeCell ref="BV18:BV19"/>
    <mergeCell ref="BW18:BW19"/>
    <mergeCell ref="BX18:BX19"/>
    <mergeCell ref="BY18:BY19"/>
    <mergeCell ref="BZ18:BZ19"/>
    <mergeCell ref="CA18:CA19"/>
    <mergeCell ref="BP18:BP19"/>
    <mergeCell ref="BQ18:BQ19"/>
    <mergeCell ref="BR18:BR19"/>
    <mergeCell ref="BS18:BS19"/>
    <mergeCell ref="BT18:BT19"/>
    <mergeCell ref="BU18:BU19"/>
    <mergeCell ref="CH18:CH19"/>
    <mergeCell ref="CI18:CI19"/>
    <mergeCell ref="CJ18:CJ19"/>
    <mergeCell ref="CK18:CK19"/>
    <mergeCell ref="CL18:CL19"/>
    <mergeCell ref="CM18:CM19"/>
    <mergeCell ref="CB18:CB19"/>
    <mergeCell ref="CC18:CC19"/>
    <mergeCell ref="CD18:CD19"/>
    <mergeCell ref="CE18:CE19"/>
    <mergeCell ref="CF18:CF19"/>
    <mergeCell ref="CG18:CG19"/>
    <mergeCell ref="CT18:CT19"/>
    <mergeCell ref="CU18:CU19"/>
    <mergeCell ref="CV18:CV19"/>
    <mergeCell ref="CW18:CW19"/>
    <mergeCell ref="CX18:CX19"/>
    <mergeCell ref="CY18:CY19"/>
    <mergeCell ref="CN18:CN19"/>
    <mergeCell ref="CO18:CO19"/>
    <mergeCell ref="CP18:CP19"/>
    <mergeCell ref="CQ18:CQ19"/>
    <mergeCell ref="CR18:CR19"/>
    <mergeCell ref="CS18:CS19"/>
    <mergeCell ref="DF18:DF19"/>
    <mergeCell ref="DG18:DG19"/>
    <mergeCell ref="DH18:DH19"/>
    <mergeCell ref="DI18:DI19"/>
    <mergeCell ref="DJ18:DJ19"/>
    <mergeCell ref="DK18:DK19"/>
    <mergeCell ref="CZ18:CZ19"/>
    <mergeCell ref="DA18:DA19"/>
    <mergeCell ref="DB18:DB19"/>
    <mergeCell ref="DC18:DC19"/>
    <mergeCell ref="DD18:DD19"/>
    <mergeCell ref="DE18:DE19"/>
    <mergeCell ref="DR18:DR19"/>
    <mergeCell ref="DS18:DS19"/>
    <mergeCell ref="DT18:DT19"/>
    <mergeCell ref="DU18:DU19"/>
    <mergeCell ref="DV18:DV19"/>
    <mergeCell ref="DW18:DW19"/>
    <mergeCell ref="DL18:DL19"/>
    <mergeCell ref="DM18:DM19"/>
    <mergeCell ref="DN18:DN19"/>
    <mergeCell ref="DO18:DO19"/>
    <mergeCell ref="DP18:DP19"/>
    <mergeCell ref="DQ18:DQ19"/>
    <mergeCell ref="ED18:ED19"/>
    <mergeCell ref="EE18:EE19"/>
    <mergeCell ref="EF18:EF19"/>
    <mergeCell ref="EG18:EG19"/>
    <mergeCell ref="EH18:EH19"/>
    <mergeCell ref="EI18:EI19"/>
    <mergeCell ref="DX18:DX19"/>
    <mergeCell ref="DY18:DY19"/>
    <mergeCell ref="DZ18:DZ19"/>
    <mergeCell ref="EA18:EA19"/>
    <mergeCell ref="EB18:EB19"/>
    <mergeCell ref="EC18:EC19"/>
    <mergeCell ref="EP18:EP19"/>
    <mergeCell ref="EQ18:EQ19"/>
    <mergeCell ref="ER18:ER19"/>
    <mergeCell ref="ES18:ES19"/>
    <mergeCell ref="ET18:ET19"/>
    <mergeCell ref="EU18:EU19"/>
    <mergeCell ref="EJ18:EJ19"/>
    <mergeCell ref="EK18:EK19"/>
    <mergeCell ref="EL18:EL19"/>
    <mergeCell ref="EM18:EM19"/>
    <mergeCell ref="EN18:EN19"/>
    <mergeCell ref="EO18:EO19"/>
    <mergeCell ref="FB18:FB19"/>
    <mergeCell ref="FC18:FC19"/>
    <mergeCell ref="FD18:FD19"/>
    <mergeCell ref="FE18:FE19"/>
    <mergeCell ref="FF18:FF19"/>
    <mergeCell ref="FG18:FG19"/>
    <mergeCell ref="EV18:EV19"/>
    <mergeCell ref="EW18:EW19"/>
    <mergeCell ref="EX18:EX19"/>
    <mergeCell ref="EY18:EY19"/>
    <mergeCell ref="EZ18:EZ19"/>
    <mergeCell ref="FA18:FA19"/>
    <mergeCell ref="FN18:FN19"/>
    <mergeCell ref="FO18:FO19"/>
    <mergeCell ref="FP18:FP19"/>
    <mergeCell ref="FQ18:FQ19"/>
    <mergeCell ref="FR18:FR19"/>
    <mergeCell ref="FS18:FS19"/>
    <mergeCell ref="FH18:FH19"/>
    <mergeCell ref="FI18:FI19"/>
    <mergeCell ref="FJ18:FJ19"/>
    <mergeCell ref="FK18:FK19"/>
    <mergeCell ref="FL18:FL19"/>
    <mergeCell ref="FM18:FM19"/>
    <mergeCell ref="FZ18:FZ19"/>
    <mergeCell ref="GA18:GA19"/>
    <mergeCell ref="GB18:GB19"/>
    <mergeCell ref="GC18:GC19"/>
    <mergeCell ref="GD18:GD19"/>
    <mergeCell ref="GE18:GE19"/>
    <mergeCell ref="FT18:FT19"/>
    <mergeCell ref="FU18:FU19"/>
    <mergeCell ref="FV18:FV19"/>
    <mergeCell ref="FW18:FW19"/>
    <mergeCell ref="FX18:FX19"/>
    <mergeCell ref="FY18:FY19"/>
    <mergeCell ref="GL18:GL19"/>
    <mergeCell ref="GM18:GM19"/>
    <mergeCell ref="GN18:GN19"/>
    <mergeCell ref="GO18:GO19"/>
    <mergeCell ref="GP18:GP19"/>
    <mergeCell ref="GQ18:GQ19"/>
    <mergeCell ref="GF18:GF19"/>
    <mergeCell ref="GG18:GG19"/>
    <mergeCell ref="GH18:GH19"/>
    <mergeCell ref="GI18:GI19"/>
    <mergeCell ref="GJ18:GJ19"/>
    <mergeCell ref="GK18:GK19"/>
    <mergeCell ref="GX18:GX19"/>
    <mergeCell ref="GY18:GY19"/>
    <mergeCell ref="GZ18:GZ19"/>
    <mergeCell ref="HA18:HA19"/>
    <mergeCell ref="HB18:HB19"/>
    <mergeCell ref="HC18:HC19"/>
    <mergeCell ref="GR18:GR19"/>
    <mergeCell ref="GS18:GS19"/>
    <mergeCell ref="GT18:GT19"/>
    <mergeCell ref="GU18:GU19"/>
    <mergeCell ref="GV18:GV19"/>
    <mergeCell ref="GW18:GW19"/>
    <mergeCell ref="HJ18:HJ19"/>
    <mergeCell ref="HK18:HK19"/>
    <mergeCell ref="HL18:HL19"/>
    <mergeCell ref="HM18:HM19"/>
    <mergeCell ref="HN18:HN19"/>
    <mergeCell ref="HO18:HO19"/>
    <mergeCell ref="HD18:HD19"/>
    <mergeCell ref="HE18:HE19"/>
    <mergeCell ref="HF18:HF19"/>
    <mergeCell ref="HG18:HG19"/>
    <mergeCell ref="HH18:HH19"/>
    <mergeCell ref="HI18:HI19"/>
    <mergeCell ref="HV18:HV19"/>
    <mergeCell ref="HW18:HW19"/>
    <mergeCell ref="HX18:HX19"/>
    <mergeCell ref="HY18:HY19"/>
    <mergeCell ref="HZ18:HZ19"/>
    <mergeCell ref="IA18:IA19"/>
    <mergeCell ref="HP18:HP19"/>
    <mergeCell ref="HQ18:HQ19"/>
    <mergeCell ref="HR18:HR19"/>
    <mergeCell ref="HS18:HS19"/>
    <mergeCell ref="HT18:HT19"/>
    <mergeCell ref="HU18:HU19"/>
    <mergeCell ref="IH18:IH19"/>
    <mergeCell ref="II18:II19"/>
    <mergeCell ref="IJ18:IJ19"/>
    <mergeCell ref="IK18:IK19"/>
    <mergeCell ref="IL18:IL19"/>
    <mergeCell ref="IM18:IM19"/>
    <mergeCell ref="IB18:IB19"/>
    <mergeCell ref="IC18:IC19"/>
    <mergeCell ref="ID18:ID19"/>
    <mergeCell ref="IE18:IE19"/>
    <mergeCell ref="IF18:IF19"/>
    <mergeCell ref="IG18:IG19"/>
    <mergeCell ref="IT18:IT19"/>
    <mergeCell ref="IU18:IU19"/>
    <mergeCell ref="IV18:IV19"/>
    <mergeCell ref="IW18:IW19"/>
    <mergeCell ref="IX18:IX19"/>
    <mergeCell ref="IY18:IY19"/>
    <mergeCell ref="IN18:IN19"/>
    <mergeCell ref="IO18:IO19"/>
    <mergeCell ref="IP18:IP19"/>
    <mergeCell ref="IQ18:IQ19"/>
    <mergeCell ref="IR18:IR19"/>
    <mergeCell ref="IS18:IS19"/>
    <mergeCell ref="JF18:JF19"/>
    <mergeCell ref="JG18:JG19"/>
    <mergeCell ref="JH18:JH19"/>
    <mergeCell ref="JI18:JI19"/>
    <mergeCell ref="JJ18:JJ19"/>
    <mergeCell ref="JK18:JK19"/>
    <mergeCell ref="IZ18:IZ19"/>
    <mergeCell ref="JA18:JA19"/>
    <mergeCell ref="JB18:JB19"/>
    <mergeCell ref="JC18:JC19"/>
    <mergeCell ref="JD18:JD19"/>
    <mergeCell ref="JE18:JE19"/>
    <mergeCell ref="JR18:JR19"/>
    <mergeCell ref="JS18:JS19"/>
    <mergeCell ref="JT18:JT19"/>
    <mergeCell ref="JU18:JU19"/>
    <mergeCell ref="JV18:JV19"/>
    <mergeCell ref="JW18:JW19"/>
    <mergeCell ref="JL18:JL19"/>
    <mergeCell ref="JM18:JM19"/>
    <mergeCell ref="JN18:JN19"/>
    <mergeCell ref="JO18:JO19"/>
    <mergeCell ref="JP18:JP19"/>
    <mergeCell ref="JQ18:JQ19"/>
    <mergeCell ref="KD18:KD19"/>
    <mergeCell ref="KE18:KE19"/>
    <mergeCell ref="KF18:KF19"/>
    <mergeCell ref="KG18:KG19"/>
    <mergeCell ref="KH18:KH19"/>
    <mergeCell ref="KI18:KI19"/>
    <mergeCell ref="JX18:JX19"/>
    <mergeCell ref="JY18:JY19"/>
    <mergeCell ref="JZ18:JZ19"/>
    <mergeCell ref="KA18:KA19"/>
    <mergeCell ref="KB18:KB19"/>
    <mergeCell ref="KC18:KC19"/>
    <mergeCell ref="KP18:KP19"/>
    <mergeCell ref="KQ18:KQ19"/>
    <mergeCell ref="KR18:KR19"/>
    <mergeCell ref="KS18:KS19"/>
    <mergeCell ref="KT18:KT19"/>
    <mergeCell ref="KU18:KU19"/>
    <mergeCell ref="KJ18:KJ19"/>
    <mergeCell ref="KK18:KK19"/>
    <mergeCell ref="KL18:KL19"/>
    <mergeCell ref="KM18:KM19"/>
    <mergeCell ref="KN18:KN19"/>
    <mergeCell ref="KO18:KO19"/>
    <mergeCell ref="LB18:LB19"/>
    <mergeCell ref="LC18:LC19"/>
    <mergeCell ref="LD18:LD19"/>
    <mergeCell ref="LE18:LE19"/>
    <mergeCell ref="LF18:LF19"/>
    <mergeCell ref="LG18:LG19"/>
    <mergeCell ref="KV18:KV19"/>
    <mergeCell ref="KW18:KW19"/>
    <mergeCell ref="KX18:KX19"/>
    <mergeCell ref="KY18:KY19"/>
    <mergeCell ref="KZ18:KZ19"/>
    <mergeCell ref="LA18:LA19"/>
    <mergeCell ref="LN18:LN19"/>
    <mergeCell ref="LO18:LO19"/>
    <mergeCell ref="LP18:LP19"/>
    <mergeCell ref="LQ18:LQ19"/>
    <mergeCell ref="LR18:LR19"/>
    <mergeCell ref="LS18:LS19"/>
    <mergeCell ref="LH18:LH19"/>
    <mergeCell ref="LI18:LI19"/>
    <mergeCell ref="LJ18:LJ19"/>
    <mergeCell ref="LK18:LK19"/>
    <mergeCell ref="LL18:LL19"/>
    <mergeCell ref="LM18:LM19"/>
    <mergeCell ref="LZ18:LZ19"/>
    <mergeCell ref="MA18:MA19"/>
    <mergeCell ref="MB18:MB19"/>
    <mergeCell ref="MC18:MC19"/>
    <mergeCell ref="MD18:MD19"/>
    <mergeCell ref="ME18:ME19"/>
    <mergeCell ref="LT18:LT19"/>
    <mergeCell ref="LU18:LU19"/>
    <mergeCell ref="LV18:LV19"/>
    <mergeCell ref="LW18:LW19"/>
    <mergeCell ref="LX18:LX19"/>
    <mergeCell ref="LY18:LY19"/>
    <mergeCell ref="ML18:ML19"/>
    <mergeCell ref="MM18:MM19"/>
    <mergeCell ref="MN18:MN19"/>
    <mergeCell ref="MO18:MO19"/>
    <mergeCell ref="MP18:MP19"/>
    <mergeCell ref="MQ18:MQ19"/>
    <mergeCell ref="MF18:MF19"/>
    <mergeCell ref="MG18:MG19"/>
    <mergeCell ref="MH18:MH19"/>
    <mergeCell ref="MI18:MI19"/>
    <mergeCell ref="MJ18:MJ19"/>
    <mergeCell ref="MK18:MK19"/>
    <mergeCell ref="MX18:MX19"/>
    <mergeCell ref="MY18:MY19"/>
    <mergeCell ref="MZ18:MZ19"/>
    <mergeCell ref="NA18:NA19"/>
    <mergeCell ref="NB18:NB19"/>
    <mergeCell ref="NC18:NC19"/>
    <mergeCell ref="MR18:MR19"/>
    <mergeCell ref="MS18:MS19"/>
    <mergeCell ref="MT18:MT19"/>
    <mergeCell ref="MU18:MU19"/>
    <mergeCell ref="MV18:MV19"/>
    <mergeCell ref="MW18:MW19"/>
    <mergeCell ref="NP18:NP19"/>
    <mergeCell ref="NQ18:NQ19"/>
    <mergeCell ref="NJ18:NJ19"/>
    <mergeCell ref="NK18:NK19"/>
    <mergeCell ref="NL18:NL19"/>
    <mergeCell ref="NM18:NM19"/>
    <mergeCell ref="NN18:NN19"/>
    <mergeCell ref="NO18:NO19"/>
    <mergeCell ref="ND18:ND19"/>
    <mergeCell ref="NE18:NE19"/>
    <mergeCell ref="NF18:NF19"/>
    <mergeCell ref="NG18:NG19"/>
    <mergeCell ref="NH18:NH19"/>
    <mergeCell ref="NI18:NI19"/>
  </mergeCells>
  <conditionalFormatting sqref="O20:O35">
    <cfRule type="containsText" dxfId="5" priority="6" operator="containsText" text=",">
      <formula>NOT(ISERROR(SEARCH(",",O20)))</formula>
    </cfRule>
    <cfRule type="colorScale" priority="7">
      <colorScale>
        <cfvo type="num" val="&quot;*,*&quot;"/>
        <cfvo type="max"/>
        <color rgb="FFFF7128"/>
        <color rgb="FFFFEF9C"/>
      </colorScale>
    </cfRule>
  </conditionalFormatting>
  <conditionalFormatting sqref="O37:O50">
    <cfRule type="colorScale" priority="10">
      <colorScale>
        <cfvo type="num" val="&quot;*,*&quot;"/>
        <cfvo type="max"/>
        <color rgb="FFFF7128"/>
        <color rgb="FFFFEF9C"/>
      </colorScale>
    </cfRule>
  </conditionalFormatting>
  <conditionalFormatting sqref="O37:O67 O69:O76">
    <cfRule type="containsText" dxfId="4" priority="3" operator="containsText" text=",">
      <formula>NOT(ISERROR(SEARCH(",",O37)))</formula>
    </cfRule>
  </conditionalFormatting>
  <conditionalFormatting sqref="O51:O67">
    <cfRule type="colorScale" priority="8">
      <colorScale>
        <cfvo type="num" val="&quot;*,*&quot;"/>
        <cfvo type="max"/>
        <color rgb="FFFF7128"/>
        <color rgb="FFFFEF9C"/>
      </colorScale>
    </cfRule>
  </conditionalFormatting>
  <conditionalFormatting sqref="O69:O76">
    <cfRule type="colorScale" priority="9">
      <colorScale>
        <cfvo type="num" val="&quot;*,*&quot;"/>
        <cfvo type="max"/>
        <color rgb="FFFF7128"/>
        <color rgb="FFFFEF9C"/>
      </colorScale>
    </cfRule>
  </conditionalFormatting>
  <conditionalFormatting sqref="T20:GX35 T37:GX49 T69:GX76">
    <cfRule type="cellIs" dxfId="3" priority="2" operator="equal">
      <formula>1</formula>
    </cfRule>
  </conditionalFormatting>
  <conditionalFormatting sqref="T51:GX67">
    <cfRule type="cellIs" dxfId="2" priority="1" operator="equal">
      <formula>1</formula>
    </cfRule>
  </conditionalFormatting>
  <conditionalFormatting sqref="GY20:NJ35 GY37:NJ49 GY51:NJ67 GY69:NJ76">
    <cfRule type="cellIs" dxfId="1" priority="5" operator="equal">
      <formula>1</formula>
    </cfRule>
  </conditionalFormatting>
  <conditionalFormatting sqref="NK20:NQ35 NK37:NQ49 NK51:NQ67 NK69:NQ76">
    <cfRule type="cellIs" dxfId="0" priority="4" operator="equal">
      <formula>1</formula>
    </cfRule>
  </conditionalFormatting>
  <dataValidations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T20:NQ35 T69:NQ76 T37:NQ47 T48:MF48 MH48:NQ48 T49:NQ67" xr:uid="{505D3255-09D8-4E34-AFBB-353C95691649}">
      <formula1>1</formula1>
    </dataValidation>
    <dataValidation allowBlank="1" showInputMessage="1" showErrorMessage="1" errorTitle="WARTOŚĆ NIEPRAWIDŁOWA" error="Suma ECTS musi być liczbą całkowitą" promptTitle="suma ECTS" prompt="Suma ECTS musi być liczbą całkowitą" sqref="O69:O76 O20:O35 O37:O67" xr:uid="{A87D9544-EDA9-49F3-81B3-5B286C8DCA2A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69:P76 P20:P35 P37:P67" xr:uid="{0E86DDDB-BF39-4B36-BF2C-3787F9A16554}"/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2025-07-11T11:54:19Z</dcterms:created>
  <dcterms:modified xsi:type="dcterms:W3CDTF">2025-07-11T12:27:41Z</dcterms:modified>
</cp:coreProperties>
</file>