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204\Downloads\"/>
    </mc:Choice>
  </mc:AlternateContent>
  <xr:revisionPtr revIDLastSave="0" documentId="13_ncr:1_{99F11E7E-0B3D-479E-845E-5900FD4FEA16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Arkusz1" sheetId="2" state="hidden" r:id="rId1"/>
    <sheet name="1 rok" sheetId="4" r:id="rId2"/>
    <sheet name="2 rok " sheetId="5" r:id="rId3"/>
  </sheets>
  <externalReferences>
    <externalReference r:id="rId4"/>
  </externalReferences>
  <definedNames>
    <definedName name="Rodzaj_zajęć" localSheetId="0">Arkusz1!$A$4:$A$6</definedName>
    <definedName name="Rodzaje_zajec" localSheetId="0">Arkusz1!$A$4:$A$6</definedName>
    <definedName name="Rodzaje_zajęć">Arkusz1!$A$4:$A$6</definedName>
    <definedName name="RodzajeZajec">Arkusz1!$A$4:$A$6</definedName>
    <definedName name="RodzajZajęć">Arkusz1!$A$4:$A$5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K21" i="4" l="1"/>
  <c r="AJ21" i="4"/>
  <c r="AJ38" i="4" l="1"/>
  <c r="AO40" i="5"/>
  <c r="AO36" i="5"/>
  <c r="AO37" i="5"/>
  <c r="AO38" i="5"/>
  <c r="AO39" i="5"/>
  <c r="AN37" i="5"/>
  <c r="AJ36" i="5"/>
  <c r="AK36" i="5"/>
  <c r="AN36" i="5" s="1"/>
  <c r="AJ37" i="5"/>
  <c r="AK37" i="5"/>
  <c r="AJ38" i="5"/>
  <c r="AK38" i="5"/>
  <c r="AN38" i="5" s="1"/>
  <c r="AJ39" i="5"/>
  <c r="AK39" i="5"/>
  <c r="AN39" i="5" s="1"/>
  <c r="AO31" i="5"/>
  <c r="AO30" i="5"/>
  <c r="AO29" i="5"/>
  <c r="AO28" i="5"/>
  <c r="S28" i="5"/>
  <c r="AN28" i="5" s="1"/>
  <c r="S29" i="5"/>
  <c r="AN29" i="5" s="1"/>
  <c r="S30" i="5"/>
  <c r="AN30" i="5" s="1"/>
  <c r="S31" i="5"/>
  <c r="AN31" i="5" s="1"/>
  <c r="R28" i="5"/>
  <c r="R29" i="5"/>
  <c r="R30" i="5"/>
  <c r="R31" i="5"/>
  <c r="AK32" i="5"/>
  <c r="AN32" i="5" s="1"/>
  <c r="AJ32" i="5"/>
  <c r="AO32" i="5"/>
  <c r="AO33" i="5"/>
  <c r="AO34" i="5"/>
  <c r="AO35" i="5"/>
  <c r="AO24" i="5"/>
  <c r="AO25" i="5"/>
  <c r="AK34" i="5"/>
  <c r="AN34" i="5" s="1"/>
  <c r="AJ34" i="5"/>
  <c r="S25" i="5"/>
  <c r="AN25" i="5" s="1"/>
  <c r="R25" i="5"/>
  <c r="R24" i="5"/>
  <c r="S24" i="5"/>
  <c r="AN24" i="5" s="1"/>
  <c r="AO34" i="4"/>
  <c r="AO35" i="4"/>
  <c r="AN34" i="4"/>
  <c r="AK34" i="4"/>
  <c r="AK35" i="4"/>
  <c r="AN35" i="4" s="1"/>
  <c r="AJ34" i="4"/>
  <c r="AJ35" i="4"/>
  <c r="AO30" i="4"/>
  <c r="AK29" i="4"/>
  <c r="AK30" i="4"/>
  <c r="AN30" i="4" s="1"/>
  <c r="AJ29" i="4"/>
  <c r="AJ30" i="4"/>
  <c r="AO28" i="4"/>
  <c r="S28" i="4"/>
  <c r="AN28" i="4" s="1"/>
  <c r="R28" i="4"/>
  <c r="AK33" i="5" l="1"/>
  <c r="AK35" i="5"/>
  <c r="AK40" i="5"/>
  <c r="AJ33" i="5"/>
  <c r="AJ35" i="5"/>
  <c r="AJ40" i="5"/>
  <c r="S27" i="5"/>
  <c r="R27" i="5"/>
  <c r="S26" i="5"/>
  <c r="R26" i="5"/>
  <c r="AK37" i="4"/>
  <c r="AK38" i="4"/>
  <c r="AJ36" i="4"/>
  <c r="AK36" i="4"/>
  <c r="AN35" i="5" l="1"/>
  <c r="S29" i="4"/>
  <c r="AN29" i="4" s="1"/>
  <c r="R29" i="4"/>
  <c r="S27" i="4"/>
  <c r="R27" i="4"/>
  <c r="S25" i="4"/>
  <c r="R25" i="4"/>
  <c r="AJ37" i="4" l="1"/>
  <c r="AK33" i="4"/>
  <c r="AN33" i="4" s="1"/>
  <c r="AJ33" i="4"/>
  <c r="AK32" i="4"/>
  <c r="AN32" i="4" s="1"/>
  <c r="AJ32" i="4"/>
  <c r="AK31" i="4"/>
  <c r="AN31" i="4" s="1"/>
  <c r="AJ31" i="4"/>
  <c r="S26" i="4"/>
  <c r="R26" i="4"/>
  <c r="S24" i="4"/>
  <c r="R24" i="4"/>
  <c r="S23" i="4"/>
  <c r="R23" i="4"/>
  <c r="S22" i="4"/>
  <c r="R22" i="4"/>
  <c r="S20" i="4"/>
  <c r="R20" i="4"/>
  <c r="S19" i="4"/>
  <c r="R19" i="4"/>
  <c r="S18" i="4"/>
  <c r="R18" i="4"/>
  <c r="S17" i="4"/>
  <c r="R17" i="4"/>
  <c r="AO21" i="4" l="1"/>
  <c r="AO22" i="4"/>
  <c r="AO23" i="4"/>
  <c r="AO24" i="4"/>
  <c r="AO25" i="4"/>
  <c r="AO26" i="4"/>
  <c r="AO27" i="4"/>
  <c r="AO29" i="4"/>
  <c r="AO31" i="4"/>
  <c r="AO32" i="4"/>
  <c r="AO33" i="4"/>
  <c r="AO36" i="4"/>
  <c r="AO37" i="4"/>
  <c r="AO38" i="4"/>
  <c r="AO19" i="5" l="1"/>
  <c r="AO20" i="5"/>
  <c r="AO21" i="5"/>
  <c r="AO22" i="5"/>
  <c r="AO23" i="5"/>
  <c r="AO26" i="5"/>
  <c r="AO27" i="5"/>
  <c r="AO18" i="5"/>
  <c r="AO18" i="4"/>
  <c r="AO19" i="4"/>
  <c r="AO20" i="4"/>
  <c r="AO17" i="4"/>
  <c r="AO41" i="5" l="1"/>
  <c r="R19" i="5"/>
  <c r="R20" i="5"/>
  <c r="R21" i="5"/>
  <c r="R22" i="5"/>
  <c r="R23" i="5"/>
  <c r="S19" i="5"/>
  <c r="AN19" i="5" s="1"/>
  <c r="S20" i="5"/>
  <c r="S21" i="5"/>
  <c r="S22" i="5"/>
  <c r="S23" i="5"/>
  <c r="AN40" i="5" l="1"/>
  <c r="AN20" i="5"/>
  <c r="AN23" i="5"/>
  <c r="AN22" i="5"/>
  <c r="AN33" i="5"/>
  <c r="AN26" i="5"/>
  <c r="AN21" i="5"/>
  <c r="AN27" i="5"/>
  <c r="S18" i="5"/>
  <c r="AN18" i="5" s="1"/>
  <c r="R18" i="5"/>
  <c r="R41" i="5" s="1"/>
  <c r="AN25" i="4"/>
  <c r="AN27" i="4"/>
  <c r="AN26" i="4"/>
  <c r="AN21" i="4"/>
  <c r="AN20" i="4"/>
  <c r="AN24" i="4"/>
  <c r="AN23" i="4"/>
  <c r="AN22" i="4"/>
  <c r="AN19" i="4"/>
  <c r="AN18" i="4"/>
  <c r="AN17" i="4"/>
  <c r="AM41" i="5"/>
  <c r="AI41" i="5"/>
  <c r="AH41" i="5"/>
  <c r="AG41" i="5"/>
  <c r="AF41" i="5"/>
  <c r="AE41" i="5"/>
  <c r="AD41" i="5"/>
  <c r="AC41" i="5"/>
  <c r="AB41" i="5"/>
  <c r="AA41" i="5"/>
  <c r="Z41" i="5"/>
  <c r="Y41" i="5"/>
  <c r="X41" i="5"/>
  <c r="W41" i="5"/>
  <c r="V41" i="5"/>
  <c r="U41" i="5"/>
  <c r="Q41" i="5"/>
  <c r="P41" i="5"/>
  <c r="O41" i="5"/>
  <c r="N41" i="5"/>
  <c r="M41" i="5"/>
  <c r="L41" i="5"/>
  <c r="K41" i="5"/>
  <c r="J41" i="5"/>
  <c r="I41" i="5"/>
  <c r="H41" i="5"/>
  <c r="G41" i="5"/>
  <c r="F41" i="5"/>
  <c r="E41" i="5"/>
  <c r="D41" i="5"/>
  <c r="AM39" i="4"/>
  <c r="AI39" i="4"/>
  <c r="AH39" i="4"/>
  <c r="AG39" i="4"/>
  <c r="AF39" i="4"/>
  <c r="AE39" i="4"/>
  <c r="AD39" i="4"/>
  <c r="AC39" i="4"/>
  <c r="AB39" i="4"/>
  <c r="AA39" i="4"/>
  <c r="Z39" i="4"/>
  <c r="Y39" i="4"/>
  <c r="X39" i="4"/>
  <c r="W39" i="4"/>
  <c r="V39" i="4"/>
  <c r="U39" i="4"/>
  <c r="Q39" i="4"/>
  <c r="P39" i="4"/>
  <c r="O39" i="4"/>
  <c r="N39" i="4"/>
  <c r="M39" i="4"/>
  <c r="L39" i="4"/>
  <c r="K39" i="4"/>
  <c r="J39" i="4"/>
  <c r="I39" i="4"/>
  <c r="H39" i="4"/>
  <c r="G39" i="4"/>
  <c r="F39" i="4"/>
  <c r="E39" i="4"/>
  <c r="D39" i="4"/>
  <c r="AN41" i="5" l="1"/>
  <c r="S41" i="5"/>
  <c r="AJ39" i="4"/>
  <c r="R39" i="4"/>
  <c r="AJ41" i="5"/>
  <c r="AO39" i="4"/>
  <c r="AK41" i="5"/>
  <c r="AK39" i="4"/>
  <c r="S39" i="4"/>
  <c r="AN39" i="4" l="1"/>
</calcChain>
</file>

<file path=xl/sharedStrings.xml><?xml version="1.0" encoding="utf-8"?>
<sst xmlns="http://schemas.openxmlformats.org/spreadsheetml/2006/main" count="257" uniqueCount="97">
  <si>
    <t>obowiązkowe</t>
  </si>
  <si>
    <t>ograniczonego wyboru</t>
  </si>
  <si>
    <t>wolnego wyboru/ fakultatywne</t>
  </si>
  <si>
    <t>Szczegółowy Program Studiów na rok akademicki 2025/2026</t>
  </si>
  <si>
    <t>Wydział Nauk o Zdrowiu</t>
  </si>
  <si>
    <r>
      <t xml:space="preserve">Kierunek </t>
    </r>
    <r>
      <rPr>
        <b/>
        <sz val="11"/>
        <color rgb="FFC00000"/>
        <rFont val="Arial"/>
        <family val="2"/>
        <charset val="238"/>
      </rPr>
      <t xml:space="preserve">ZDROWIE PUBLICZNE II stopień </t>
    </r>
  </si>
  <si>
    <t>Rok studiów 1</t>
  </si>
  <si>
    <t>Forma studiów stacjonarne/niestacjonarne</t>
  </si>
  <si>
    <r>
      <t xml:space="preserve">Cykl kształcenia rozpoczynający się w roku akademickim: </t>
    </r>
    <r>
      <rPr>
        <b/>
        <sz val="11"/>
        <rFont val="Arial"/>
        <family val="2"/>
        <charset val="238"/>
      </rPr>
      <t>2025/2026</t>
    </r>
  </si>
  <si>
    <t>Lp</t>
  </si>
  <si>
    <t>Rodzaj zajęć (obowiązkowe / wolnego wyboru / ograniczonego wyboru)</t>
  </si>
  <si>
    <t>Przedmiot</t>
  </si>
  <si>
    <t>semestr zimowy</t>
  </si>
  <si>
    <t>semestr letni</t>
  </si>
  <si>
    <t>SUMA GODZIN DYDAKTYCZNYCH</t>
  </si>
  <si>
    <t>SUMA PUNKTÓW ECTS ZA PRZEDMIOT</t>
  </si>
  <si>
    <t>wykład (WY)</t>
  </si>
  <si>
    <t>seminarium (SE)</t>
  </si>
  <si>
    <t>ćwiczenia audytoryjne (CA)</t>
  </si>
  <si>
    <t>ćwiczenia kierunkowe - niekliniczne (CN)</t>
  </si>
  <si>
    <t>ćwiczenia w warunkach symulowanych (CS)</t>
  </si>
  <si>
    <t>ćwiczenia laboratoryjne (CL)</t>
  </si>
  <si>
    <t>ćwiczenia kliniczne (CK)</t>
  </si>
  <si>
    <r>
      <t xml:space="preserve">zajęcia praktyczne przy pacjencie (PP) </t>
    </r>
    <r>
      <rPr>
        <sz val="10"/>
        <rFont val="Calibri"/>
        <family val="2"/>
        <charset val="238"/>
      </rPr>
      <t>¹  ²</t>
    </r>
  </si>
  <si>
    <r>
      <t xml:space="preserve">ćwiczenia specjalistyczne - magisterskie (CM)  </t>
    </r>
    <r>
      <rPr>
        <sz val="10"/>
        <rFont val="Calibri"/>
        <family val="2"/>
        <charset val="238"/>
      </rPr>
      <t>²</t>
    </r>
  </si>
  <si>
    <t>lektoraty (LE)</t>
  </si>
  <si>
    <t>e-learning (EL)</t>
  </si>
  <si>
    <t>zajęcia wychowania fizycznego (WF)</t>
  </si>
  <si>
    <t>praktyka zawodowa (PZ)</t>
  </si>
  <si>
    <t>samokształcenie</t>
  </si>
  <si>
    <t>liczba godzin z nauczycielem</t>
  </si>
  <si>
    <t>ogólna liczba godzin dydaktycznych</t>
  </si>
  <si>
    <t>forma zakończenia semestru</t>
  </si>
  <si>
    <t>punkty ECTS w semestrze</t>
  </si>
  <si>
    <r>
      <t xml:space="preserve">zajęcia praktyczne przy pacjencie (PP)   </t>
    </r>
    <r>
      <rPr>
        <sz val="10"/>
        <rFont val="Calibri"/>
        <family val="2"/>
        <charset val="238"/>
      </rPr>
      <t>¹ ²</t>
    </r>
  </si>
  <si>
    <t>prawo</t>
  </si>
  <si>
    <t>zal/o</t>
  </si>
  <si>
    <t>socjologia ogólna i socjologia medycyny</t>
  </si>
  <si>
    <t>zal</t>
  </si>
  <si>
    <t>demografia</t>
  </si>
  <si>
    <t>psychologia</t>
  </si>
  <si>
    <t>biostatystyka</t>
  </si>
  <si>
    <t>egz</t>
  </si>
  <si>
    <t>problematyka zdrowia publicznego</t>
  </si>
  <si>
    <t>bezpieczeństwo danych w ochronie zdrowia</t>
  </si>
  <si>
    <t xml:space="preserve">organizacja i zarządzanie w ochronie zdrowia </t>
  </si>
  <si>
    <t>badania naukowe w zdrowiu publicznym</t>
  </si>
  <si>
    <t xml:space="preserve">rachunkowość finansowa i zarządcza podmiotów leczniczych </t>
  </si>
  <si>
    <t>język angielski</t>
  </si>
  <si>
    <t>telemedycyna i e-zdrowie/ dokumentacja elektroniczna i systemy teleinformatyczne</t>
  </si>
  <si>
    <t>seminarium dyplomowe (magisterskie) 1</t>
  </si>
  <si>
    <t>praktyka zawodowa I</t>
  </si>
  <si>
    <t>praktyka zawodowa II</t>
  </si>
  <si>
    <t>RAZEM</t>
  </si>
  <si>
    <r>
      <rPr>
        <sz val="10"/>
        <rFont val="Calibri"/>
        <family val="2"/>
        <charset val="238"/>
      </rPr>
      <t>¹</t>
    </r>
    <r>
      <rPr>
        <sz val="9"/>
        <rFont val="Arial"/>
        <family val="2"/>
        <charset val="238"/>
      </rPr>
      <t xml:space="preserve"> dotyczy Wydziału Nauk o Zdrowiu</t>
    </r>
  </si>
  <si>
    <r>
      <rPr>
        <sz val="10"/>
        <rFont val="Calibri"/>
        <family val="2"/>
        <charset val="238"/>
      </rPr>
      <t>²</t>
    </r>
    <r>
      <rPr>
        <sz val="9"/>
        <rFont val="Arial"/>
        <family val="2"/>
        <charset val="238"/>
      </rPr>
      <t xml:space="preserve"> dotyczy Wydziału Farmaceutycznego</t>
    </r>
  </si>
  <si>
    <t>dr hab. Łukasz Rypicz</t>
  </si>
  <si>
    <t>………………………………………………</t>
  </si>
  <si>
    <t>data i podpis Dziekana Wydziału</t>
  </si>
  <si>
    <t>Uzgodniono z Samorządem</t>
  </si>
  <si>
    <t>Sporządził</t>
  </si>
  <si>
    <t>Szczegółowy Program Studiów na rok akademicki 2026/2027</t>
  </si>
  <si>
    <r>
      <t xml:space="preserve">Kierunek </t>
    </r>
    <r>
      <rPr>
        <b/>
        <sz val="11"/>
        <color rgb="FFC00000"/>
        <rFont val="Arial"/>
        <family val="2"/>
        <charset val="238"/>
      </rPr>
      <t>ZDROWIE PUBLICZNE II stopień specjalność Zarządanie i systemy ochrony zdrowia</t>
    </r>
  </si>
  <si>
    <t>Rok studiów 2</t>
  </si>
  <si>
    <t>Przedmiot (nazwa)</t>
  </si>
  <si>
    <r>
      <t xml:space="preserve">ćwiczenia specjalistyczne - magisterskie (CM) </t>
    </r>
    <r>
      <rPr>
        <sz val="10"/>
        <rFont val="Calibri"/>
        <family val="2"/>
        <charset val="238"/>
      </rPr>
      <t>²</t>
    </r>
  </si>
  <si>
    <t>psychologia zarządzania</t>
  </si>
  <si>
    <t>europejska polityka społeczna i zdrowotna</t>
  </si>
  <si>
    <t>komunikacja interpersonalna</t>
  </si>
  <si>
    <t xml:space="preserve">zarządzanie zasobami ludzkimi w ochronie zdrowia </t>
  </si>
  <si>
    <t>seminarium dyplomowe (magisterskie) 2</t>
  </si>
  <si>
    <t xml:space="preserve">modele koordynowanej opieki zdrowotynej/projektowanie ścieżek pacjenta w opiece koordyniwnej </t>
  </si>
  <si>
    <t xml:space="preserve">media w zdrowiu publicznym / PR w ochronie zdrowia </t>
  </si>
  <si>
    <t>seminarium dyplomowe (magisterskie) 3</t>
  </si>
  <si>
    <t xml:space="preserve">epidemiologia </t>
  </si>
  <si>
    <t xml:space="preserve">moduł wolnego wyboru A1 - organizacja i zarządzanie </t>
  </si>
  <si>
    <t xml:space="preserve">moduł wolnego wyboru B2 - ocena zdrowia populacji </t>
  </si>
  <si>
    <t xml:space="preserve">moduł wolnego wyboru C1 - edukacja zdrowotna </t>
  </si>
  <si>
    <t xml:space="preserve">moduł wolnedo wybrou D1 - badania kliniczne </t>
  </si>
  <si>
    <t>zarządzanie jakością</t>
  </si>
  <si>
    <t xml:space="preserve">planowanie i realizacja edukacji zdrowotnej i profilaktyki </t>
  </si>
  <si>
    <t xml:space="preserve">zarządzanie kryzysowe / systemy ostrzegania w ochronie zdrowia  </t>
  </si>
  <si>
    <t>moduł wolnego wyboru A2 – organizacja i zarządzanie </t>
  </si>
  <si>
    <t>moduł wolnego wyboru B2 – ocena zdrowia populacji </t>
  </si>
  <si>
    <t>moduł wolnego wyboru C2 – edukacja zdrowotna </t>
  </si>
  <si>
    <t>moduł wolnego wyboru D2 – badania kliniczne  </t>
  </si>
  <si>
    <t>moduł wolnego wyboru A3 – organizacja i zarządzanie </t>
  </si>
  <si>
    <t>moduł wolnego wyboru B3 – ocena zdrowia populacji </t>
  </si>
  <si>
    <t>moduł wolnego wyboru C3 – edukacja zdrowotna </t>
  </si>
  <si>
    <t>moduł wolnego wyboru D3 – badania kliniczne  </t>
  </si>
  <si>
    <t xml:space="preserve">bioetyka </t>
  </si>
  <si>
    <t xml:space="preserve">prawo medyczne </t>
  </si>
  <si>
    <t xml:space="preserve">marketing usług medycznych </t>
  </si>
  <si>
    <t>analiza ekonomiczna i technologiczna w polityce zdrowotnej</t>
  </si>
  <si>
    <t xml:space="preserve">ekonomika ochrony zdrowia </t>
  </si>
  <si>
    <t>Uchwała Senatu nr 2720 z dnia 26 lutego 2025 r.</t>
  </si>
  <si>
    <t>z.m. Uchwała Senatu nr 2772 z dnia 25 czerwca 2025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</si>
</sst>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 x14ac:knownFonts="1">
    <font>
      <sz val="10"/>
      <name val="Arial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11"/>
      <name val="Arial"/>
      <family val="2"/>
      <charset val="238"/>
    </font>
    <font>
      <sz val="10"/>
      <name val="Calibri"/>
      <family val="2"/>
      <charset val="238"/>
    </font>
    <font>
      <sz val="9"/>
      <name val="Arial"/>
      <family val="2"/>
      <charset val="238"/>
    </font>
    <font>
      <b/>
      <sz val="11"/>
      <name val="Arial"/>
      <family val="2"/>
      <charset val="238"/>
    </font>
    <font>
      <b/>
      <sz val="11"/>
      <color rgb="FFC00000"/>
      <name val="Arial"/>
      <family val="2"/>
      <charset val="238"/>
    </font>
    <font>
      <sz val="11"/>
      <name val="Calibri"/>
      <family val="2"/>
      <charset val="238"/>
    </font>
    <font>
      <b/>
      <sz val="10"/>
      <color theme="1"/>
      <name val="Arial"/>
      <family val="2"/>
    </font>
    <font>
      <sz val="10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4" fillId="0" borderId="0" xfId="0" applyFont="1"/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0" fontId="7" fillId="0" borderId="0" xfId="0" applyFont="1"/>
    <xf numFmtId="164" fontId="7" fillId="0" borderId="1" xfId="0" applyNumberFormat="1" applyFont="1" applyBorder="1" applyAlignment="1">
      <alignment horizontal="center"/>
    </xf>
    <xf numFmtId="164" fontId="7" fillId="0" borderId="14" xfId="0" applyNumberFormat="1" applyFont="1" applyBorder="1" applyAlignment="1">
      <alignment horizontal="center"/>
    </xf>
    <xf numFmtId="0" fontId="1" fillId="0" borderId="6" xfId="0" applyFont="1" applyBorder="1" applyAlignment="1">
      <alignment textRotation="90"/>
    </xf>
    <xf numFmtId="0" fontId="1" fillId="0" borderId="16" xfId="0" applyFont="1" applyBorder="1" applyAlignment="1">
      <alignment textRotation="90"/>
    </xf>
    <xf numFmtId="0" fontId="1" fillId="0" borderId="17" xfId="0" applyFont="1" applyBorder="1" applyAlignment="1">
      <alignment textRotation="90"/>
    </xf>
    <xf numFmtId="0" fontId="2" fillId="0" borderId="17" xfId="0" applyFont="1" applyBorder="1" applyAlignment="1">
      <alignment textRotation="90"/>
    </xf>
    <xf numFmtId="0" fontId="2" fillId="0" borderId="12" xfId="0" applyFont="1" applyBorder="1" applyAlignment="1">
      <alignment horizontal="center"/>
    </xf>
    <xf numFmtId="0" fontId="1" fillId="0" borderId="19" xfId="0" applyFont="1" applyBorder="1" applyAlignment="1">
      <alignment textRotation="90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10" fillId="0" borderId="0" xfId="0" applyFont="1"/>
    <xf numFmtId="0" fontId="5" fillId="0" borderId="0" xfId="0" applyFont="1" applyAlignment="1">
      <alignment horizontal="left" vertical="center" indent="15"/>
    </xf>
    <xf numFmtId="0" fontId="11" fillId="0" borderId="2" xfId="0" applyFont="1" applyBorder="1" applyAlignment="1">
      <alignment vertical="center"/>
    </xf>
    <xf numFmtId="164" fontId="1" fillId="0" borderId="2" xfId="0" applyNumberFormat="1" applyFont="1" applyBorder="1" applyAlignment="1">
      <alignment horizontal="center"/>
    </xf>
    <xf numFmtId="2" fontId="11" fillId="0" borderId="2" xfId="0" applyNumberFormat="1" applyFont="1" applyBorder="1" applyAlignment="1">
      <alignment vertical="center"/>
    </xf>
    <xf numFmtId="0" fontId="1" fillId="0" borderId="2" xfId="0" applyFont="1" applyBorder="1" applyAlignment="1">
      <alignment horizontal="center"/>
    </xf>
    <xf numFmtId="1" fontId="11" fillId="0" borderId="2" xfId="0" applyNumberFormat="1" applyFont="1" applyBorder="1" applyAlignment="1">
      <alignment vertical="center"/>
    </xf>
    <xf numFmtId="0" fontId="1" fillId="2" borderId="2" xfId="0" applyFont="1" applyFill="1" applyBorder="1" applyAlignment="1">
      <alignment horizontal="center"/>
    </xf>
    <xf numFmtId="0" fontId="1" fillId="0" borderId="9" xfId="0" applyFont="1" applyBorder="1" applyAlignment="1">
      <alignment horizontal="center" vertical="center" wrapText="1"/>
    </xf>
    <xf numFmtId="0" fontId="1" fillId="0" borderId="2" xfId="0" applyFont="1" applyBorder="1"/>
    <xf numFmtId="0" fontId="7" fillId="0" borderId="23" xfId="0" applyFont="1" applyBorder="1" applyAlignment="1">
      <alignment horizontal="center"/>
    </xf>
    <xf numFmtId="164" fontId="7" fillId="0" borderId="24" xfId="0" applyNumberFormat="1" applyFont="1" applyBorder="1" applyAlignment="1">
      <alignment horizontal="center"/>
    </xf>
    <xf numFmtId="164" fontId="7" fillId="0" borderId="20" xfId="0" applyNumberFormat="1" applyFont="1" applyBorder="1" applyAlignment="1">
      <alignment horizontal="center"/>
    </xf>
    <xf numFmtId="0" fontId="7" fillId="0" borderId="25" xfId="0" applyFont="1" applyBorder="1" applyAlignment="1">
      <alignment horizontal="center"/>
    </xf>
    <xf numFmtId="164" fontId="7" fillId="0" borderId="26" xfId="0" applyNumberFormat="1" applyFont="1" applyBorder="1" applyAlignment="1">
      <alignment horizontal="center"/>
    </xf>
    <xf numFmtId="164" fontId="7" fillId="0" borderId="27" xfId="0" applyNumberFormat="1" applyFont="1" applyBorder="1" applyAlignment="1">
      <alignment horizontal="center"/>
    </xf>
    <xf numFmtId="164" fontId="4" fillId="0" borderId="29" xfId="0" applyNumberFormat="1" applyFont="1" applyBorder="1" applyAlignment="1">
      <alignment horizontal="center"/>
    </xf>
    <xf numFmtId="164" fontId="7" fillId="0" borderId="29" xfId="0" applyNumberFormat="1" applyFont="1" applyBorder="1" applyAlignment="1">
      <alignment horizontal="center"/>
    </xf>
    <xf numFmtId="164" fontId="7" fillId="0" borderId="30" xfId="0" applyNumberFormat="1" applyFont="1" applyBorder="1" applyAlignment="1">
      <alignment horizontal="center"/>
    </xf>
    <xf numFmtId="164" fontId="2" fillId="0" borderId="2" xfId="0" applyNumberFormat="1" applyFont="1" applyBorder="1" applyAlignment="1">
      <alignment horizontal="center"/>
    </xf>
    <xf numFmtId="1" fontId="1" fillId="0" borderId="2" xfId="0" applyNumberFormat="1" applyFont="1" applyBorder="1" applyAlignment="1">
      <alignment horizontal="center"/>
    </xf>
    <xf numFmtId="0" fontId="11" fillId="2" borderId="2" xfId="0" applyFont="1" applyFill="1" applyBorder="1" applyAlignment="1">
      <alignment vertic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textRotation="90"/>
    </xf>
    <xf numFmtId="0" fontId="1" fillId="0" borderId="25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164" fontId="7" fillId="0" borderId="34" xfId="0" applyNumberFormat="1" applyFont="1" applyBorder="1" applyAlignment="1">
      <alignment horizontal="center"/>
    </xf>
    <xf numFmtId="0" fontId="1" fillId="0" borderId="2" xfId="0" applyFont="1" applyBorder="1" applyAlignment="1">
      <alignment horizontal="left" vertical="center"/>
    </xf>
    <xf numFmtId="164" fontId="7" fillId="0" borderId="2" xfId="0" applyNumberFormat="1" applyFont="1" applyBorder="1" applyAlignment="1">
      <alignment horizontal="center"/>
    </xf>
    <xf numFmtId="164" fontId="11" fillId="0" borderId="2" xfId="0" applyNumberFormat="1" applyFont="1" applyBorder="1" applyAlignment="1">
      <alignment vertical="center"/>
    </xf>
    <xf numFmtId="0" fontId="1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vertical="center" wrapText="1"/>
    </xf>
    <xf numFmtId="0" fontId="1" fillId="0" borderId="23" xfId="0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9" fillId="0" borderId="2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/>
    <xf numFmtId="0" fontId="3" fillId="0" borderId="0" xfId="0" applyFont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8" xfId="0" applyFont="1" applyBorder="1" applyAlignment="1">
      <alignment horizontal="right" textRotation="90"/>
    </xf>
    <xf numFmtId="0" fontId="2" fillId="0" borderId="0" xfId="0" applyFont="1" applyAlignment="1">
      <alignment horizontal="right" textRotation="90"/>
    </xf>
    <xf numFmtId="0" fontId="2" fillId="0" borderId="3" xfId="0" applyFont="1" applyBorder="1" applyAlignment="1">
      <alignment horizontal="right" textRotation="90"/>
    </xf>
    <xf numFmtId="0" fontId="2" fillId="0" borderId="10" xfId="0" applyFont="1" applyBorder="1" applyAlignment="1">
      <alignment horizontal="right" textRotation="90"/>
    </xf>
    <xf numFmtId="0" fontId="1" fillId="0" borderId="6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0" fillId="0" borderId="0" xfId="0" applyAlignment="1"/>
    <xf numFmtId="0" fontId="7" fillId="0" borderId="35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0" xfId="0" applyFont="1" applyAlignment="1"/>
    <xf numFmtId="0" fontId="1" fillId="0" borderId="6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1" fillId="0" borderId="17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9" fillId="0" borderId="0" xfId="0" applyFont="1" applyAlignment="1">
      <alignment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umedwr-my.sharepoint.com/personal/dorota_kiedik_365_umw_edu_pl/Documents/Programy%20studi&#243;w_ZP/cykl_od_2025_MGR/Szczeg&#243;&#322;owy%20program%20studi&#243;w_Zdrowie%20publiczne_IIst_nab&#243;r_2025-2028_v_31.01.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łowniki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A6"/>
  <sheetViews>
    <sheetView workbookViewId="0">
      <selection activeCell="A4" sqref="A4:A6"/>
    </sheetView>
  </sheetViews>
  <sheetFormatPr defaultRowHeight="12.75" x14ac:dyDescent="0.2"/>
  <cols>
    <col min="1" max="1" width="26.28515625" bestFit="1" customWidth="1"/>
  </cols>
  <sheetData>
    <row r="4" spans="1:1" x14ac:dyDescent="0.2">
      <c r="A4" t="s">
        <v>0</v>
      </c>
    </row>
    <row r="5" spans="1:1" x14ac:dyDescent="0.2">
      <c r="A5" t="s">
        <v>1</v>
      </c>
    </row>
    <row r="6" spans="1:1" x14ac:dyDescent="0.2">
      <c r="A6" t="s">
        <v>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B7ADEE-1CA7-483B-ADD6-13D3469DF4A9}">
  <sheetPr>
    <pageSetUpPr fitToPage="1"/>
  </sheetPr>
  <dimension ref="A1:AO46"/>
  <sheetViews>
    <sheetView tabSelected="1" zoomScale="81" zoomScaleNormal="81" workbookViewId="0">
      <selection activeCell="V9" sqref="V9"/>
    </sheetView>
  </sheetViews>
  <sheetFormatPr defaultColWidth="11.42578125" defaultRowHeight="12.75" x14ac:dyDescent="0.2"/>
  <cols>
    <col min="1" max="1" width="4.28515625" style="6" customWidth="1"/>
    <col min="2" max="2" width="13.28515625" style="6" customWidth="1"/>
    <col min="3" max="3" width="44.28515625" style="6" customWidth="1"/>
    <col min="4" max="4" width="7.140625" style="6" bestFit="1" customWidth="1"/>
    <col min="5" max="5" width="6.7109375" style="6" customWidth="1"/>
    <col min="6" max="6" width="7.140625" style="6" bestFit="1" customWidth="1"/>
    <col min="7" max="17" width="6.7109375" style="6" customWidth="1"/>
    <col min="18" max="19" width="7.140625" style="6" bestFit="1" customWidth="1"/>
    <col min="20" max="20" width="7.5703125" style="6" customWidth="1"/>
    <col min="21" max="21" width="7.5703125" style="7" customWidth="1"/>
    <col min="22" max="22" width="7.140625" style="6" bestFit="1" customWidth="1"/>
    <col min="23" max="35" width="6.7109375" style="6" customWidth="1"/>
    <col min="36" max="37" width="7.140625" style="6" bestFit="1" customWidth="1"/>
    <col min="38" max="38" width="6.7109375" style="6" customWidth="1"/>
    <col min="39" max="39" width="6.7109375" style="7" customWidth="1"/>
    <col min="40" max="40" width="8" style="6" customWidth="1"/>
    <col min="41" max="41" width="7.7109375" style="6" customWidth="1"/>
    <col min="42" max="16384" width="11.42578125" style="6"/>
  </cols>
  <sheetData>
    <row r="1" spans="1:41" x14ac:dyDescent="0.2">
      <c r="A1" s="6">
        <v>1</v>
      </c>
    </row>
    <row r="2" spans="1:41" x14ac:dyDescent="0.2">
      <c r="AJ2" s="62"/>
      <c r="AK2" s="62"/>
      <c r="AL2" s="62"/>
      <c r="AM2" s="62"/>
      <c r="AN2" s="62"/>
    </row>
    <row r="4" spans="1:41" x14ac:dyDescent="0.2">
      <c r="AJ4" s="62"/>
      <c r="AK4" s="62"/>
      <c r="AL4" s="62"/>
      <c r="AM4" s="62"/>
      <c r="AN4" s="62"/>
    </row>
    <row r="6" spans="1:41" s="2" customFormat="1" ht="20.100000000000001" customHeight="1" x14ac:dyDescent="0.2">
      <c r="A6" s="63" t="s">
        <v>3</v>
      </c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  <c r="W6" s="63"/>
      <c r="X6" s="63"/>
      <c r="Y6" s="63"/>
      <c r="Z6" s="63"/>
      <c r="AA6" s="63"/>
      <c r="AB6" s="63"/>
      <c r="AC6" s="63"/>
      <c r="AD6" s="63"/>
      <c r="AE6" s="63"/>
      <c r="AF6" s="63"/>
      <c r="AG6" s="63"/>
      <c r="AH6" s="63"/>
      <c r="AI6" s="63"/>
      <c r="AJ6" s="63"/>
      <c r="AK6" s="63"/>
      <c r="AL6" s="63"/>
      <c r="AM6" s="63"/>
      <c r="AN6" s="63"/>
      <c r="AO6" s="63"/>
    </row>
    <row r="7" spans="1:41" ht="15" x14ac:dyDescent="0.2">
      <c r="N7" s="87" t="s">
        <v>95</v>
      </c>
      <c r="AJ7" s="62"/>
      <c r="AK7" s="76"/>
      <c r="AL7" s="76"/>
      <c r="AM7" s="76"/>
      <c r="AN7" s="76"/>
    </row>
    <row r="8" spans="1:41" s="3" customFormat="1" ht="15" customHeight="1" x14ac:dyDescent="0.25">
      <c r="A8" s="3" t="s">
        <v>4</v>
      </c>
      <c r="N8" s="87" t="s">
        <v>96</v>
      </c>
      <c r="U8" s="8"/>
      <c r="AJ8" s="6"/>
      <c r="AK8" s="20"/>
      <c r="AL8"/>
      <c r="AM8"/>
      <c r="AN8" s="19"/>
    </row>
    <row r="9" spans="1:41" s="3" customFormat="1" ht="15" customHeight="1" x14ac:dyDescent="0.25">
      <c r="A9" s="3" t="s">
        <v>5</v>
      </c>
      <c r="U9" s="8"/>
      <c r="AJ9" s="62"/>
      <c r="AK9" s="76"/>
      <c r="AL9" s="76"/>
      <c r="AM9" s="76"/>
      <c r="AN9" s="76"/>
    </row>
    <row r="10" spans="1:41" s="3" customFormat="1" ht="15" customHeight="1" x14ac:dyDescent="0.25">
      <c r="A10" s="3" t="s">
        <v>6</v>
      </c>
      <c r="U10" s="8"/>
      <c r="AM10" s="8"/>
    </row>
    <row r="11" spans="1:41" s="3" customFormat="1" ht="15" customHeight="1" x14ac:dyDescent="0.25">
      <c r="A11" s="3" t="s">
        <v>7</v>
      </c>
      <c r="U11" s="8"/>
      <c r="AM11" s="8"/>
    </row>
    <row r="12" spans="1:41" ht="15" customHeight="1" x14ac:dyDescent="0.25">
      <c r="A12" s="3" t="s">
        <v>8</v>
      </c>
    </row>
    <row r="14" spans="1:41" ht="13.5" thickBot="1" x14ac:dyDescent="0.25"/>
    <row r="15" spans="1:41" ht="13.5" customHeight="1" thickBot="1" x14ac:dyDescent="0.25">
      <c r="A15" s="64" t="s">
        <v>9</v>
      </c>
      <c r="B15" s="74" t="s">
        <v>10</v>
      </c>
      <c r="C15" s="66" t="s">
        <v>11</v>
      </c>
      <c r="D15" s="68" t="s">
        <v>12</v>
      </c>
      <c r="E15" s="68"/>
      <c r="F15" s="68"/>
      <c r="G15" s="68"/>
      <c r="H15" s="68"/>
      <c r="I15" s="68"/>
      <c r="J15" s="68"/>
      <c r="K15" s="68"/>
      <c r="L15" s="68"/>
      <c r="M15" s="68"/>
      <c r="N15" s="68"/>
      <c r="O15" s="68"/>
      <c r="P15" s="68"/>
      <c r="Q15" s="68"/>
      <c r="R15" s="68"/>
      <c r="S15" s="68"/>
      <c r="T15" s="68"/>
      <c r="U15" s="68"/>
      <c r="V15" s="69" t="s">
        <v>13</v>
      </c>
      <c r="W15" s="68"/>
      <c r="X15" s="68"/>
      <c r="Y15" s="68"/>
      <c r="Z15" s="68"/>
      <c r="AA15" s="68"/>
      <c r="AB15" s="68"/>
      <c r="AC15" s="68"/>
      <c r="AD15" s="68"/>
      <c r="AE15" s="68"/>
      <c r="AF15" s="68"/>
      <c r="AG15" s="68"/>
      <c r="AH15" s="68"/>
      <c r="AI15" s="68"/>
      <c r="AJ15" s="68"/>
      <c r="AK15" s="68"/>
      <c r="AL15" s="68"/>
      <c r="AM15" s="68"/>
      <c r="AN15" s="70" t="s">
        <v>14</v>
      </c>
      <c r="AO15" s="72" t="s">
        <v>15</v>
      </c>
    </row>
    <row r="16" spans="1:41" ht="232.5" customHeight="1" x14ac:dyDescent="0.2">
      <c r="A16" s="65"/>
      <c r="B16" s="75"/>
      <c r="C16" s="67"/>
      <c r="D16" s="11" t="s">
        <v>16</v>
      </c>
      <c r="E16" s="12" t="s">
        <v>17</v>
      </c>
      <c r="F16" s="13" t="s">
        <v>18</v>
      </c>
      <c r="G16" s="13" t="s">
        <v>19</v>
      </c>
      <c r="H16" s="13" t="s">
        <v>20</v>
      </c>
      <c r="I16" s="13" t="s">
        <v>21</v>
      </c>
      <c r="J16" s="13" t="s">
        <v>22</v>
      </c>
      <c r="K16" s="13" t="s">
        <v>23</v>
      </c>
      <c r="L16" s="13" t="s">
        <v>24</v>
      </c>
      <c r="M16" s="13" t="s">
        <v>25</v>
      </c>
      <c r="N16" s="13" t="s">
        <v>26</v>
      </c>
      <c r="O16" s="13" t="s">
        <v>27</v>
      </c>
      <c r="P16" s="13" t="s">
        <v>28</v>
      </c>
      <c r="Q16" s="13" t="s">
        <v>29</v>
      </c>
      <c r="R16" s="13" t="s">
        <v>30</v>
      </c>
      <c r="S16" s="13" t="s">
        <v>31</v>
      </c>
      <c r="T16" s="16" t="s">
        <v>32</v>
      </c>
      <c r="U16" s="42" t="s">
        <v>33</v>
      </c>
      <c r="V16" s="11" t="s">
        <v>16</v>
      </c>
      <c r="W16" s="13" t="s">
        <v>17</v>
      </c>
      <c r="X16" s="13" t="s">
        <v>18</v>
      </c>
      <c r="Y16" s="13" t="s">
        <v>19</v>
      </c>
      <c r="Z16" s="12" t="s">
        <v>20</v>
      </c>
      <c r="AA16" s="12" t="s">
        <v>21</v>
      </c>
      <c r="AB16" s="12" t="s">
        <v>22</v>
      </c>
      <c r="AC16" s="13" t="s">
        <v>34</v>
      </c>
      <c r="AD16" s="13" t="s">
        <v>24</v>
      </c>
      <c r="AE16" s="13" t="s">
        <v>25</v>
      </c>
      <c r="AF16" s="13" t="s">
        <v>26</v>
      </c>
      <c r="AG16" s="13" t="s">
        <v>27</v>
      </c>
      <c r="AH16" s="13" t="s">
        <v>28</v>
      </c>
      <c r="AI16" s="13" t="s">
        <v>29</v>
      </c>
      <c r="AJ16" s="13" t="s">
        <v>30</v>
      </c>
      <c r="AK16" s="13" t="s">
        <v>31</v>
      </c>
      <c r="AL16" s="16" t="s">
        <v>32</v>
      </c>
      <c r="AM16" s="42" t="s">
        <v>33</v>
      </c>
      <c r="AN16" s="71"/>
      <c r="AO16" s="73"/>
    </row>
    <row r="17" spans="1:41" ht="15.95" customHeight="1" x14ac:dyDescent="0.25">
      <c r="A17" s="15">
        <v>1</v>
      </c>
      <c r="B17" s="43" t="s">
        <v>0</v>
      </c>
      <c r="C17" s="50" t="s">
        <v>35</v>
      </c>
      <c r="D17" s="21">
        <v>10</v>
      </c>
      <c r="E17" s="24"/>
      <c r="F17" s="21">
        <v>10</v>
      </c>
      <c r="G17" s="21"/>
      <c r="H17" s="22"/>
      <c r="I17" s="22"/>
      <c r="J17" s="22"/>
      <c r="K17" s="22"/>
      <c r="L17" s="22"/>
      <c r="M17" s="22"/>
      <c r="N17" s="22"/>
      <c r="O17" s="22"/>
      <c r="P17" s="22"/>
      <c r="Q17" s="24"/>
      <c r="R17" s="22">
        <f t="shared" ref="R17:R25" si="0">SUM(D17:P17)</f>
        <v>20</v>
      </c>
      <c r="S17" s="22">
        <f t="shared" ref="S17:S25" si="1">SUM(D17:Q17)</f>
        <v>20</v>
      </c>
      <c r="T17" s="21" t="s">
        <v>36</v>
      </c>
      <c r="U17" s="23">
        <v>2</v>
      </c>
      <c r="V17" s="24"/>
      <c r="W17" s="24"/>
      <c r="X17" s="24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4"/>
      <c r="AJ17" s="22"/>
      <c r="AK17" s="22"/>
      <c r="AL17" s="24"/>
      <c r="AM17" s="38"/>
      <c r="AN17" s="51">
        <f t="shared" ref="AN17:AN35" si="2">S17+AK17</f>
        <v>20</v>
      </c>
      <c r="AO17" s="51">
        <f t="shared" ref="AO17:AO38" si="3">U17+AM17</f>
        <v>2</v>
      </c>
    </row>
    <row r="18" spans="1:41" ht="15" x14ac:dyDescent="0.25">
      <c r="A18" s="15">
        <v>2</v>
      </c>
      <c r="B18" s="43" t="s">
        <v>0</v>
      </c>
      <c r="C18" s="50" t="s">
        <v>37</v>
      </c>
      <c r="D18" s="21">
        <v>10</v>
      </c>
      <c r="E18" s="24"/>
      <c r="F18" s="21">
        <v>10</v>
      </c>
      <c r="G18" s="21"/>
      <c r="H18" s="22"/>
      <c r="I18" s="22"/>
      <c r="J18" s="22"/>
      <c r="K18" s="22"/>
      <c r="L18" s="22"/>
      <c r="M18" s="22"/>
      <c r="N18" s="22"/>
      <c r="O18" s="22"/>
      <c r="P18" s="22"/>
      <c r="Q18" s="24"/>
      <c r="R18" s="22">
        <f t="shared" si="0"/>
        <v>20</v>
      </c>
      <c r="S18" s="22">
        <f t="shared" si="1"/>
        <v>20</v>
      </c>
      <c r="T18" s="21" t="s">
        <v>36</v>
      </c>
      <c r="U18" s="23">
        <v>2</v>
      </c>
      <c r="V18" s="24"/>
      <c r="W18" s="24"/>
      <c r="X18" s="24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4"/>
      <c r="AJ18" s="22"/>
      <c r="AK18" s="22"/>
      <c r="AL18" s="24"/>
      <c r="AM18" s="38"/>
      <c r="AN18" s="51">
        <f t="shared" si="2"/>
        <v>20</v>
      </c>
      <c r="AO18" s="51">
        <f t="shared" si="3"/>
        <v>2</v>
      </c>
    </row>
    <row r="19" spans="1:41" ht="15.6" customHeight="1" x14ac:dyDescent="0.25">
      <c r="A19" s="15">
        <v>3</v>
      </c>
      <c r="B19" s="43" t="s">
        <v>0</v>
      </c>
      <c r="C19" s="50" t="s">
        <v>39</v>
      </c>
      <c r="D19" s="21">
        <v>10</v>
      </c>
      <c r="E19" s="24"/>
      <c r="F19" s="21">
        <v>10</v>
      </c>
      <c r="G19" s="21"/>
      <c r="H19" s="22"/>
      <c r="I19" s="22"/>
      <c r="J19" s="22"/>
      <c r="K19" s="22"/>
      <c r="L19" s="22"/>
      <c r="M19" s="22"/>
      <c r="N19" s="22"/>
      <c r="O19" s="22"/>
      <c r="P19" s="22"/>
      <c r="Q19" s="24"/>
      <c r="R19" s="22">
        <f t="shared" si="0"/>
        <v>20</v>
      </c>
      <c r="S19" s="22">
        <f t="shared" si="1"/>
        <v>20</v>
      </c>
      <c r="T19" s="21" t="s">
        <v>36</v>
      </c>
      <c r="U19" s="23">
        <v>2</v>
      </c>
      <c r="V19" s="24"/>
      <c r="W19" s="24"/>
      <c r="X19" s="24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4"/>
      <c r="AJ19" s="22"/>
      <c r="AK19" s="22"/>
      <c r="AL19" s="24"/>
      <c r="AM19" s="38"/>
      <c r="AN19" s="51">
        <f t="shared" si="2"/>
        <v>20</v>
      </c>
      <c r="AO19" s="51">
        <f t="shared" si="3"/>
        <v>2</v>
      </c>
    </row>
    <row r="20" spans="1:41" ht="15.95" customHeight="1" x14ac:dyDescent="0.25">
      <c r="A20" s="15">
        <v>4</v>
      </c>
      <c r="B20" s="43" t="s">
        <v>0</v>
      </c>
      <c r="C20" s="50" t="s">
        <v>40</v>
      </c>
      <c r="D20" s="52">
        <v>10</v>
      </c>
      <c r="E20" s="24"/>
      <c r="F20" s="21">
        <v>10</v>
      </c>
      <c r="G20" s="21"/>
      <c r="H20" s="22"/>
      <c r="I20" s="22"/>
      <c r="J20" s="22"/>
      <c r="K20" s="22"/>
      <c r="L20" s="22"/>
      <c r="M20" s="22"/>
      <c r="N20" s="22"/>
      <c r="O20" s="22"/>
      <c r="P20" s="22"/>
      <c r="Q20" s="24"/>
      <c r="R20" s="22">
        <f t="shared" si="0"/>
        <v>20</v>
      </c>
      <c r="S20" s="22">
        <f t="shared" si="1"/>
        <v>20</v>
      </c>
      <c r="T20" s="21" t="s">
        <v>36</v>
      </c>
      <c r="U20" s="23">
        <v>2</v>
      </c>
      <c r="V20" s="24"/>
      <c r="W20" s="24"/>
      <c r="X20" s="24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4"/>
      <c r="AJ20" s="22"/>
      <c r="AK20" s="22"/>
      <c r="AL20" s="24"/>
      <c r="AM20" s="38"/>
      <c r="AN20" s="51">
        <f t="shared" si="2"/>
        <v>20</v>
      </c>
      <c r="AO20" s="51">
        <f t="shared" si="3"/>
        <v>2</v>
      </c>
    </row>
    <row r="21" spans="1:41" ht="15.95" customHeight="1" x14ac:dyDescent="0.25">
      <c r="A21" s="15">
        <v>5</v>
      </c>
      <c r="B21" s="43" t="s">
        <v>0</v>
      </c>
      <c r="C21" s="50" t="s">
        <v>41</v>
      </c>
      <c r="D21" s="52"/>
      <c r="E21" s="24"/>
      <c r="F21" s="21"/>
      <c r="G21" s="21"/>
      <c r="H21" s="22"/>
      <c r="I21" s="22"/>
      <c r="J21" s="22"/>
      <c r="K21" s="22"/>
      <c r="L21" s="22"/>
      <c r="M21" s="22"/>
      <c r="N21" s="22"/>
      <c r="O21" s="22"/>
      <c r="P21" s="22"/>
      <c r="Q21" s="24"/>
      <c r="R21" s="22"/>
      <c r="S21" s="22"/>
      <c r="T21" s="21"/>
      <c r="U21" s="23"/>
      <c r="V21" s="52">
        <v>10</v>
      </c>
      <c r="W21" s="24"/>
      <c r="X21" s="21"/>
      <c r="Y21" s="21">
        <v>15</v>
      </c>
      <c r="Z21" s="22"/>
      <c r="AA21" s="22"/>
      <c r="AB21" s="22"/>
      <c r="AC21" s="22"/>
      <c r="AD21" s="22"/>
      <c r="AE21" s="22"/>
      <c r="AF21" s="22"/>
      <c r="AG21" s="22"/>
      <c r="AH21" s="22"/>
      <c r="AI21" s="24"/>
      <c r="AJ21" s="22">
        <f t="shared" ref="AJ21" si="4">SUM(V21:AH21)</f>
        <v>25</v>
      </c>
      <c r="AK21" s="22">
        <f t="shared" ref="AK21" si="5">SUM(V21:AI21)</f>
        <v>25</v>
      </c>
      <c r="AL21" s="21" t="s">
        <v>42</v>
      </c>
      <c r="AM21" s="38">
        <v>2</v>
      </c>
      <c r="AN21" s="51">
        <f t="shared" si="2"/>
        <v>25</v>
      </c>
      <c r="AO21" s="51">
        <f t="shared" si="3"/>
        <v>2</v>
      </c>
    </row>
    <row r="22" spans="1:41" ht="15.95" customHeight="1" x14ac:dyDescent="0.25">
      <c r="A22" s="15">
        <v>6</v>
      </c>
      <c r="B22" s="44" t="s">
        <v>0</v>
      </c>
      <c r="C22" s="50" t="s">
        <v>43</v>
      </c>
      <c r="D22" s="21">
        <v>15</v>
      </c>
      <c r="E22" s="24"/>
      <c r="F22" s="21">
        <v>15</v>
      </c>
      <c r="G22" s="21"/>
      <c r="H22" s="22"/>
      <c r="I22" s="22"/>
      <c r="J22" s="22"/>
      <c r="K22" s="22"/>
      <c r="L22" s="22"/>
      <c r="M22" s="22"/>
      <c r="N22" s="22"/>
      <c r="O22" s="22"/>
      <c r="P22" s="22"/>
      <c r="Q22" s="24"/>
      <c r="R22" s="22">
        <f t="shared" si="0"/>
        <v>30</v>
      </c>
      <c r="S22" s="22">
        <f t="shared" si="1"/>
        <v>30</v>
      </c>
      <c r="T22" s="21" t="s">
        <v>42</v>
      </c>
      <c r="U22" s="23">
        <v>2</v>
      </c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4"/>
      <c r="AM22" s="38"/>
      <c r="AN22" s="51">
        <f t="shared" si="2"/>
        <v>30</v>
      </c>
      <c r="AO22" s="51">
        <f t="shared" si="3"/>
        <v>2</v>
      </c>
    </row>
    <row r="23" spans="1:41" ht="15" x14ac:dyDescent="0.25">
      <c r="A23" s="15">
        <v>7</v>
      </c>
      <c r="B23" s="45" t="s">
        <v>0</v>
      </c>
      <c r="C23" s="53" t="s">
        <v>44</v>
      </c>
      <c r="D23" s="21">
        <v>10</v>
      </c>
      <c r="E23" s="24"/>
      <c r="F23" s="21">
        <v>10</v>
      </c>
      <c r="G23" s="21"/>
      <c r="H23" s="22"/>
      <c r="I23" s="22"/>
      <c r="J23" s="22"/>
      <c r="K23" s="22"/>
      <c r="L23" s="22"/>
      <c r="M23" s="22"/>
      <c r="N23" s="22"/>
      <c r="O23" s="22"/>
      <c r="P23" s="22"/>
      <c r="Q23" s="24"/>
      <c r="R23" s="22">
        <f t="shared" si="0"/>
        <v>20</v>
      </c>
      <c r="S23" s="22">
        <f t="shared" si="1"/>
        <v>20</v>
      </c>
      <c r="T23" s="21" t="s">
        <v>36</v>
      </c>
      <c r="U23" s="23">
        <v>2</v>
      </c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4"/>
      <c r="AM23" s="38"/>
      <c r="AN23" s="51">
        <f t="shared" si="2"/>
        <v>20</v>
      </c>
      <c r="AO23" s="51">
        <f t="shared" si="3"/>
        <v>2</v>
      </c>
    </row>
    <row r="24" spans="1:41" ht="15" x14ac:dyDescent="0.25">
      <c r="A24" s="15">
        <v>8</v>
      </c>
      <c r="B24" s="45" t="s">
        <v>0</v>
      </c>
      <c r="C24" s="50" t="s">
        <v>74</v>
      </c>
      <c r="D24" s="21">
        <v>15</v>
      </c>
      <c r="E24" s="24"/>
      <c r="F24" s="21">
        <v>15</v>
      </c>
      <c r="G24" s="21"/>
      <c r="H24" s="22"/>
      <c r="I24" s="22"/>
      <c r="J24" s="22"/>
      <c r="K24" s="22"/>
      <c r="L24" s="22"/>
      <c r="M24" s="22"/>
      <c r="N24" s="22"/>
      <c r="O24" s="22"/>
      <c r="P24" s="22"/>
      <c r="Q24" s="24"/>
      <c r="R24" s="22">
        <f t="shared" si="0"/>
        <v>30</v>
      </c>
      <c r="S24" s="22">
        <f t="shared" si="1"/>
        <v>30</v>
      </c>
      <c r="T24" s="21" t="s">
        <v>42</v>
      </c>
      <c r="U24" s="23">
        <v>2</v>
      </c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4"/>
      <c r="AM24" s="38"/>
      <c r="AN24" s="51">
        <f t="shared" si="2"/>
        <v>30</v>
      </c>
      <c r="AO24" s="51">
        <f t="shared" si="3"/>
        <v>2</v>
      </c>
    </row>
    <row r="25" spans="1:41" ht="30.75" customHeight="1" x14ac:dyDescent="0.25">
      <c r="A25" s="15">
        <v>9</v>
      </c>
      <c r="B25" s="45" t="s">
        <v>0</v>
      </c>
      <c r="C25" s="53" t="s">
        <v>45</v>
      </c>
      <c r="D25" s="21">
        <v>15</v>
      </c>
      <c r="E25" s="24"/>
      <c r="F25" s="21">
        <v>15</v>
      </c>
      <c r="G25" s="21"/>
      <c r="H25" s="22"/>
      <c r="I25" s="22"/>
      <c r="J25" s="22"/>
      <c r="K25" s="22"/>
      <c r="L25" s="22"/>
      <c r="M25" s="22"/>
      <c r="N25" s="22"/>
      <c r="O25" s="22"/>
      <c r="P25" s="22"/>
      <c r="Q25" s="24"/>
      <c r="R25" s="22">
        <f t="shared" si="0"/>
        <v>30</v>
      </c>
      <c r="S25" s="22">
        <f t="shared" si="1"/>
        <v>30</v>
      </c>
      <c r="T25" s="21" t="s">
        <v>36</v>
      </c>
      <c r="U25" s="23">
        <v>2</v>
      </c>
      <c r="V25" s="24"/>
      <c r="W25" s="24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4"/>
      <c r="AJ25" s="22"/>
      <c r="AK25" s="22"/>
      <c r="AL25" s="24"/>
      <c r="AM25" s="38"/>
      <c r="AN25" s="51">
        <f t="shared" si="2"/>
        <v>30</v>
      </c>
      <c r="AO25" s="51">
        <f t="shared" si="3"/>
        <v>2</v>
      </c>
    </row>
    <row r="26" spans="1:41" ht="15.95" customHeight="1" x14ac:dyDescent="0.25">
      <c r="A26" s="15">
        <v>10</v>
      </c>
      <c r="B26" s="46" t="s">
        <v>0</v>
      </c>
      <c r="C26" s="53" t="s">
        <v>46</v>
      </c>
      <c r="D26" s="21">
        <v>10</v>
      </c>
      <c r="E26" s="24"/>
      <c r="F26" s="21">
        <v>15</v>
      </c>
      <c r="G26" s="21"/>
      <c r="H26" s="22"/>
      <c r="I26" s="22"/>
      <c r="J26" s="22"/>
      <c r="K26" s="22"/>
      <c r="L26" s="22"/>
      <c r="M26" s="22"/>
      <c r="N26" s="22"/>
      <c r="O26" s="22"/>
      <c r="P26" s="22"/>
      <c r="Q26" s="24"/>
      <c r="R26" s="22">
        <f>SUM(D26:P26)</f>
        <v>25</v>
      </c>
      <c r="S26" s="22">
        <f>SUM(D26:Q26)</f>
        <v>25</v>
      </c>
      <c r="T26" s="21" t="s">
        <v>36</v>
      </c>
      <c r="U26" s="23">
        <v>2</v>
      </c>
      <c r="V26" s="24"/>
      <c r="W26" s="24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4"/>
      <c r="AJ26" s="22"/>
      <c r="AK26" s="22"/>
      <c r="AL26" s="24"/>
      <c r="AM26" s="38"/>
      <c r="AN26" s="51">
        <f t="shared" si="2"/>
        <v>25</v>
      </c>
      <c r="AO26" s="51">
        <f t="shared" si="3"/>
        <v>2</v>
      </c>
    </row>
    <row r="27" spans="1:41" ht="30.75" customHeight="1" x14ac:dyDescent="0.25">
      <c r="A27" s="15">
        <v>11</v>
      </c>
      <c r="B27" s="43" t="s">
        <v>0</v>
      </c>
      <c r="C27" s="53" t="s">
        <v>47</v>
      </c>
      <c r="D27" s="21">
        <v>10</v>
      </c>
      <c r="E27" s="24"/>
      <c r="F27" s="21">
        <v>15</v>
      </c>
      <c r="G27" s="21"/>
      <c r="H27" s="22"/>
      <c r="I27" s="22"/>
      <c r="J27" s="22"/>
      <c r="K27" s="22"/>
      <c r="L27" s="22"/>
      <c r="M27" s="22"/>
      <c r="N27" s="22"/>
      <c r="O27" s="22"/>
      <c r="P27" s="22"/>
      <c r="Q27" s="24"/>
      <c r="R27" s="22">
        <f>SUM(D27:P27)</f>
        <v>25</v>
      </c>
      <c r="S27" s="22">
        <f>SUM(D27:Q27)</f>
        <v>25</v>
      </c>
      <c r="T27" s="21" t="s">
        <v>36</v>
      </c>
      <c r="U27" s="23">
        <v>2</v>
      </c>
      <c r="V27" s="24"/>
      <c r="W27" s="24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4"/>
      <c r="AJ27" s="22"/>
      <c r="AK27" s="22"/>
      <c r="AL27" s="24"/>
      <c r="AM27" s="38"/>
      <c r="AN27" s="51">
        <f t="shared" si="2"/>
        <v>25</v>
      </c>
      <c r="AO27" s="51">
        <f t="shared" si="3"/>
        <v>2</v>
      </c>
    </row>
    <row r="28" spans="1:41" ht="15.95" customHeight="1" x14ac:dyDescent="0.25">
      <c r="A28" s="15">
        <v>12</v>
      </c>
      <c r="B28" s="47" t="s">
        <v>0</v>
      </c>
      <c r="C28" s="53" t="s">
        <v>48</v>
      </c>
      <c r="D28" s="22"/>
      <c r="E28" s="24"/>
      <c r="F28" s="22"/>
      <c r="G28" s="22"/>
      <c r="H28" s="22"/>
      <c r="I28" s="22"/>
      <c r="J28" s="22"/>
      <c r="K28" s="22"/>
      <c r="L28" s="22"/>
      <c r="M28" s="22">
        <v>30</v>
      </c>
      <c r="N28" s="22"/>
      <c r="O28" s="22"/>
      <c r="P28" s="22"/>
      <c r="Q28" s="24"/>
      <c r="R28" s="22">
        <f>SUM(D28:P28)</f>
        <v>30</v>
      </c>
      <c r="S28" s="22">
        <f>SUM(D28:Q28)</f>
        <v>30</v>
      </c>
      <c r="T28" s="21" t="s">
        <v>36</v>
      </c>
      <c r="U28" s="23">
        <v>2</v>
      </c>
      <c r="V28" s="24"/>
      <c r="W28" s="24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24"/>
      <c r="AJ28" s="22"/>
      <c r="AK28" s="22"/>
      <c r="AL28" s="24"/>
      <c r="AM28" s="38"/>
      <c r="AN28" s="51">
        <f t="shared" ref="AN28:AN30" si="6">S28+AK28</f>
        <v>30</v>
      </c>
      <c r="AO28" s="51">
        <f t="shared" ref="AO28" si="7">U28+AM28</f>
        <v>2</v>
      </c>
    </row>
    <row r="29" spans="1:41" ht="15.95" customHeight="1" x14ac:dyDescent="0.25">
      <c r="A29" s="15">
        <v>13</v>
      </c>
      <c r="B29" s="43" t="s">
        <v>0</v>
      </c>
      <c r="C29" s="53" t="s">
        <v>94</v>
      </c>
      <c r="D29" s="21"/>
      <c r="E29" s="24"/>
      <c r="F29" s="21"/>
      <c r="G29" s="21"/>
      <c r="H29" s="22"/>
      <c r="I29" s="22"/>
      <c r="J29" s="22"/>
      <c r="K29" s="22"/>
      <c r="L29" s="22"/>
      <c r="M29" s="22"/>
      <c r="N29" s="22"/>
      <c r="O29" s="22"/>
      <c r="P29" s="22"/>
      <c r="Q29" s="24"/>
      <c r="R29" s="22">
        <f>SUM(D29:P29)</f>
        <v>0</v>
      </c>
      <c r="S29" s="22">
        <f>SUM(D29:Q29)</f>
        <v>0</v>
      </c>
      <c r="T29" s="21" t="s">
        <v>36</v>
      </c>
      <c r="U29" s="23"/>
      <c r="V29" s="24">
        <v>10</v>
      </c>
      <c r="W29" s="24"/>
      <c r="X29" s="22">
        <v>10</v>
      </c>
      <c r="Y29" s="22"/>
      <c r="Z29" s="22"/>
      <c r="AA29" s="22"/>
      <c r="AB29" s="22"/>
      <c r="AC29" s="22"/>
      <c r="AD29" s="22"/>
      <c r="AE29" s="22"/>
      <c r="AF29" s="22"/>
      <c r="AG29" s="22"/>
      <c r="AH29" s="22"/>
      <c r="AI29" s="24"/>
      <c r="AJ29" s="22">
        <f t="shared" ref="AJ29:AJ31" si="8">SUM(V29:AH29)</f>
        <v>20</v>
      </c>
      <c r="AK29" s="22">
        <f t="shared" ref="AK29:AK31" si="9">SUM(V29:AI29)</f>
        <v>20</v>
      </c>
      <c r="AL29" s="24" t="s">
        <v>36</v>
      </c>
      <c r="AM29" s="38">
        <v>2</v>
      </c>
      <c r="AN29" s="51">
        <f t="shared" si="6"/>
        <v>20</v>
      </c>
      <c r="AO29" s="51">
        <f t="shared" si="3"/>
        <v>2</v>
      </c>
    </row>
    <row r="30" spans="1:41" ht="27.75" customHeight="1" x14ac:dyDescent="0.25">
      <c r="A30" s="15">
        <v>14</v>
      </c>
      <c r="B30" s="43" t="s">
        <v>0</v>
      </c>
      <c r="C30" s="53" t="s">
        <v>93</v>
      </c>
      <c r="D30" s="22"/>
      <c r="E30" s="24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4"/>
      <c r="R30" s="22"/>
      <c r="S30" s="22"/>
      <c r="T30" s="21"/>
      <c r="U30" s="23"/>
      <c r="V30" s="24">
        <v>10</v>
      </c>
      <c r="W30" s="24"/>
      <c r="X30" s="22">
        <v>10</v>
      </c>
      <c r="Y30" s="22"/>
      <c r="Z30" s="22"/>
      <c r="AA30" s="22"/>
      <c r="AB30" s="22"/>
      <c r="AC30" s="22"/>
      <c r="AD30" s="22"/>
      <c r="AE30" s="22"/>
      <c r="AF30" s="22"/>
      <c r="AG30" s="22"/>
      <c r="AH30" s="22"/>
      <c r="AI30" s="24"/>
      <c r="AJ30" s="22">
        <f t="shared" si="8"/>
        <v>20</v>
      </c>
      <c r="AK30" s="22">
        <f t="shared" si="9"/>
        <v>20</v>
      </c>
      <c r="AL30" s="24" t="s">
        <v>42</v>
      </c>
      <c r="AM30" s="38">
        <v>2</v>
      </c>
      <c r="AN30" s="51">
        <f t="shared" si="6"/>
        <v>20</v>
      </c>
      <c r="AO30" s="51">
        <f t="shared" si="3"/>
        <v>2</v>
      </c>
    </row>
    <row r="31" spans="1:41" ht="30.75" customHeight="1" x14ac:dyDescent="0.25">
      <c r="A31" s="15">
        <v>15</v>
      </c>
      <c r="B31" s="47" t="s">
        <v>1</v>
      </c>
      <c r="C31" s="53" t="s">
        <v>49</v>
      </c>
      <c r="D31" s="22"/>
      <c r="E31" s="24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4"/>
      <c r="R31" s="22"/>
      <c r="S31" s="22"/>
      <c r="T31" s="24"/>
      <c r="U31" s="38"/>
      <c r="V31" s="21">
        <v>10</v>
      </c>
      <c r="W31" s="24"/>
      <c r="X31" s="21">
        <v>10</v>
      </c>
      <c r="Y31" s="21"/>
      <c r="Z31" s="22"/>
      <c r="AA31" s="22"/>
      <c r="AB31" s="22"/>
      <c r="AC31" s="22"/>
      <c r="AD31" s="22"/>
      <c r="AE31" s="22"/>
      <c r="AF31" s="22"/>
      <c r="AG31" s="22"/>
      <c r="AH31" s="22"/>
      <c r="AI31" s="24"/>
      <c r="AJ31" s="22">
        <f t="shared" si="8"/>
        <v>20</v>
      </c>
      <c r="AK31" s="22">
        <f t="shared" si="9"/>
        <v>20</v>
      </c>
      <c r="AL31" s="21" t="s">
        <v>38</v>
      </c>
      <c r="AM31" s="23">
        <v>2</v>
      </c>
      <c r="AN31" s="51">
        <f t="shared" si="2"/>
        <v>20</v>
      </c>
      <c r="AO31" s="51">
        <f t="shared" si="3"/>
        <v>2</v>
      </c>
    </row>
    <row r="32" spans="1:41" ht="30" customHeight="1" x14ac:dyDescent="0.25">
      <c r="A32" s="15">
        <v>16</v>
      </c>
      <c r="B32" s="48" t="s">
        <v>2</v>
      </c>
      <c r="C32" s="54" t="s">
        <v>75</v>
      </c>
      <c r="D32" s="22"/>
      <c r="E32" s="24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4"/>
      <c r="R32" s="22"/>
      <c r="S32" s="22"/>
      <c r="T32" s="24"/>
      <c r="U32" s="38"/>
      <c r="V32" s="21">
        <v>10</v>
      </c>
      <c r="W32" s="26"/>
      <c r="X32" s="21">
        <v>10</v>
      </c>
      <c r="Y32" s="21"/>
      <c r="Z32" s="22"/>
      <c r="AA32" s="22"/>
      <c r="AB32" s="22"/>
      <c r="AC32" s="22"/>
      <c r="AD32" s="22"/>
      <c r="AE32" s="22"/>
      <c r="AF32" s="22"/>
      <c r="AG32" s="22"/>
      <c r="AH32" s="22"/>
      <c r="AI32" s="24"/>
      <c r="AJ32" s="22">
        <f>SUM(V32:AH32)</f>
        <v>20</v>
      </c>
      <c r="AK32" s="22">
        <f>SUM(V32:AI32)</f>
        <v>20</v>
      </c>
      <c r="AL32" s="21" t="s">
        <v>38</v>
      </c>
      <c r="AM32" s="23">
        <v>2</v>
      </c>
      <c r="AN32" s="51">
        <f t="shared" si="2"/>
        <v>20</v>
      </c>
      <c r="AO32" s="51">
        <f t="shared" si="3"/>
        <v>2</v>
      </c>
    </row>
    <row r="33" spans="1:41" ht="30" customHeight="1" x14ac:dyDescent="0.25">
      <c r="A33" s="15">
        <v>17</v>
      </c>
      <c r="B33" s="47" t="s">
        <v>2</v>
      </c>
      <c r="C33" s="54" t="s">
        <v>76</v>
      </c>
      <c r="D33" s="22"/>
      <c r="E33" s="24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4"/>
      <c r="R33" s="22"/>
      <c r="S33" s="22"/>
      <c r="T33" s="24"/>
      <c r="U33" s="38"/>
      <c r="V33" s="21">
        <v>10</v>
      </c>
      <c r="W33" s="26"/>
      <c r="X33" s="21">
        <v>10</v>
      </c>
      <c r="Y33" s="21"/>
      <c r="Z33" s="22"/>
      <c r="AA33" s="22"/>
      <c r="AB33" s="22"/>
      <c r="AC33" s="22"/>
      <c r="AD33" s="22"/>
      <c r="AE33" s="22"/>
      <c r="AF33" s="22"/>
      <c r="AG33" s="22"/>
      <c r="AH33" s="22"/>
      <c r="AI33" s="24"/>
      <c r="AJ33" s="22">
        <f>SUM(V33:AH33)</f>
        <v>20</v>
      </c>
      <c r="AK33" s="22">
        <f>SUM(V33:AI33)</f>
        <v>20</v>
      </c>
      <c r="AL33" s="21" t="s">
        <v>38</v>
      </c>
      <c r="AM33" s="23">
        <v>2</v>
      </c>
      <c r="AN33" s="51">
        <f t="shared" si="2"/>
        <v>20</v>
      </c>
      <c r="AO33" s="51">
        <f t="shared" si="3"/>
        <v>2</v>
      </c>
    </row>
    <row r="34" spans="1:41" ht="30" customHeight="1" x14ac:dyDescent="0.25">
      <c r="A34" s="15">
        <v>18</v>
      </c>
      <c r="B34" s="47" t="s">
        <v>2</v>
      </c>
      <c r="C34" s="54" t="s">
        <v>77</v>
      </c>
      <c r="D34" s="22"/>
      <c r="E34" s="24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4"/>
      <c r="R34" s="22"/>
      <c r="S34" s="22"/>
      <c r="T34" s="24"/>
      <c r="U34" s="38"/>
      <c r="V34" s="21">
        <v>10</v>
      </c>
      <c r="W34" s="26"/>
      <c r="X34" s="21">
        <v>10</v>
      </c>
      <c r="Y34" s="21"/>
      <c r="Z34" s="22"/>
      <c r="AA34" s="22"/>
      <c r="AB34" s="22"/>
      <c r="AC34" s="22"/>
      <c r="AD34" s="22"/>
      <c r="AE34" s="22"/>
      <c r="AF34" s="22"/>
      <c r="AG34" s="22"/>
      <c r="AH34" s="22"/>
      <c r="AI34" s="24"/>
      <c r="AJ34" s="22">
        <f t="shared" ref="AJ34:AJ35" si="10">SUM(V34:AH34)</f>
        <v>20</v>
      </c>
      <c r="AK34" s="22">
        <f t="shared" ref="AK34:AK35" si="11">SUM(V34:AI34)</f>
        <v>20</v>
      </c>
      <c r="AL34" s="21" t="s">
        <v>38</v>
      </c>
      <c r="AM34" s="23">
        <v>2</v>
      </c>
      <c r="AN34" s="51">
        <f t="shared" si="2"/>
        <v>20</v>
      </c>
      <c r="AO34" s="51">
        <f t="shared" si="3"/>
        <v>2</v>
      </c>
    </row>
    <row r="35" spans="1:41" ht="30" customHeight="1" x14ac:dyDescent="0.25">
      <c r="A35" s="15">
        <v>19</v>
      </c>
      <c r="B35" s="47" t="s">
        <v>2</v>
      </c>
      <c r="C35" s="54" t="s">
        <v>78</v>
      </c>
      <c r="D35" s="22"/>
      <c r="E35" s="24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4"/>
      <c r="R35" s="22"/>
      <c r="S35" s="22"/>
      <c r="T35" s="24"/>
      <c r="U35" s="38"/>
      <c r="V35" s="21">
        <v>10</v>
      </c>
      <c r="W35" s="26"/>
      <c r="X35" s="21">
        <v>10</v>
      </c>
      <c r="Y35" s="21"/>
      <c r="Z35" s="22"/>
      <c r="AA35" s="22"/>
      <c r="AB35" s="22"/>
      <c r="AC35" s="22"/>
      <c r="AD35" s="22"/>
      <c r="AE35" s="22"/>
      <c r="AF35" s="22"/>
      <c r="AG35" s="22"/>
      <c r="AH35" s="22"/>
      <c r="AI35" s="24"/>
      <c r="AJ35" s="22">
        <f t="shared" si="10"/>
        <v>20</v>
      </c>
      <c r="AK35" s="22">
        <f t="shared" si="11"/>
        <v>20</v>
      </c>
      <c r="AL35" s="21" t="s">
        <v>38</v>
      </c>
      <c r="AM35" s="23">
        <v>2</v>
      </c>
      <c r="AN35" s="51">
        <f t="shared" si="2"/>
        <v>20</v>
      </c>
      <c r="AO35" s="51">
        <f t="shared" si="3"/>
        <v>2</v>
      </c>
    </row>
    <row r="36" spans="1:41" ht="30" customHeight="1" x14ac:dyDescent="0.25">
      <c r="A36" s="15">
        <v>20</v>
      </c>
      <c r="B36" s="47" t="s">
        <v>1</v>
      </c>
      <c r="C36" s="53" t="s">
        <v>50</v>
      </c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4"/>
      <c r="U36" s="38"/>
      <c r="V36" s="21"/>
      <c r="W36" s="24">
        <v>5</v>
      </c>
      <c r="X36" s="24"/>
      <c r="Y36" s="24"/>
      <c r="Z36" s="24"/>
      <c r="AA36" s="24"/>
      <c r="AB36" s="24"/>
      <c r="AC36" s="24"/>
      <c r="AD36" s="24"/>
      <c r="AE36" s="24"/>
      <c r="AF36" s="24"/>
      <c r="AG36" s="24"/>
      <c r="AH36" s="24"/>
      <c r="AI36" s="24"/>
      <c r="AJ36" s="22">
        <f>SUM(V36:AH36)</f>
        <v>5</v>
      </c>
      <c r="AK36" s="22">
        <f>SUM(V36:AI36)</f>
        <v>5</v>
      </c>
      <c r="AL36" s="21" t="s">
        <v>38</v>
      </c>
      <c r="AM36" s="23">
        <v>2</v>
      </c>
      <c r="AN36" s="51">
        <v>5</v>
      </c>
      <c r="AO36" s="51">
        <f t="shared" si="3"/>
        <v>2</v>
      </c>
    </row>
    <row r="37" spans="1:41" ht="19.899999999999999" customHeight="1" x14ac:dyDescent="0.25">
      <c r="A37" s="15">
        <v>21</v>
      </c>
      <c r="B37" s="47" t="s">
        <v>1</v>
      </c>
      <c r="C37" s="54" t="s">
        <v>51</v>
      </c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4"/>
      <c r="U37" s="38"/>
      <c r="V37" s="21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2"/>
      <c r="AH37" s="22">
        <v>50</v>
      </c>
      <c r="AI37" s="24"/>
      <c r="AJ37" s="22">
        <f t="shared" ref="AJ37:AJ38" si="12">SUM(V37:AH37)</f>
        <v>50</v>
      </c>
      <c r="AK37" s="22">
        <f t="shared" ref="AK37:AK38" si="13">SUM(V37:AI37)</f>
        <v>50</v>
      </c>
      <c r="AL37" s="21" t="s">
        <v>38</v>
      </c>
      <c r="AM37" s="23">
        <v>2</v>
      </c>
      <c r="AN37" s="51">
        <v>5</v>
      </c>
      <c r="AO37" s="51">
        <f t="shared" si="3"/>
        <v>2</v>
      </c>
    </row>
    <row r="38" spans="1:41" ht="19.899999999999999" customHeight="1" thickBot="1" x14ac:dyDescent="0.3">
      <c r="A38" s="15">
        <v>22</v>
      </c>
      <c r="B38" s="47" t="s">
        <v>1</v>
      </c>
      <c r="C38" s="54" t="s">
        <v>52</v>
      </c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41"/>
      <c r="V38" s="21"/>
      <c r="W38" s="24"/>
      <c r="X38" s="24"/>
      <c r="Y38" s="24"/>
      <c r="Z38" s="24"/>
      <c r="AA38" s="24"/>
      <c r="AB38" s="24"/>
      <c r="AC38" s="24"/>
      <c r="AD38" s="24"/>
      <c r="AE38" s="24"/>
      <c r="AF38" s="24"/>
      <c r="AG38" s="24"/>
      <c r="AH38" s="22">
        <v>50</v>
      </c>
      <c r="AI38" s="24"/>
      <c r="AJ38" s="22">
        <f t="shared" si="12"/>
        <v>50</v>
      </c>
      <c r="AK38" s="22">
        <f t="shared" si="13"/>
        <v>50</v>
      </c>
      <c r="AL38" s="21" t="s">
        <v>38</v>
      </c>
      <c r="AM38" s="23">
        <v>2</v>
      </c>
      <c r="AN38" s="51">
        <v>5</v>
      </c>
      <c r="AO38" s="51">
        <f t="shared" si="3"/>
        <v>2</v>
      </c>
    </row>
    <row r="39" spans="1:41" ht="15.95" customHeight="1" thickBot="1" x14ac:dyDescent="0.3">
      <c r="A39" s="58" t="s">
        <v>53</v>
      </c>
      <c r="B39" s="59"/>
      <c r="C39" s="60"/>
      <c r="D39" s="35">
        <f t="shared" ref="D39:S39" si="14">SUM(D17:D38)</f>
        <v>115</v>
      </c>
      <c r="E39" s="35">
        <f t="shared" si="14"/>
        <v>0</v>
      </c>
      <c r="F39" s="35">
        <f t="shared" si="14"/>
        <v>125</v>
      </c>
      <c r="G39" s="35">
        <f t="shared" si="14"/>
        <v>0</v>
      </c>
      <c r="H39" s="35">
        <f t="shared" si="14"/>
        <v>0</v>
      </c>
      <c r="I39" s="35">
        <f t="shared" si="14"/>
        <v>0</v>
      </c>
      <c r="J39" s="35">
        <f t="shared" si="14"/>
        <v>0</v>
      </c>
      <c r="K39" s="35">
        <f t="shared" si="14"/>
        <v>0</v>
      </c>
      <c r="L39" s="35">
        <f t="shared" si="14"/>
        <v>0</v>
      </c>
      <c r="M39" s="35">
        <f t="shared" si="14"/>
        <v>30</v>
      </c>
      <c r="N39" s="35">
        <f t="shared" si="14"/>
        <v>0</v>
      </c>
      <c r="O39" s="35">
        <f t="shared" si="14"/>
        <v>0</v>
      </c>
      <c r="P39" s="35">
        <f t="shared" si="14"/>
        <v>0</v>
      </c>
      <c r="Q39" s="35">
        <f t="shared" si="14"/>
        <v>0</v>
      </c>
      <c r="R39" s="35">
        <f t="shared" si="14"/>
        <v>270</v>
      </c>
      <c r="S39" s="35">
        <f t="shared" si="14"/>
        <v>270</v>
      </c>
      <c r="T39" s="35"/>
      <c r="U39" s="36">
        <f t="shared" ref="U39:AK39" si="15">SUM(U17:U38)</f>
        <v>22</v>
      </c>
      <c r="V39" s="35">
        <f t="shared" si="15"/>
        <v>80</v>
      </c>
      <c r="W39" s="35">
        <f t="shared" si="15"/>
        <v>5</v>
      </c>
      <c r="X39" s="35">
        <f t="shared" si="15"/>
        <v>70</v>
      </c>
      <c r="Y39" s="35">
        <f t="shared" si="15"/>
        <v>15</v>
      </c>
      <c r="Z39" s="35">
        <f t="shared" si="15"/>
        <v>0</v>
      </c>
      <c r="AA39" s="35">
        <f t="shared" si="15"/>
        <v>0</v>
      </c>
      <c r="AB39" s="35">
        <f t="shared" si="15"/>
        <v>0</v>
      </c>
      <c r="AC39" s="35">
        <f t="shared" si="15"/>
        <v>0</v>
      </c>
      <c r="AD39" s="35">
        <f t="shared" si="15"/>
        <v>0</v>
      </c>
      <c r="AE39" s="35">
        <f t="shared" si="15"/>
        <v>0</v>
      </c>
      <c r="AF39" s="35">
        <f t="shared" si="15"/>
        <v>0</v>
      </c>
      <c r="AG39" s="35">
        <f t="shared" si="15"/>
        <v>0</v>
      </c>
      <c r="AH39" s="35">
        <f t="shared" si="15"/>
        <v>100</v>
      </c>
      <c r="AI39" s="35">
        <f t="shared" si="15"/>
        <v>0</v>
      </c>
      <c r="AJ39" s="35">
        <f t="shared" si="15"/>
        <v>270</v>
      </c>
      <c r="AK39" s="35">
        <f t="shared" si="15"/>
        <v>270</v>
      </c>
      <c r="AL39" s="35"/>
      <c r="AM39" s="37">
        <f>SUM(AM17:AM38)</f>
        <v>22</v>
      </c>
      <c r="AN39" s="49">
        <f>SUM(S39,AK39)</f>
        <v>540</v>
      </c>
      <c r="AO39" s="36">
        <f>SUM(U39,AM39)</f>
        <v>44</v>
      </c>
    </row>
    <row r="40" spans="1:41" x14ac:dyDescent="0.2">
      <c r="C40" s="6" t="s">
        <v>54</v>
      </c>
    </row>
    <row r="41" spans="1:41" x14ac:dyDescent="0.2">
      <c r="C41" s="6" t="s">
        <v>55</v>
      </c>
    </row>
    <row r="44" spans="1:41" x14ac:dyDescent="0.2">
      <c r="AD44" s="61" t="s">
        <v>56</v>
      </c>
      <c r="AE44" s="61"/>
      <c r="AF44" s="61"/>
      <c r="AG44" s="61"/>
      <c r="AH44" s="61"/>
      <c r="AI44" s="61"/>
      <c r="AJ44" s="61"/>
    </row>
    <row r="45" spans="1:41" x14ac:dyDescent="0.2">
      <c r="O45" s="6" t="s">
        <v>57</v>
      </c>
      <c r="AE45" s="6" t="s">
        <v>58</v>
      </c>
      <c r="AK45" s="5"/>
      <c r="AL45" s="5"/>
    </row>
    <row r="46" spans="1:41" x14ac:dyDescent="0.2">
      <c r="C46" s="1" t="s">
        <v>59</v>
      </c>
      <c r="M46" s="5"/>
      <c r="O46" s="61" t="s">
        <v>60</v>
      </c>
      <c r="P46" s="61"/>
      <c r="Q46" s="61"/>
      <c r="R46" s="61"/>
      <c r="S46" s="61"/>
      <c r="T46" s="61"/>
      <c r="U46" s="61"/>
      <c r="AF46" s="61"/>
      <c r="AG46" s="61"/>
      <c r="AH46" s="61"/>
      <c r="AI46" s="61"/>
      <c r="AJ46" s="61"/>
      <c r="AK46" s="61"/>
      <c r="AL46" s="61"/>
    </row>
  </sheetData>
  <mergeCells count="16">
    <mergeCell ref="A39:C39"/>
    <mergeCell ref="O46:U46"/>
    <mergeCell ref="AF46:AL46"/>
    <mergeCell ref="AJ2:AN2"/>
    <mergeCell ref="AJ4:AN4"/>
    <mergeCell ref="A6:AO6"/>
    <mergeCell ref="A15:A16"/>
    <mergeCell ref="C15:C16"/>
    <mergeCell ref="D15:U15"/>
    <mergeCell ref="V15:AM15"/>
    <mergeCell ref="AN15:AN16"/>
    <mergeCell ref="AO15:AO16"/>
    <mergeCell ref="B15:B16"/>
    <mergeCell ref="AD44:AJ44"/>
    <mergeCell ref="AJ7:AN7"/>
    <mergeCell ref="AJ9:AN9"/>
  </mergeCells>
  <dataValidations xWindow="1321" yWindow="495" count="1">
    <dataValidation type="list" allowBlank="1" showErrorMessage="1" sqref="B17:B38" xr:uid="{C9ECEDCB-AE8A-479F-B612-45B963C467BF}">
      <formula1>RodzajeZajec</formula1>
      <formula2>0</formula2>
    </dataValidation>
  </dataValidations>
  <pageMargins left="0.7" right="0.7" top="0.75" bottom="0.75" header="0.3" footer="0.3"/>
  <pageSetup paperSize="9" scale="41" orientation="landscape" r:id="rId1"/>
  <extLst>
    <ext xmlns:x14="http://schemas.microsoft.com/office/spreadsheetml/2009/9/main" uri="{CCE6A557-97BC-4b89-ADB6-D9C93CAAB3DF}">
      <x14:dataValidations xmlns:xm="http://schemas.microsoft.com/office/excel/2006/main" xWindow="1321" yWindow="495" count="2">
        <x14:dataValidation type="list" allowBlank="1" showInputMessage="1" showErrorMessage="1" errorTitle="Wartość nieprawidłowa" error="Proszę wybrać formę zakończenia semestru z listy" promptTitle="Forma zakończenia semestru" prompt="Proszę wybrać formę zakończenia semestru z listy" xr:uid="{BCE11E88-7A3D-4D24-8872-6E93C57B18DC}">
          <x14:formula1>
            <xm:f>'https://umedwr-my.sharepoint.com/personal/dorota_kiedik_365_umw_edu_pl/Documents/Programy studiów_ZP/cykl_od_2025_MGR/[Szczegółowy program studiów_Zdrowie publiczne_IIst_nabór_2025-2028_v_31.01.2025.xlsx]Słowniki'!#REF!</xm:f>
          </x14:formula1>
          <xm:sqref>AL31:AL38</xm:sqref>
        </x14:dataValidation>
        <x14:dataValidation type="list" allowBlank="1" showInputMessage="1" showErrorMessage="1" errorTitle="Wartość nieprawidłowa" error="Proszę wybrać formę zakończenia przedmiotu z listy" promptTitle="Forma zakończenia przedmiotu" prompt="Proszę wybrać formę zakończenia przedmiotu z listy" xr:uid="{74A608B4-570A-4E30-9FF2-867A651F7739}">
          <x14:formula1>
            <xm:f>'https://umedwr-my.sharepoint.com/personal/dorota_kiedik_365_umw_edu_pl/Documents/Programy studiów_ZP/cykl_od_2025_MGR/[Szczegółowy program studiów_Zdrowie publiczne_IIst_nabór_2025-2028_v_31.01.2025.xlsx]Słowniki'!#REF!</xm:f>
          </x14:formula1>
          <xm:sqref>T17:T30 AL21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16F1FC-92F2-4AA1-A778-5B42A712BC39}">
  <sheetPr>
    <pageSetUpPr fitToPage="1"/>
  </sheetPr>
  <dimension ref="A2:AO46"/>
  <sheetViews>
    <sheetView zoomScale="65" zoomScaleNormal="65" workbookViewId="0">
      <selection activeCell="A6" sqref="A6:AO6"/>
    </sheetView>
  </sheetViews>
  <sheetFormatPr defaultColWidth="11.42578125" defaultRowHeight="15" x14ac:dyDescent="0.25"/>
  <cols>
    <col min="1" max="1" width="4.28515625" style="6" customWidth="1"/>
    <col min="2" max="2" width="20.42578125" style="6" customWidth="1"/>
    <col min="3" max="3" width="42.7109375" style="6" customWidth="1"/>
    <col min="4" max="20" width="6.7109375" style="3" customWidth="1"/>
    <col min="21" max="21" width="6.7109375" style="8" customWidth="1"/>
    <col min="22" max="38" width="6.7109375" style="3" customWidth="1"/>
    <col min="39" max="39" width="6.7109375" style="8" customWidth="1"/>
    <col min="40" max="41" width="6.7109375" style="3" customWidth="1"/>
    <col min="42" max="16384" width="11.42578125" style="6"/>
  </cols>
  <sheetData>
    <row r="2" spans="1:41" x14ac:dyDescent="0.25">
      <c r="AJ2" s="79"/>
      <c r="AK2" s="79"/>
      <c r="AL2" s="79"/>
      <c r="AM2" s="79"/>
      <c r="AN2" s="79"/>
    </row>
    <row r="4" spans="1:41" x14ac:dyDescent="0.25">
      <c r="AJ4" s="79"/>
      <c r="AK4" s="79"/>
      <c r="AL4" s="79"/>
      <c r="AM4" s="79"/>
      <c r="AN4" s="79"/>
    </row>
    <row r="6" spans="1:41" s="2" customFormat="1" ht="20.100000000000001" customHeight="1" x14ac:dyDescent="0.2">
      <c r="A6" s="63" t="s">
        <v>61</v>
      </c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  <c r="W6" s="63"/>
      <c r="X6" s="63"/>
      <c r="Y6" s="63"/>
      <c r="Z6" s="63"/>
      <c r="AA6" s="63"/>
      <c r="AB6" s="63"/>
      <c r="AC6" s="63"/>
      <c r="AD6" s="63"/>
      <c r="AE6" s="63"/>
      <c r="AF6" s="63"/>
      <c r="AG6" s="63"/>
      <c r="AH6" s="63"/>
      <c r="AI6" s="63"/>
      <c r="AJ6" s="63"/>
      <c r="AK6" s="63"/>
      <c r="AL6" s="63"/>
      <c r="AM6" s="63"/>
      <c r="AN6" s="63"/>
      <c r="AO6" s="63"/>
    </row>
    <row r="7" spans="1:41" s="2" customFormat="1" ht="20.100000000000001" customHeight="1" x14ac:dyDescent="0.2">
      <c r="A7" s="4"/>
      <c r="B7" s="4"/>
      <c r="C7" s="4"/>
      <c r="D7" s="17"/>
      <c r="E7" s="17"/>
      <c r="F7" s="17"/>
      <c r="G7" s="17"/>
      <c r="H7" s="17"/>
      <c r="I7" s="17"/>
      <c r="J7" s="17"/>
      <c r="K7" s="17"/>
      <c r="L7" s="17"/>
      <c r="M7" s="17"/>
      <c r="N7" s="87" t="s">
        <v>95</v>
      </c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6"/>
      <c r="AH7"/>
      <c r="AI7"/>
      <c r="AJ7"/>
      <c r="AK7" s="19"/>
      <c r="AL7" s="17"/>
      <c r="AM7" s="17"/>
      <c r="AN7" s="17"/>
      <c r="AO7" s="17"/>
    </row>
    <row r="8" spans="1:41" x14ac:dyDescent="0.25">
      <c r="N8" s="87" t="s">
        <v>96</v>
      </c>
      <c r="AG8" s="62"/>
      <c r="AH8" s="76"/>
      <c r="AI8" s="76"/>
      <c r="AJ8" s="76"/>
      <c r="AK8" s="76"/>
    </row>
    <row r="9" spans="1:41" s="3" customFormat="1" ht="15" customHeight="1" x14ac:dyDescent="0.25">
      <c r="A9" s="3" t="s">
        <v>4</v>
      </c>
      <c r="U9" s="8"/>
      <c r="AG9" s="6"/>
      <c r="AH9" s="20"/>
      <c r="AI9"/>
      <c r="AJ9"/>
      <c r="AK9" s="19"/>
      <c r="AM9" s="8"/>
    </row>
    <row r="10" spans="1:41" s="3" customFormat="1" ht="15" customHeight="1" x14ac:dyDescent="0.25">
      <c r="A10" s="3" t="s">
        <v>62</v>
      </c>
      <c r="U10" s="8"/>
      <c r="AG10" s="62"/>
      <c r="AH10" s="76"/>
      <c r="AI10" s="76"/>
      <c r="AJ10" s="76"/>
      <c r="AK10" s="76"/>
      <c r="AM10" s="8"/>
    </row>
    <row r="11" spans="1:41" s="3" customFormat="1" ht="15" customHeight="1" x14ac:dyDescent="0.25">
      <c r="A11" s="3" t="s">
        <v>63</v>
      </c>
      <c r="U11" s="8"/>
      <c r="AM11" s="8"/>
    </row>
    <row r="12" spans="1:41" s="3" customFormat="1" ht="15" customHeight="1" x14ac:dyDescent="0.25">
      <c r="A12" s="3" t="s">
        <v>7</v>
      </c>
      <c r="U12" s="8"/>
      <c r="AM12" s="8"/>
    </row>
    <row r="13" spans="1:41" ht="15" customHeight="1" x14ac:dyDescent="0.25">
      <c r="A13" s="3" t="s">
        <v>8</v>
      </c>
    </row>
    <row r="15" spans="1:41" ht="15.75" thickBot="1" x14ac:dyDescent="0.3"/>
    <row r="16" spans="1:41" ht="13.5" customHeight="1" thickBot="1" x14ac:dyDescent="0.25">
      <c r="A16" s="80" t="s">
        <v>9</v>
      </c>
      <c r="B16" s="85" t="s">
        <v>10</v>
      </c>
      <c r="C16" s="66" t="s">
        <v>64</v>
      </c>
      <c r="D16" s="83" t="s">
        <v>12</v>
      </c>
      <c r="E16" s="84"/>
      <c r="F16" s="84"/>
      <c r="G16" s="84"/>
      <c r="H16" s="84"/>
      <c r="I16" s="84"/>
      <c r="J16" s="84"/>
      <c r="K16" s="84"/>
      <c r="L16" s="84"/>
      <c r="M16" s="84"/>
      <c r="N16" s="84"/>
      <c r="O16" s="84"/>
      <c r="P16" s="84"/>
      <c r="Q16" s="84"/>
      <c r="R16" s="84"/>
      <c r="S16" s="84"/>
      <c r="T16" s="84"/>
      <c r="U16" s="84"/>
      <c r="V16" s="83" t="s">
        <v>13</v>
      </c>
      <c r="W16" s="84"/>
      <c r="X16" s="84"/>
      <c r="Y16" s="84"/>
      <c r="Z16" s="84"/>
      <c r="AA16" s="84"/>
      <c r="AB16" s="84"/>
      <c r="AC16" s="84"/>
      <c r="AD16" s="84"/>
      <c r="AE16" s="84"/>
      <c r="AF16" s="84"/>
      <c r="AG16" s="84"/>
      <c r="AH16" s="84"/>
      <c r="AI16" s="84"/>
      <c r="AJ16" s="84"/>
      <c r="AK16" s="84"/>
      <c r="AL16" s="84"/>
      <c r="AM16" s="84"/>
      <c r="AN16" s="70" t="s">
        <v>14</v>
      </c>
      <c r="AO16" s="72" t="s">
        <v>15</v>
      </c>
    </row>
    <row r="17" spans="1:41" ht="222" thickBot="1" x14ac:dyDescent="0.25">
      <c r="A17" s="81"/>
      <c r="B17" s="86"/>
      <c r="C17" s="82"/>
      <c r="D17" s="11" t="s">
        <v>16</v>
      </c>
      <c r="E17" s="12" t="s">
        <v>17</v>
      </c>
      <c r="F17" s="13" t="s">
        <v>18</v>
      </c>
      <c r="G17" s="13" t="s">
        <v>19</v>
      </c>
      <c r="H17" s="13" t="s">
        <v>20</v>
      </c>
      <c r="I17" s="13" t="s">
        <v>21</v>
      </c>
      <c r="J17" s="13" t="s">
        <v>22</v>
      </c>
      <c r="K17" s="13" t="s">
        <v>23</v>
      </c>
      <c r="L17" s="13" t="s">
        <v>65</v>
      </c>
      <c r="M17" s="13" t="s">
        <v>25</v>
      </c>
      <c r="N17" s="13" t="s">
        <v>26</v>
      </c>
      <c r="O17" s="13" t="s">
        <v>27</v>
      </c>
      <c r="P17" s="13" t="s">
        <v>28</v>
      </c>
      <c r="Q17" s="13" t="s">
        <v>29</v>
      </c>
      <c r="R17" s="13" t="s">
        <v>30</v>
      </c>
      <c r="S17" s="13" t="s">
        <v>31</v>
      </c>
      <c r="T17" s="13" t="s">
        <v>32</v>
      </c>
      <c r="U17" s="14" t="s">
        <v>33</v>
      </c>
      <c r="V17" s="11" t="s">
        <v>16</v>
      </c>
      <c r="W17" s="13" t="s">
        <v>17</v>
      </c>
      <c r="X17" s="13" t="s">
        <v>18</v>
      </c>
      <c r="Y17" s="13" t="s">
        <v>19</v>
      </c>
      <c r="Z17" s="12" t="s">
        <v>20</v>
      </c>
      <c r="AA17" s="12" t="s">
        <v>21</v>
      </c>
      <c r="AB17" s="12" t="s">
        <v>22</v>
      </c>
      <c r="AC17" s="13" t="s">
        <v>34</v>
      </c>
      <c r="AD17" s="13" t="s">
        <v>65</v>
      </c>
      <c r="AE17" s="13" t="s">
        <v>25</v>
      </c>
      <c r="AF17" s="13" t="s">
        <v>26</v>
      </c>
      <c r="AG17" s="13" t="s">
        <v>27</v>
      </c>
      <c r="AH17" s="13" t="s">
        <v>28</v>
      </c>
      <c r="AI17" s="13" t="s">
        <v>29</v>
      </c>
      <c r="AJ17" s="13" t="s">
        <v>30</v>
      </c>
      <c r="AK17" s="13" t="s">
        <v>31</v>
      </c>
      <c r="AL17" s="13" t="s">
        <v>32</v>
      </c>
      <c r="AM17" s="14" t="s">
        <v>33</v>
      </c>
      <c r="AN17" s="71"/>
      <c r="AO17" s="73"/>
    </row>
    <row r="18" spans="1:41" ht="20.25" customHeight="1" x14ac:dyDescent="0.25">
      <c r="A18" s="29">
        <v>1</v>
      </c>
      <c r="B18" s="55" t="s">
        <v>0</v>
      </c>
      <c r="C18" s="50" t="s">
        <v>90</v>
      </c>
      <c r="D18" s="21">
        <v>10</v>
      </c>
      <c r="E18" s="22"/>
      <c r="F18" s="21">
        <v>10</v>
      </c>
      <c r="G18" s="21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>
        <f t="shared" ref="R18:R31" si="0">SUM(D18:P18)</f>
        <v>20</v>
      </c>
      <c r="S18" s="22">
        <f t="shared" ref="S18:S31" si="1">SUM(D18:Q18)</f>
        <v>20</v>
      </c>
      <c r="T18" s="21" t="s">
        <v>38</v>
      </c>
      <c r="U18" s="23">
        <v>1</v>
      </c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4"/>
      <c r="AM18" s="38"/>
      <c r="AN18" s="30">
        <f>S18+AK18</f>
        <v>20</v>
      </c>
      <c r="AO18" s="31">
        <f>U18+AM18</f>
        <v>1</v>
      </c>
    </row>
    <row r="19" spans="1:41" ht="20.25" customHeight="1" x14ac:dyDescent="0.25">
      <c r="A19" s="32">
        <v>2</v>
      </c>
      <c r="B19" s="43" t="s">
        <v>0</v>
      </c>
      <c r="C19" s="50" t="s">
        <v>91</v>
      </c>
      <c r="D19" s="21">
        <v>10</v>
      </c>
      <c r="E19" s="22"/>
      <c r="F19" s="21">
        <v>10</v>
      </c>
      <c r="G19" s="21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>
        <f t="shared" si="0"/>
        <v>20</v>
      </c>
      <c r="S19" s="22">
        <f t="shared" si="1"/>
        <v>20</v>
      </c>
      <c r="T19" s="21" t="s">
        <v>42</v>
      </c>
      <c r="U19" s="23">
        <v>2</v>
      </c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4"/>
      <c r="AM19" s="38"/>
      <c r="AN19" s="10">
        <f t="shared" ref="AN19:AN40" si="2">S19+AK19</f>
        <v>20</v>
      </c>
      <c r="AO19" s="33">
        <f t="shared" ref="AO19:AO40" si="3">U19+AM19</f>
        <v>2</v>
      </c>
    </row>
    <row r="20" spans="1:41" ht="20.25" customHeight="1" x14ac:dyDescent="0.25">
      <c r="A20" s="32">
        <v>3</v>
      </c>
      <c r="B20" s="43" t="s">
        <v>0</v>
      </c>
      <c r="C20" s="50" t="s">
        <v>66</v>
      </c>
      <c r="D20" s="21">
        <v>10</v>
      </c>
      <c r="E20" s="22"/>
      <c r="F20" s="21">
        <v>10</v>
      </c>
      <c r="G20" s="21"/>
      <c r="H20" s="22"/>
      <c r="I20" s="22"/>
      <c r="J20" s="22"/>
      <c r="K20" s="22"/>
      <c r="L20" s="22"/>
      <c r="M20" s="22"/>
      <c r="N20" s="22"/>
      <c r="O20" s="22"/>
      <c r="P20" s="22"/>
      <c r="Q20" s="24"/>
      <c r="R20" s="22">
        <f t="shared" si="0"/>
        <v>20</v>
      </c>
      <c r="S20" s="22">
        <f t="shared" si="1"/>
        <v>20</v>
      </c>
      <c r="T20" s="21" t="s">
        <v>36</v>
      </c>
      <c r="U20" s="23">
        <v>2</v>
      </c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4"/>
      <c r="AM20" s="38"/>
      <c r="AN20" s="10">
        <f t="shared" si="2"/>
        <v>20</v>
      </c>
      <c r="AO20" s="33">
        <f t="shared" si="3"/>
        <v>2</v>
      </c>
    </row>
    <row r="21" spans="1:41" ht="20.25" customHeight="1" x14ac:dyDescent="0.25">
      <c r="A21" s="32">
        <v>4</v>
      </c>
      <c r="B21" s="43" t="s">
        <v>0</v>
      </c>
      <c r="C21" s="56" t="s">
        <v>67</v>
      </c>
      <c r="D21" s="21">
        <v>10</v>
      </c>
      <c r="E21" s="22"/>
      <c r="F21" s="21">
        <v>10</v>
      </c>
      <c r="G21" s="21"/>
      <c r="H21" s="22"/>
      <c r="I21" s="22"/>
      <c r="J21" s="22"/>
      <c r="K21" s="22"/>
      <c r="L21" s="22"/>
      <c r="M21" s="22"/>
      <c r="N21" s="22"/>
      <c r="O21" s="22"/>
      <c r="P21" s="22"/>
      <c r="Q21" s="24"/>
      <c r="R21" s="22">
        <f t="shared" si="0"/>
        <v>20</v>
      </c>
      <c r="S21" s="22">
        <f t="shared" si="1"/>
        <v>20</v>
      </c>
      <c r="T21" s="21" t="s">
        <v>36</v>
      </c>
      <c r="U21" s="23">
        <v>2</v>
      </c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4"/>
      <c r="AM21" s="38"/>
      <c r="AN21" s="10">
        <f t="shared" si="2"/>
        <v>20</v>
      </c>
      <c r="AO21" s="33">
        <f t="shared" si="3"/>
        <v>2</v>
      </c>
    </row>
    <row r="22" spans="1:41" ht="20.25" customHeight="1" x14ac:dyDescent="0.25">
      <c r="A22" s="32">
        <v>5</v>
      </c>
      <c r="B22" s="43" t="s">
        <v>0</v>
      </c>
      <c r="C22" s="50" t="s">
        <v>68</v>
      </c>
      <c r="D22" s="25">
        <v>10</v>
      </c>
      <c r="E22" s="22"/>
      <c r="F22" s="25">
        <v>10</v>
      </c>
      <c r="G22" s="23"/>
      <c r="H22" s="22"/>
      <c r="I22" s="22"/>
      <c r="J22" s="22"/>
      <c r="K22" s="22"/>
      <c r="L22" s="22"/>
      <c r="M22" s="22"/>
      <c r="N22" s="22"/>
      <c r="O22" s="22"/>
      <c r="P22" s="22"/>
      <c r="Q22" s="24"/>
      <c r="R22" s="22">
        <f t="shared" si="0"/>
        <v>20</v>
      </c>
      <c r="S22" s="22">
        <f t="shared" si="1"/>
        <v>20</v>
      </c>
      <c r="T22" s="21" t="s">
        <v>36</v>
      </c>
      <c r="U22" s="23">
        <v>2</v>
      </c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4"/>
      <c r="AM22" s="38"/>
      <c r="AN22" s="10">
        <f t="shared" si="2"/>
        <v>20</v>
      </c>
      <c r="AO22" s="33">
        <f t="shared" si="3"/>
        <v>2</v>
      </c>
    </row>
    <row r="23" spans="1:41" ht="30" customHeight="1" x14ac:dyDescent="0.25">
      <c r="A23" s="32">
        <v>6</v>
      </c>
      <c r="B23" s="43" t="s">
        <v>0</v>
      </c>
      <c r="C23" s="53" t="s">
        <v>69</v>
      </c>
      <c r="D23" s="25">
        <v>10</v>
      </c>
      <c r="E23" s="22"/>
      <c r="F23" s="25">
        <v>10</v>
      </c>
      <c r="G23" s="23"/>
      <c r="H23" s="22"/>
      <c r="I23" s="22"/>
      <c r="J23" s="22"/>
      <c r="K23" s="22"/>
      <c r="L23" s="22"/>
      <c r="M23" s="22"/>
      <c r="N23" s="22"/>
      <c r="O23" s="22"/>
      <c r="P23" s="22"/>
      <c r="Q23" s="24"/>
      <c r="R23" s="22">
        <f t="shared" si="0"/>
        <v>20</v>
      </c>
      <c r="S23" s="22">
        <f t="shared" si="1"/>
        <v>20</v>
      </c>
      <c r="T23" s="21" t="s">
        <v>36</v>
      </c>
      <c r="U23" s="23">
        <v>2</v>
      </c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4"/>
      <c r="AM23" s="38"/>
      <c r="AN23" s="10">
        <f t="shared" si="2"/>
        <v>20</v>
      </c>
      <c r="AO23" s="33">
        <f t="shared" si="3"/>
        <v>2</v>
      </c>
    </row>
    <row r="24" spans="1:41" ht="30" customHeight="1" x14ac:dyDescent="0.25">
      <c r="A24" s="32"/>
      <c r="B24" s="43" t="s">
        <v>0</v>
      </c>
      <c r="C24" s="53" t="s">
        <v>79</v>
      </c>
      <c r="D24" s="25">
        <v>10</v>
      </c>
      <c r="E24" s="22"/>
      <c r="F24" s="25">
        <v>10</v>
      </c>
      <c r="G24" s="23"/>
      <c r="H24" s="22"/>
      <c r="I24" s="22"/>
      <c r="J24" s="22"/>
      <c r="K24" s="22"/>
      <c r="L24" s="22"/>
      <c r="M24" s="22"/>
      <c r="N24" s="22"/>
      <c r="O24" s="22"/>
      <c r="P24" s="22"/>
      <c r="Q24" s="24"/>
      <c r="R24" s="22">
        <f t="shared" si="0"/>
        <v>20</v>
      </c>
      <c r="S24" s="22">
        <f t="shared" si="1"/>
        <v>20</v>
      </c>
      <c r="T24" s="21" t="s">
        <v>36</v>
      </c>
      <c r="U24" s="23">
        <v>2</v>
      </c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4"/>
      <c r="AM24" s="38"/>
      <c r="AN24" s="10">
        <f t="shared" si="2"/>
        <v>20</v>
      </c>
      <c r="AO24" s="33">
        <f t="shared" si="3"/>
        <v>2</v>
      </c>
    </row>
    <row r="25" spans="1:41" ht="30" customHeight="1" x14ac:dyDescent="0.25">
      <c r="A25" s="32"/>
      <c r="B25" s="43" t="s">
        <v>0</v>
      </c>
      <c r="C25" s="53" t="s">
        <v>80</v>
      </c>
      <c r="D25" s="25">
        <v>10</v>
      </c>
      <c r="E25" s="22"/>
      <c r="F25" s="25"/>
      <c r="G25" s="23">
        <v>10</v>
      </c>
      <c r="H25" s="22"/>
      <c r="I25" s="22"/>
      <c r="J25" s="22"/>
      <c r="K25" s="22"/>
      <c r="L25" s="22"/>
      <c r="M25" s="22"/>
      <c r="N25" s="22"/>
      <c r="O25" s="22"/>
      <c r="P25" s="22"/>
      <c r="Q25" s="24"/>
      <c r="R25" s="22">
        <f t="shared" si="0"/>
        <v>20</v>
      </c>
      <c r="S25" s="22">
        <f t="shared" si="1"/>
        <v>20</v>
      </c>
      <c r="T25" s="21" t="s">
        <v>36</v>
      </c>
      <c r="U25" s="23">
        <v>2</v>
      </c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4"/>
      <c r="AM25" s="38"/>
      <c r="AN25" s="10">
        <f t="shared" si="2"/>
        <v>20</v>
      </c>
      <c r="AO25" s="33">
        <f t="shared" si="3"/>
        <v>2</v>
      </c>
    </row>
    <row r="26" spans="1:41" ht="20.25" customHeight="1" x14ac:dyDescent="0.25">
      <c r="A26" s="32">
        <v>7</v>
      </c>
      <c r="B26" s="43" t="s">
        <v>0</v>
      </c>
      <c r="C26" s="53" t="s">
        <v>48</v>
      </c>
      <c r="D26" s="21"/>
      <c r="E26" s="22"/>
      <c r="F26" s="21"/>
      <c r="G26" s="21"/>
      <c r="H26" s="22"/>
      <c r="I26" s="22"/>
      <c r="J26" s="22"/>
      <c r="K26" s="22"/>
      <c r="L26" s="22"/>
      <c r="M26" s="22">
        <v>30</v>
      </c>
      <c r="N26" s="22"/>
      <c r="O26" s="22"/>
      <c r="P26" s="22"/>
      <c r="Q26" s="22"/>
      <c r="R26" s="22">
        <f t="shared" si="0"/>
        <v>30</v>
      </c>
      <c r="S26" s="22">
        <f t="shared" si="1"/>
        <v>30</v>
      </c>
      <c r="T26" s="21" t="s">
        <v>36</v>
      </c>
      <c r="U26" s="23">
        <v>2</v>
      </c>
      <c r="V26" s="22"/>
      <c r="W26" s="24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4"/>
      <c r="AM26" s="38"/>
      <c r="AN26" s="10">
        <f t="shared" si="2"/>
        <v>30</v>
      </c>
      <c r="AO26" s="33">
        <f t="shared" si="3"/>
        <v>2</v>
      </c>
    </row>
    <row r="27" spans="1:41" ht="29.25" customHeight="1" x14ac:dyDescent="0.25">
      <c r="A27" s="32">
        <v>9</v>
      </c>
      <c r="B27" s="47" t="s">
        <v>1</v>
      </c>
      <c r="C27" s="54" t="s">
        <v>70</v>
      </c>
      <c r="D27" s="22"/>
      <c r="E27" s="39">
        <v>5</v>
      </c>
      <c r="F27" s="21"/>
      <c r="G27" s="21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>
        <f t="shared" si="0"/>
        <v>5</v>
      </c>
      <c r="S27" s="22">
        <f t="shared" si="1"/>
        <v>5</v>
      </c>
      <c r="T27" s="40" t="s">
        <v>38</v>
      </c>
      <c r="U27" s="23">
        <v>2</v>
      </c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4"/>
      <c r="AM27" s="38"/>
      <c r="AN27" s="10">
        <f t="shared" si="2"/>
        <v>5</v>
      </c>
      <c r="AO27" s="33">
        <f t="shared" si="3"/>
        <v>2</v>
      </c>
    </row>
    <row r="28" spans="1:41" ht="29.25" customHeight="1" x14ac:dyDescent="0.25">
      <c r="A28" s="32"/>
      <c r="B28" s="47" t="s">
        <v>2</v>
      </c>
      <c r="C28" s="57" t="s">
        <v>82</v>
      </c>
      <c r="D28" s="22">
        <v>10</v>
      </c>
      <c r="E28" s="39"/>
      <c r="F28" s="21">
        <v>10</v>
      </c>
      <c r="G28" s="21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>
        <f t="shared" si="0"/>
        <v>20</v>
      </c>
      <c r="S28" s="22">
        <f t="shared" si="1"/>
        <v>20</v>
      </c>
      <c r="T28" s="40" t="s">
        <v>38</v>
      </c>
      <c r="U28" s="23">
        <v>2</v>
      </c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K28" s="22"/>
      <c r="AL28" s="24"/>
      <c r="AM28" s="38"/>
      <c r="AN28" s="10">
        <f t="shared" si="2"/>
        <v>20</v>
      </c>
      <c r="AO28" s="33">
        <f t="shared" si="3"/>
        <v>2</v>
      </c>
    </row>
    <row r="29" spans="1:41" ht="29.25" customHeight="1" x14ac:dyDescent="0.25">
      <c r="A29" s="32"/>
      <c r="B29" s="47" t="s">
        <v>2</v>
      </c>
      <c r="C29" s="57" t="s">
        <v>83</v>
      </c>
      <c r="D29" s="22">
        <v>10</v>
      </c>
      <c r="E29" s="39"/>
      <c r="F29" s="21">
        <v>10</v>
      </c>
      <c r="G29" s="21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>
        <f t="shared" si="0"/>
        <v>20</v>
      </c>
      <c r="S29" s="22">
        <f t="shared" si="1"/>
        <v>20</v>
      </c>
      <c r="T29" s="40" t="s">
        <v>38</v>
      </c>
      <c r="U29" s="23">
        <v>2</v>
      </c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2"/>
      <c r="AH29" s="22"/>
      <c r="AI29" s="22"/>
      <c r="AJ29" s="22"/>
      <c r="AK29" s="22"/>
      <c r="AL29" s="24"/>
      <c r="AM29" s="38"/>
      <c r="AN29" s="10">
        <f t="shared" si="2"/>
        <v>20</v>
      </c>
      <c r="AO29" s="33">
        <f t="shared" si="3"/>
        <v>2</v>
      </c>
    </row>
    <row r="30" spans="1:41" ht="29.25" customHeight="1" x14ac:dyDescent="0.25">
      <c r="A30" s="32"/>
      <c r="B30" s="47" t="s">
        <v>2</v>
      </c>
      <c r="C30" s="57" t="s">
        <v>84</v>
      </c>
      <c r="D30" s="22">
        <v>10</v>
      </c>
      <c r="E30" s="39"/>
      <c r="F30" s="21">
        <v>10</v>
      </c>
      <c r="G30" s="21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>
        <f t="shared" si="0"/>
        <v>20</v>
      </c>
      <c r="S30" s="22">
        <f t="shared" si="1"/>
        <v>20</v>
      </c>
      <c r="T30" s="40" t="s">
        <v>38</v>
      </c>
      <c r="U30" s="23">
        <v>2</v>
      </c>
      <c r="V30" s="22"/>
      <c r="W30" s="22"/>
      <c r="X30" s="22"/>
      <c r="Y30" s="22"/>
      <c r="Z30" s="22"/>
      <c r="AA30" s="22"/>
      <c r="AB30" s="22"/>
      <c r="AC30" s="22"/>
      <c r="AD30" s="22"/>
      <c r="AE30" s="22"/>
      <c r="AF30" s="22"/>
      <c r="AG30" s="22"/>
      <c r="AH30" s="22"/>
      <c r="AI30" s="22"/>
      <c r="AJ30" s="22"/>
      <c r="AK30" s="22"/>
      <c r="AL30" s="24"/>
      <c r="AM30" s="38"/>
      <c r="AN30" s="10">
        <f t="shared" si="2"/>
        <v>20</v>
      </c>
      <c r="AO30" s="33">
        <f t="shared" si="3"/>
        <v>2</v>
      </c>
    </row>
    <row r="31" spans="1:41" ht="29.25" customHeight="1" x14ac:dyDescent="0.25">
      <c r="A31" s="32"/>
      <c r="B31" s="47" t="s">
        <v>2</v>
      </c>
      <c r="C31" s="57" t="s">
        <v>85</v>
      </c>
      <c r="D31" s="22">
        <v>10</v>
      </c>
      <c r="E31" s="39"/>
      <c r="F31" s="21">
        <v>10</v>
      </c>
      <c r="G31" s="21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>
        <f t="shared" si="0"/>
        <v>20</v>
      </c>
      <c r="S31" s="22">
        <f t="shared" si="1"/>
        <v>20</v>
      </c>
      <c r="T31" s="40" t="s">
        <v>38</v>
      </c>
      <c r="U31" s="23">
        <v>2</v>
      </c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/>
      <c r="AH31" s="22"/>
      <c r="AI31" s="22"/>
      <c r="AJ31" s="22"/>
      <c r="AK31" s="22"/>
      <c r="AL31" s="24"/>
      <c r="AM31" s="38"/>
      <c r="AN31" s="10">
        <f t="shared" si="2"/>
        <v>20</v>
      </c>
      <c r="AO31" s="33">
        <f t="shared" si="3"/>
        <v>2</v>
      </c>
    </row>
    <row r="32" spans="1:41" ht="29.25" customHeight="1" x14ac:dyDescent="0.25">
      <c r="A32" s="32"/>
      <c r="B32" s="47" t="s">
        <v>1</v>
      </c>
      <c r="C32" s="54" t="s">
        <v>81</v>
      </c>
      <c r="D32" s="22"/>
      <c r="E32" s="39"/>
      <c r="F32" s="21"/>
      <c r="G32" s="21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3"/>
      <c r="U32" s="28"/>
      <c r="V32" s="22">
        <v>10</v>
      </c>
      <c r="W32" s="22"/>
      <c r="X32" s="22">
        <v>10</v>
      </c>
      <c r="Y32" s="22"/>
      <c r="Z32" s="22"/>
      <c r="AA32" s="22"/>
      <c r="AB32" s="22"/>
      <c r="AC32" s="22"/>
      <c r="AD32" s="22"/>
      <c r="AE32" s="22"/>
      <c r="AF32" s="22"/>
      <c r="AG32" s="22"/>
      <c r="AH32" s="22"/>
      <c r="AI32" s="22"/>
      <c r="AJ32" s="22">
        <f t="shared" ref="AJ32:AJ40" si="4">SUM(V32:AH32)</f>
        <v>20</v>
      </c>
      <c r="AK32" s="22">
        <f t="shared" ref="AK32:AK40" si="5">SUM(V32:AI32)</f>
        <v>20</v>
      </c>
      <c r="AL32" s="40" t="s">
        <v>38</v>
      </c>
      <c r="AM32" s="23">
        <v>2</v>
      </c>
      <c r="AN32" s="10">
        <f t="shared" si="2"/>
        <v>20</v>
      </c>
      <c r="AO32" s="33">
        <f>T32+AM32</f>
        <v>2</v>
      </c>
    </row>
    <row r="33" spans="1:41" ht="14.25" customHeight="1" x14ac:dyDescent="0.25">
      <c r="A33" s="32">
        <v>10</v>
      </c>
      <c r="B33" s="47" t="s">
        <v>0</v>
      </c>
      <c r="C33" s="53" t="s">
        <v>92</v>
      </c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4"/>
      <c r="R33" s="22"/>
      <c r="S33" s="22"/>
      <c r="T33" s="24"/>
      <c r="U33" s="38"/>
      <c r="V33" s="21">
        <v>10</v>
      </c>
      <c r="W33" s="21"/>
      <c r="X33" s="21">
        <v>10</v>
      </c>
      <c r="Y33" s="21"/>
      <c r="Z33" s="22"/>
      <c r="AA33" s="22"/>
      <c r="AB33" s="22"/>
      <c r="AC33" s="22"/>
      <c r="AD33" s="22"/>
      <c r="AE33" s="22"/>
      <c r="AF33" s="22"/>
      <c r="AG33" s="22"/>
      <c r="AH33" s="22"/>
      <c r="AI33" s="22"/>
      <c r="AJ33" s="22">
        <f t="shared" si="4"/>
        <v>20</v>
      </c>
      <c r="AK33" s="22">
        <f t="shared" si="5"/>
        <v>20</v>
      </c>
      <c r="AL33" s="21" t="s">
        <v>42</v>
      </c>
      <c r="AM33" s="23">
        <v>2</v>
      </c>
      <c r="AN33" s="10">
        <f t="shared" si="2"/>
        <v>20</v>
      </c>
      <c r="AO33" s="33">
        <f t="shared" si="3"/>
        <v>2</v>
      </c>
    </row>
    <row r="34" spans="1:41" ht="41.25" customHeight="1" x14ac:dyDescent="0.25">
      <c r="A34" s="32"/>
      <c r="B34" s="47" t="s">
        <v>1</v>
      </c>
      <c r="C34" s="53" t="s">
        <v>71</v>
      </c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4"/>
      <c r="R34" s="22"/>
      <c r="S34" s="22"/>
      <c r="T34" s="24"/>
      <c r="U34" s="38"/>
      <c r="V34" s="21">
        <v>15</v>
      </c>
      <c r="W34" s="21"/>
      <c r="X34" s="21">
        <v>15</v>
      </c>
      <c r="Y34" s="21"/>
      <c r="Z34" s="22"/>
      <c r="AA34" s="22"/>
      <c r="AB34" s="22"/>
      <c r="AC34" s="22"/>
      <c r="AD34" s="22"/>
      <c r="AE34" s="22"/>
      <c r="AF34" s="22"/>
      <c r="AG34" s="22"/>
      <c r="AH34" s="22"/>
      <c r="AI34" s="22"/>
      <c r="AJ34" s="22">
        <f t="shared" si="4"/>
        <v>30</v>
      </c>
      <c r="AK34" s="22">
        <f t="shared" si="5"/>
        <v>30</v>
      </c>
      <c r="AL34" s="40" t="s">
        <v>36</v>
      </c>
      <c r="AM34" s="23">
        <v>2</v>
      </c>
      <c r="AN34" s="10">
        <f t="shared" si="2"/>
        <v>30</v>
      </c>
      <c r="AO34" s="33">
        <f t="shared" si="3"/>
        <v>2</v>
      </c>
    </row>
    <row r="35" spans="1:41" ht="30" customHeight="1" x14ac:dyDescent="0.25">
      <c r="A35" s="32">
        <v>11</v>
      </c>
      <c r="B35" s="47" t="s">
        <v>1</v>
      </c>
      <c r="C35" s="53" t="s">
        <v>72</v>
      </c>
      <c r="D35" s="24"/>
      <c r="E35" s="24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4"/>
      <c r="R35" s="22"/>
      <c r="S35" s="22"/>
      <c r="T35" s="24"/>
      <c r="U35" s="38"/>
      <c r="V35" s="21">
        <v>10</v>
      </c>
      <c r="W35" s="21"/>
      <c r="X35" s="21">
        <v>10</v>
      </c>
      <c r="Y35" s="21"/>
      <c r="Z35" s="22"/>
      <c r="AA35" s="22"/>
      <c r="AB35" s="22"/>
      <c r="AC35" s="22"/>
      <c r="AD35" s="22"/>
      <c r="AE35" s="22"/>
      <c r="AF35" s="22"/>
      <c r="AG35" s="22"/>
      <c r="AH35" s="22"/>
      <c r="AI35" s="22"/>
      <c r="AJ35" s="22">
        <f t="shared" si="4"/>
        <v>20</v>
      </c>
      <c r="AK35" s="22">
        <f t="shared" si="5"/>
        <v>20</v>
      </c>
      <c r="AL35" s="21" t="s">
        <v>38</v>
      </c>
      <c r="AM35" s="23">
        <v>2</v>
      </c>
      <c r="AN35" s="10">
        <f t="shared" si="2"/>
        <v>20</v>
      </c>
      <c r="AO35" s="33">
        <f t="shared" si="3"/>
        <v>2</v>
      </c>
    </row>
    <row r="36" spans="1:41" ht="30" customHeight="1" x14ac:dyDescent="0.25">
      <c r="A36" s="32"/>
      <c r="B36" s="27" t="s">
        <v>1</v>
      </c>
      <c r="C36" s="57" t="s">
        <v>86</v>
      </c>
      <c r="D36" s="24"/>
      <c r="E36" s="24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4"/>
      <c r="R36" s="22"/>
      <c r="S36" s="22"/>
      <c r="T36" s="24"/>
      <c r="U36" s="38"/>
      <c r="V36" s="21">
        <v>10</v>
      </c>
      <c r="W36" s="21"/>
      <c r="X36" s="21">
        <v>10</v>
      </c>
      <c r="Y36" s="21"/>
      <c r="Z36" s="22"/>
      <c r="AA36" s="22"/>
      <c r="AB36" s="22"/>
      <c r="AC36" s="22"/>
      <c r="AD36" s="22"/>
      <c r="AE36" s="22"/>
      <c r="AF36" s="22"/>
      <c r="AG36" s="22"/>
      <c r="AH36" s="22"/>
      <c r="AI36" s="22"/>
      <c r="AJ36" s="22">
        <f t="shared" ref="AJ36:AJ39" si="6">SUM(V36:AH36)</f>
        <v>20</v>
      </c>
      <c r="AK36" s="22">
        <f t="shared" ref="AK36:AK39" si="7">SUM(V36:AI36)</f>
        <v>20</v>
      </c>
      <c r="AL36" s="21" t="s">
        <v>38</v>
      </c>
      <c r="AM36" s="23">
        <v>2</v>
      </c>
      <c r="AN36" s="10">
        <f t="shared" si="2"/>
        <v>20</v>
      </c>
      <c r="AO36" s="33">
        <f t="shared" si="3"/>
        <v>2</v>
      </c>
    </row>
    <row r="37" spans="1:41" ht="30" customHeight="1" x14ac:dyDescent="0.25">
      <c r="A37" s="32"/>
      <c r="B37" s="47" t="s">
        <v>2</v>
      </c>
      <c r="C37" s="57" t="s">
        <v>87</v>
      </c>
      <c r="D37" s="24"/>
      <c r="E37" s="24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4"/>
      <c r="R37" s="22"/>
      <c r="S37" s="22"/>
      <c r="T37" s="24"/>
      <c r="U37" s="38"/>
      <c r="V37" s="21">
        <v>10</v>
      </c>
      <c r="W37" s="21"/>
      <c r="X37" s="21">
        <v>10</v>
      </c>
      <c r="Y37" s="21"/>
      <c r="Z37" s="22"/>
      <c r="AA37" s="22"/>
      <c r="AB37" s="22"/>
      <c r="AC37" s="22"/>
      <c r="AD37" s="22"/>
      <c r="AE37" s="22"/>
      <c r="AF37" s="22"/>
      <c r="AG37" s="22"/>
      <c r="AH37" s="22"/>
      <c r="AI37" s="22"/>
      <c r="AJ37" s="22">
        <f t="shared" si="6"/>
        <v>20</v>
      </c>
      <c r="AK37" s="22">
        <f t="shared" si="7"/>
        <v>20</v>
      </c>
      <c r="AL37" s="21" t="s">
        <v>38</v>
      </c>
      <c r="AM37" s="23">
        <v>2</v>
      </c>
      <c r="AN37" s="10">
        <f t="shared" si="2"/>
        <v>20</v>
      </c>
      <c r="AO37" s="33">
        <f t="shared" si="3"/>
        <v>2</v>
      </c>
    </row>
    <row r="38" spans="1:41" ht="30" customHeight="1" x14ac:dyDescent="0.25">
      <c r="A38" s="32"/>
      <c r="B38" s="47" t="s">
        <v>2</v>
      </c>
      <c r="C38" s="57" t="s">
        <v>88</v>
      </c>
      <c r="D38" s="24"/>
      <c r="E38" s="24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4"/>
      <c r="R38" s="22"/>
      <c r="S38" s="22"/>
      <c r="T38" s="24"/>
      <c r="U38" s="38"/>
      <c r="V38" s="21">
        <v>10</v>
      </c>
      <c r="W38" s="21"/>
      <c r="X38" s="21">
        <v>10</v>
      </c>
      <c r="Y38" s="21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>
        <f t="shared" si="6"/>
        <v>20</v>
      </c>
      <c r="AK38" s="22">
        <f t="shared" si="7"/>
        <v>20</v>
      </c>
      <c r="AL38" s="21" t="s">
        <v>38</v>
      </c>
      <c r="AM38" s="23">
        <v>2</v>
      </c>
      <c r="AN38" s="10">
        <f t="shared" si="2"/>
        <v>20</v>
      </c>
      <c r="AO38" s="33">
        <f t="shared" si="3"/>
        <v>2</v>
      </c>
    </row>
    <row r="39" spans="1:41" ht="30" customHeight="1" x14ac:dyDescent="0.25">
      <c r="A39" s="32"/>
      <c r="B39" s="47" t="s">
        <v>2</v>
      </c>
      <c r="C39" s="57" t="s">
        <v>89</v>
      </c>
      <c r="D39" s="24"/>
      <c r="E39" s="24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4"/>
      <c r="R39" s="22"/>
      <c r="S39" s="22"/>
      <c r="T39" s="24"/>
      <c r="U39" s="38"/>
      <c r="V39" s="21">
        <v>10</v>
      </c>
      <c r="W39" s="21"/>
      <c r="X39" s="21">
        <v>10</v>
      </c>
      <c r="Y39" s="21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>
        <f t="shared" si="6"/>
        <v>20</v>
      </c>
      <c r="AK39" s="22">
        <f t="shared" si="7"/>
        <v>20</v>
      </c>
      <c r="AL39" s="21" t="s">
        <v>38</v>
      </c>
      <c r="AM39" s="23">
        <v>2</v>
      </c>
      <c r="AN39" s="10">
        <f t="shared" si="2"/>
        <v>20</v>
      </c>
      <c r="AO39" s="33">
        <f t="shared" si="3"/>
        <v>2</v>
      </c>
    </row>
    <row r="40" spans="1:41" ht="20.25" customHeight="1" thickBot="1" x14ac:dyDescent="0.3">
      <c r="A40" s="32">
        <v>13</v>
      </c>
      <c r="B40" s="47" t="s">
        <v>1</v>
      </c>
      <c r="C40" s="54" t="s">
        <v>73</v>
      </c>
      <c r="D40" s="22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2"/>
      <c r="S40" s="22"/>
      <c r="T40" s="24"/>
      <c r="U40" s="41"/>
      <c r="V40" s="22"/>
      <c r="W40" s="21">
        <v>5</v>
      </c>
      <c r="X40" s="21"/>
      <c r="Y40" s="21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>
        <f t="shared" si="4"/>
        <v>5</v>
      </c>
      <c r="AK40" s="22">
        <f t="shared" si="5"/>
        <v>5</v>
      </c>
      <c r="AL40" s="21" t="s">
        <v>38</v>
      </c>
      <c r="AM40" s="23">
        <v>3</v>
      </c>
      <c r="AN40" s="10">
        <f t="shared" si="2"/>
        <v>5</v>
      </c>
      <c r="AO40" s="33">
        <f t="shared" si="3"/>
        <v>3</v>
      </c>
    </row>
    <row r="41" spans="1:41" ht="15.75" thickBot="1" x14ac:dyDescent="0.3">
      <c r="A41" s="58" t="s">
        <v>53</v>
      </c>
      <c r="B41" s="59"/>
      <c r="C41" s="77"/>
      <c r="D41" s="35">
        <f t="shared" ref="D41:S41" si="8">SUM(D18:D40)</f>
        <v>120</v>
      </c>
      <c r="E41" s="35">
        <f t="shared" si="8"/>
        <v>5</v>
      </c>
      <c r="F41" s="35">
        <f t="shared" si="8"/>
        <v>110</v>
      </c>
      <c r="G41" s="35">
        <f t="shared" si="8"/>
        <v>10</v>
      </c>
      <c r="H41" s="35">
        <f t="shared" si="8"/>
        <v>0</v>
      </c>
      <c r="I41" s="35">
        <f t="shared" si="8"/>
        <v>0</v>
      </c>
      <c r="J41" s="35">
        <f t="shared" si="8"/>
        <v>0</v>
      </c>
      <c r="K41" s="35">
        <f t="shared" si="8"/>
        <v>0</v>
      </c>
      <c r="L41" s="35">
        <f t="shared" si="8"/>
        <v>0</v>
      </c>
      <c r="M41" s="35">
        <f t="shared" si="8"/>
        <v>30</v>
      </c>
      <c r="N41" s="35">
        <f t="shared" si="8"/>
        <v>0</v>
      </c>
      <c r="O41" s="35">
        <f t="shared" si="8"/>
        <v>0</v>
      </c>
      <c r="P41" s="35">
        <f t="shared" si="8"/>
        <v>0</v>
      </c>
      <c r="Q41" s="35">
        <f t="shared" si="8"/>
        <v>0</v>
      </c>
      <c r="R41" s="35">
        <f t="shared" si="8"/>
        <v>275</v>
      </c>
      <c r="S41" s="35">
        <f t="shared" si="8"/>
        <v>275</v>
      </c>
      <c r="T41" s="35"/>
      <c r="U41" s="36">
        <f t="shared" ref="U41:AK41" si="9">SUM(U18:U40)</f>
        <v>27</v>
      </c>
      <c r="V41" s="35">
        <f t="shared" si="9"/>
        <v>85</v>
      </c>
      <c r="W41" s="35">
        <f t="shared" si="9"/>
        <v>5</v>
      </c>
      <c r="X41" s="35">
        <f t="shared" si="9"/>
        <v>85</v>
      </c>
      <c r="Y41" s="35">
        <f t="shared" si="9"/>
        <v>0</v>
      </c>
      <c r="Z41" s="35">
        <f t="shared" si="9"/>
        <v>0</v>
      </c>
      <c r="AA41" s="35">
        <f t="shared" si="9"/>
        <v>0</v>
      </c>
      <c r="AB41" s="35">
        <f t="shared" si="9"/>
        <v>0</v>
      </c>
      <c r="AC41" s="35">
        <f t="shared" si="9"/>
        <v>0</v>
      </c>
      <c r="AD41" s="35">
        <f t="shared" si="9"/>
        <v>0</v>
      </c>
      <c r="AE41" s="35">
        <f t="shared" si="9"/>
        <v>0</v>
      </c>
      <c r="AF41" s="35">
        <f t="shared" si="9"/>
        <v>0</v>
      </c>
      <c r="AG41" s="35">
        <f t="shared" si="9"/>
        <v>0</v>
      </c>
      <c r="AH41" s="35">
        <f t="shared" si="9"/>
        <v>0</v>
      </c>
      <c r="AI41" s="35">
        <f t="shared" si="9"/>
        <v>0</v>
      </c>
      <c r="AJ41" s="35">
        <f t="shared" si="9"/>
        <v>175</v>
      </c>
      <c r="AK41" s="35">
        <f t="shared" si="9"/>
        <v>175</v>
      </c>
      <c r="AL41" s="35"/>
      <c r="AM41" s="37">
        <f>SUM(AM18:AM40)</f>
        <v>19</v>
      </c>
      <c r="AN41" s="34">
        <f>SUM(AN18:AN40)</f>
        <v>450</v>
      </c>
      <c r="AO41" s="9">
        <f>SUM(AO18:AO40)</f>
        <v>46</v>
      </c>
    </row>
    <row r="42" spans="1:41" x14ac:dyDescent="0.25">
      <c r="C42" s="6" t="s">
        <v>54</v>
      </c>
    </row>
    <row r="43" spans="1:41" x14ac:dyDescent="0.25">
      <c r="C43" s="6" t="s">
        <v>55</v>
      </c>
    </row>
    <row r="45" spans="1:41" x14ac:dyDescent="0.25">
      <c r="O45" s="3" t="s">
        <v>57</v>
      </c>
      <c r="AF45" s="61" t="s">
        <v>56</v>
      </c>
      <c r="AG45" s="61"/>
      <c r="AH45" s="61"/>
      <c r="AI45" s="61"/>
      <c r="AJ45" s="61"/>
      <c r="AK45" s="61"/>
      <c r="AL45" s="61"/>
    </row>
    <row r="46" spans="1:41" x14ac:dyDescent="0.25">
      <c r="C46" s="1" t="s">
        <v>59</v>
      </c>
      <c r="M46" s="18"/>
      <c r="O46" s="78" t="s">
        <v>60</v>
      </c>
      <c r="P46" s="78"/>
      <c r="Q46" s="78"/>
      <c r="R46" s="78"/>
      <c r="S46" s="78"/>
      <c r="T46" s="78"/>
      <c r="U46" s="78"/>
      <c r="AG46" s="3" t="s">
        <v>58</v>
      </c>
    </row>
  </sheetData>
  <mergeCells count="15">
    <mergeCell ref="A41:C41"/>
    <mergeCell ref="AF45:AL45"/>
    <mergeCell ref="O46:U46"/>
    <mergeCell ref="AJ2:AN2"/>
    <mergeCell ref="AJ4:AN4"/>
    <mergeCell ref="A6:AO6"/>
    <mergeCell ref="A16:A17"/>
    <mergeCell ref="C16:C17"/>
    <mergeCell ref="D16:U16"/>
    <mergeCell ref="V16:AM16"/>
    <mergeCell ref="AN16:AN17"/>
    <mergeCell ref="AO16:AO17"/>
    <mergeCell ref="B16:B17"/>
    <mergeCell ref="AG8:AK8"/>
    <mergeCell ref="AG10:AK10"/>
  </mergeCells>
  <dataValidations xWindow="1085" yWindow="678" count="1">
    <dataValidation type="list" allowBlank="1" showErrorMessage="1" sqref="B18:B40" xr:uid="{F74D27A8-073B-4CAD-B02A-BAC0DF5FE530}">
      <formula1>RodzajeZajec</formula1>
      <formula2>0</formula2>
    </dataValidation>
  </dataValidations>
  <pageMargins left="0.7" right="0.7" top="0.75" bottom="0.75" header="0.3" footer="0.3"/>
  <pageSetup paperSize="9" scale="48" orientation="landscape" horizontalDpi="300" verticalDpi="300" r:id="rId1"/>
  <extLst>
    <ext xmlns:x14="http://schemas.microsoft.com/office/spreadsheetml/2009/9/main" uri="{CCE6A557-97BC-4b89-ADB6-D9C93CAAB3DF}">
      <x14:dataValidations xmlns:xm="http://schemas.microsoft.com/office/excel/2006/main" xWindow="1085" yWindow="678" count="2">
        <x14:dataValidation type="list" allowBlank="1" showInputMessage="1" showErrorMessage="1" errorTitle="Wartość nieprawidłowa" error="Proszę wybrać formę zakończenia semestru z listy" promptTitle="Forma zakończenia semestru" prompt="Proszę wybrać formę zakończenia semestru z listy" xr:uid="{6DA32178-E7F8-41C2-AF11-C5D0592A76E4}">
          <x14:formula1>
            <xm:f>'https://umedwr-my.sharepoint.com/personal/dorota_kiedik_365_umw_edu_pl/Documents/Programy studiów_ZP/cykl_od_2025_MGR/[Szczegółowy program studiów_Zdrowie publiczne_IIst_nabór_2025-2028_v_31.01.2025.xlsx]Słowniki'!#REF!</xm:f>
          </x14:formula1>
          <xm:sqref>T20:T32 T18 AL34:AL40 AL32</xm:sqref>
        </x14:dataValidation>
        <x14:dataValidation type="list" allowBlank="1" showInputMessage="1" showErrorMessage="1" errorTitle="Wartość nieprawidłowa" error="Proszę wybrać formę zakończenia przedmiotu z listy" promptTitle="Forma zakończenia przedmiotu" prompt="Proszę wybrać formę zakończenia przedmiotu z listy" xr:uid="{72414381-80AB-4757-95CE-497B1B928717}">
          <x14:formula1>
            <xm:f>'https://umedwr-my.sharepoint.com/personal/dorota_kiedik_365_umw_edu_pl/Documents/Programy studiów_ZP/cykl_od_2025_MGR/[Szczegółowy program studiów_Zdrowie publiczne_IIst_nabór_2025-2028_v_31.01.2025.xlsx]Słowniki'!#REF!</xm:f>
          </x14:formula1>
          <xm:sqref>T19 AL33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5</vt:i4>
      </vt:variant>
    </vt:vector>
  </HeadingPairs>
  <TitlesOfParts>
    <vt:vector size="8" baseType="lpstr">
      <vt:lpstr>Arkusz1</vt:lpstr>
      <vt:lpstr>1 rok</vt:lpstr>
      <vt:lpstr>2 rok </vt:lpstr>
      <vt:lpstr>Arkusz1!Rodzaj_zajęć</vt:lpstr>
      <vt:lpstr>Arkusz1!Rodzaje_zajec</vt:lpstr>
      <vt:lpstr>Rodzaje_zajęć</vt:lpstr>
      <vt:lpstr>RodzajeZajec</vt:lpstr>
      <vt:lpstr>RodzajZajęć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AK</dc:creator>
  <cp:keywords/>
  <dc:description/>
  <cp:lastModifiedBy>joanna pawlińska</cp:lastModifiedBy>
  <cp:revision/>
  <dcterms:created xsi:type="dcterms:W3CDTF">2014-08-22T07:06:50Z</dcterms:created>
  <dcterms:modified xsi:type="dcterms:W3CDTF">2025-07-04T07:42:29Z</dcterms:modified>
  <cp:category/>
  <cp:contentStatus/>
</cp:coreProperties>
</file>