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C149C33D-031D-4D2E-BE14-89706CD35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2 " sheetId="2" r:id="rId2"/>
    <sheet name="3" sheetId="3" r:id="rId3"/>
  </sheets>
  <definedNames>
    <definedName name="_xlnm.Print_Area" localSheetId="0">'1'!$A$1:$AO$46</definedName>
    <definedName name="Rodzaj_zajęć" localSheetId="1">'2 '!$A$4:$A$6</definedName>
    <definedName name="Rodzaje_zajec" localSheetId="1">'2 '!$A$4:$A$6</definedName>
    <definedName name="Rodzaje_zajęć">'2 '!$A$4:$A$6</definedName>
    <definedName name="RodzajeZajec">'2 '!$A$4:$A$6</definedName>
    <definedName name="RodzajZajęć">'2 '!$A$4:$A$5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8" i="1" l="1"/>
  <c r="AO44" i="2" l="1"/>
  <c r="S19" i="3" l="1"/>
  <c r="R19" i="3"/>
  <c r="S28" i="3"/>
  <c r="R28" i="3"/>
  <c r="S25" i="3"/>
  <c r="AN25" i="3" s="1"/>
  <c r="R25" i="3"/>
  <c r="AK31" i="3"/>
  <c r="AK32" i="3"/>
  <c r="AK33" i="3"/>
  <c r="AK34" i="3"/>
  <c r="AK35" i="3"/>
  <c r="AJ31" i="3"/>
  <c r="AJ32" i="3"/>
  <c r="AJ33" i="3"/>
  <c r="AJ34" i="3"/>
  <c r="AJ35" i="3"/>
  <c r="AK26" i="3"/>
  <c r="AJ26" i="3"/>
  <c r="AK32" i="2"/>
  <c r="AN32" i="2" s="1"/>
  <c r="AK33" i="2"/>
  <c r="AN33" i="2" s="1"/>
  <c r="AK34" i="2"/>
  <c r="AK35" i="2"/>
  <c r="AK36" i="2"/>
  <c r="AK37" i="2"/>
  <c r="AK38" i="2"/>
  <c r="AK39" i="2"/>
  <c r="AK40" i="2"/>
  <c r="AK41" i="2"/>
  <c r="AN41" i="2" s="1"/>
  <c r="AK42" i="2"/>
  <c r="AN42" i="2" s="1"/>
  <c r="AK43" i="2"/>
  <c r="AN43" i="2" s="1"/>
  <c r="AK44" i="2"/>
  <c r="AN44" i="2" s="1"/>
  <c r="AK45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N38" i="2"/>
  <c r="AN40" i="2"/>
  <c r="R31" i="2"/>
  <c r="S31" i="2"/>
  <c r="S19" i="2"/>
  <c r="S20" i="2"/>
  <c r="S21" i="2"/>
  <c r="S22" i="2"/>
  <c r="S23" i="2"/>
  <c r="S24" i="2"/>
  <c r="S25" i="2"/>
  <c r="S26" i="2"/>
  <c r="S27" i="2"/>
  <c r="S28" i="2"/>
  <c r="AN28" i="2" s="1"/>
  <c r="S29" i="2"/>
  <c r="AN29" i="2" s="1"/>
  <c r="S30" i="2"/>
  <c r="AN30" i="2" s="1"/>
  <c r="R20" i="2"/>
  <c r="R21" i="2"/>
  <c r="R22" i="2"/>
  <c r="R23" i="2"/>
  <c r="R24" i="2"/>
  <c r="R25" i="2"/>
  <c r="R26" i="2"/>
  <c r="R27" i="2"/>
  <c r="R28" i="2"/>
  <c r="R29" i="2"/>
  <c r="R30" i="2"/>
  <c r="AK27" i="1"/>
  <c r="AJ27" i="1"/>
  <c r="S19" i="1"/>
  <c r="S20" i="1"/>
  <c r="S21" i="1"/>
  <c r="S22" i="1"/>
  <c r="S23" i="1"/>
  <c r="S24" i="1"/>
  <c r="S25" i="1"/>
  <c r="S26" i="1"/>
  <c r="S27" i="1"/>
  <c r="AN27" i="1" s="1"/>
  <c r="S28" i="1"/>
  <c r="R19" i="1"/>
  <c r="R20" i="1"/>
  <c r="R21" i="1"/>
  <c r="R22" i="1"/>
  <c r="R23" i="1"/>
  <c r="R24" i="1"/>
  <c r="R25" i="1"/>
  <c r="R26" i="1"/>
  <c r="R27" i="1"/>
  <c r="R28" i="1"/>
  <c r="R18" i="1"/>
  <c r="AO26" i="2" l="1"/>
  <c r="AO31" i="2" l="1"/>
  <c r="AJ31" i="2"/>
  <c r="AN26" i="2"/>
  <c r="AK31" i="2" l="1"/>
  <c r="AN31" i="2" s="1"/>
  <c r="AO19" i="1" l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9" i="1"/>
  <c r="AO18" i="1"/>
  <c r="AJ39" i="1" l="1"/>
  <c r="AK39" i="1"/>
  <c r="AN39" i="1" s="1"/>
  <c r="AO43" i="2"/>
  <c r="AO35" i="3" l="1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18" i="3"/>
  <c r="AO19" i="2"/>
  <c r="AO20" i="2"/>
  <c r="AO21" i="2"/>
  <c r="AO22" i="2"/>
  <c r="AO23" i="2"/>
  <c r="AO24" i="2"/>
  <c r="AO25" i="2"/>
  <c r="AO27" i="2"/>
  <c r="AO28" i="2"/>
  <c r="AO29" i="2"/>
  <c r="AO30" i="2"/>
  <c r="AO32" i="2"/>
  <c r="AO33" i="2"/>
  <c r="AO34" i="2"/>
  <c r="AO35" i="2"/>
  <c r="AO36" i="2"/>
  <c r="AO37" i="2"/>
  <c r="AO38" i="2"/>
  <c r="AO39" i="2"/>
  <c r="AO40" i="2"/>
  <c r="AO41" i="2"/>
  <c r="AO42" i="2"/>
  <c r="AO45" i="2"/>
  <c r="AO18" i="2"/>
  <c r="S18" i="1"/>
  <c r="AN18" i="1" s="1"/>
  <c r="AN33" i="3" l="1"/>
  <c r="AN31" i="3"/>
  <c r="S29" i="3"/>
  <c r="AN29" i="3" s="1"/>
  <c r="R29" i="3"/>
  <c r="S27" i="3"/>
  <c r="AN27" i="3" s="1"/>
  <c r="R27" i="3"/>
  <c r="S26" i="3"/>
  <c r="AN26" i="3" s="1"/>
  <c r="R26" i="3"/>
  <c r="S24" i="3"/>
  <c r="AN24" i="3" s="1"/>
  <c r="R24" i="3"/>
  <c r="S23" i="3"/>
  <c r="AN23" i="3" s="1"/>
  <c r="R23" i="3"/>
  <c r="S22" i="3"/>
  <c r="AN22" i="3" s="1"/>
  <c r="R22" i="3"/>
  <c r="S21" i="3"/>
  <c r="AN21" i="3" s="1"/>
  <c r="R21" i="3"/>
  <c r="S20" i="3"/>
  <c r="AN20" i="3" s="1"/>
  <c r="R20" i="3"/>
  <c r="S18" i="3"/>
  <c r="AN18" i="3" s="1"/>
  <c r="R18" i="3"/>
  <c r="AN34" i="3"/>
  <c r="AN32" i="3"/>
  <c r="AK30" i="3"/>
  <c r="AN30" i="3" s="1"/>
  <c r="AJ30" i="3"/>
  <c r="AN28" i="3"/>
  <c r="AN19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M36" i="3"/>
  <c r="S39" i="2"/>
  <c r="AN39" i="2" s="1"/>
  <c r="R39" i="2"/>
  <c r="S37" i="2"/>
  <c r="AN37" i="2" s="1"/>
  <c r="R37" i="2"/>
  <c r="S36" i="2"/>
  <c r="AN36" i="2" s="1"/>
  <c r="R36" i="2"/>
  <c r="S35" i="2"/>
  <c r="AN35" i="2" s="1"/>
  <c r="R35" i="2"/>
  <c r="S34" i="2"/>
  <c r="AN34" i="2" s="1"/>
  <c r="R34" i="2"/>
  <c r="AN25" i="2"/>
  <c r="AN24" i="2"/>
  <c r="AN23" i="2"/>
  <c r="AN22" i="2"/>
  <c r="AN19" i="2"/>
  <c r="R19" i="2"/>
  <c r="S18" i="2"/>
  <c r="AN18" i="2" s="1"/>
  <c r="R18" i="2"/>
  <c r="AN45" i="2"/>
  <c r="AN27" i="2"/>
  <c r="AN21" i="2"/>
  <c r="AN20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M46" i="2"/>
  <c r="AK38" i="1"/>
  <c r="AJ38" i="1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6" i="1"/>
  <c r="AJ26" i="1"/>
  <c r="AK25" i="1"/>
  <c r="AJ25" i="1"/>
  <c r="AK24" i="1"/>
  <c r="AJ24" i="1"/>
  <c r="AK23" i="1"/>
  <c r="AJ23" i="1"/>
  <c r="AK22" i="1"/>
  <c r="AJ22" i="1"/>
  <c r="AK21" i="1"/>
  <c r="AK19" i="1"/>
  <c r="AN19" i="1" s="1"/>
  <c r="AJ19" i="1"/>
  <c r="S38" i="1"/>
  <c r="R38" i="1"/>
  <c r="S37" i="1"/>
  <c r="R37" i="1"/>
  <c r="S33" i="1"/>
  <c r="R33" i="1"/>
  <c r="S32" i="1"/>
  <c r="R32" i="1"/>
  <c r="S31" i="1"/>
  <c r="R31" i="1"/>
  <c r="S30" i="1"/>
  <c r="R30" i="1"/>
  <c r="S29" i="1"/>
  <c r="R29" i="1"/>
  <c r="AO46" i="2" l="1"/>
  <c r="AN35" i="3"/>
  <c r="AN21" i="1"/>
  <c r="AN24" i="1"/>
  <c r="AN37" i="1"/>
  <c r="AN29" i="1"/>
  <c r="AN32" i="1"/>
  <c r="AN25" i="1"/>
  <c r="AN30" i="1"/>
  <c r="AN33" i="1"/>
  <c r="AN38" i="1"/>
  <c r="AN31" i="1"/>
  <c r="AN34" i="1"/>
  <c r="AN36" i="1"/>
  <c r="AN35" i="1"/>
  <c r="AN28" i="1"/>
  <c r="AN26" i="1"/>
  <c r="AN23" i="1"/>
  <c r="AN22" i="1"/>
  <c r="AN20" i="1"/>
  <c r="S36" i="3"/>
  <c r="AO36" i="3"/>
  <c r="AK36" i="3"/>
  <c r="AJ36" i="3"/>
  <c r="R36" i="3"/>
  <c r="R46" i="2"/>
  <c r="AJ46" i="2"/>
  <c r="AK46" i="2"/>
  <c r="S46" i="2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U40" i="1"/>
  <c r="V40" i="1"/>
  <c r="AM40" i="1"/>
  <c r="D40" i="1"/>
  <c r="AO40" i="1" l="1"/>
  <c r="AN36" i="3"/>
  <c r="AN46" i="2"/>
  <c r="AJ40" i="1"/>
  <c r="AK40" i="1"/>
  <c r="R40" i="1"/>
  <c r="S40" i="1"/>
  <c r="AN40" i="1" l="1"/>
</calcChain>
</file>

<file path=xl/sharedStrings.xml><?xml version="1.0" encoding="utf-8"?>
<sst xmlns="http://schemas.openxmlformats.org/spreadsheetml/2006/main" count="389" uniqueCount="131">
  <si>
    <t>Szczegółowy Program Studiów na rok akademicki 2025/2026</t>
  </si>
  <si>
    <t>Wydział Nauk o Zdrowiu</t>
  </si>
  <si>
    <r>
      <t xml:space="preserve">Kierunek </t>
    </r>
    <r>
      <rPr>
        <b/>
        <sz val="11"/>
        <color rgb="FFC00000"/>
        <rFont val="Arial"/>
        <family val="2"/>
        <charset val="238"/>
      </rPr>
      <t>ZDROWIE PUBLICZNE I stopień</t>
    </r>
  </si>
  <si>
    <t>Rok studiów 1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</si>
  <si>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</si>
  <si>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</si>
  <si>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</si>
  <si>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</si>
  <si>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</si>
  <si>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</si>
  <si>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</si>
  <si>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</si>
  <si>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</si>
  <si>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</si>
  <si>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</si>
  <si>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</si>
  <si>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</si>
  <si>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</si>
  <si>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</si>
  <si>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</si>
  <si>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 ¹  ²</t>
  </si>
  <si>
    <t>ćwiczenia specjalistyczne - magisterskie (CM)  ²</t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</si>
  <si>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</si>
  <si>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</si>
  <si>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</si>
  <si>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</si>
  <si>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</si>
  <si>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</si>
  <si>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</si>
  <si>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</si>
  <si>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</si>
  <si>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zajęcia praktyczne przy pacjencie (PP)   ¹ ²</t>
  </si>
  <si>
    <t>ćwiczenia specjalistyczne - magisterskie (CM)     ²</t>
  </si>
  <si>
    <t>obowiązkowe</t>
  </si>
  <si>
    <t xml:space="preserve">propedeutyka medycyny </t>
  </si>
  <si>
    <t>zal/o</t>
  </si>
  <si>
    <t>propedeutyka zdrowia publicznego 1</t>
  </si>
  <si>
    <t xml:space="preserve">nauka o człowieku </t>
  </si>
  <si>
    <t>egz</t>
  </si>
  <si>
    <t>podstawy demografii</t>
  </si>
  <si>
    <t>podstawy epidemiologii (egz)</t>
  </si>
  <si>
    <t>podstawy socjologii</t>
  </si>
  <si>
    <t>podstawy psychologii</t>
  </si>
  <si>
    <t>technologie informacyjne</t>
  </si>
  <si>
    <t>ograniczonego wyboru</t>
  </si>
  <si>
    <t xml:space="preserve">zarządzanie karierą/sztuka autoprezentacji i wystąpień publicznych </t>
  </si>
  <si>
    <t>język angielski</t>
  </si>
  <si>
    <t>wychowanie fizyczne</t>
  </si>
  <si>
    <t xml:space="preserve">fizjologia </t>
  </si>
  <si>
    <t>propedeutyka zdrowia publicznego 2</t>
  </si>
  <si>
    <t>podstawy organizacji i zarządzania</t>
  </si>
  <si>
    <t>podstawy makro i mikroekonomii</t>
  </si>
  <si>
    <t>podstawy prawa</t>
  </si>
  <si>
    <t>podstawy komunikacji interpersonalnej</t>
  </si>
  <si>
    <t xml:space="preserve">społeczeństwo obywatelskie/kapitał społeczny </t>
  </si>
  <si>
    <t>praktyka zawodowa 1</t>
  </si>
  <si>
    <t>zal</t>
  </si>
  <si>
    <t>praktyka zawodowa 2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</si>
  <si>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</si>
  <si>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</si>
  <si>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</si>
  <si>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dr hab. Łukasz Rypicz</t>
  </si>
  <si>
    <t>data i podpis Dziekana Wydziału</t>
  </si>
  <si>
    <t>………………………………………………</t>
  </si>
  <si>
    <t>Uzgodniono z Samorządem</t>
  </si>
  <si>
    <t>Sporządził</t>
  </si>
  <si>
    <t>Szczegółowy Program Studiów na rok akademicki 2026/2027</t>
  </si>
  <si>
    <t>Rok studiów 2</t>
  </si>
  <si>
    <t xml:space="preserve">Przedmiot 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</si>
  <si>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</si>
  <si>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</si>
  <si>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</si>
  <si>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filozofia</t>
  </si>
  <si>
    <t>podstawy logiki</t>
  </si>
  <si>
    <t>podstawy promocji zdrowia</t>
  </si>
  <si>
    <t xml:space="preserve">systemy ochrony zdrowia </t>
  </si>
  <si>
    <t>ochrona własności intelektualnej</t>
  </si>
  <si>
    <t>zarządzanie jakością</t>
  </si>
  <si>
    <t xml:space="preserve">finanse i rachunkowość w ochronie zdrowia </t>
  </si>
  <si>
    <t xml:space="preserve">metody i techniki badań naukowych </t>
  </si>
  <si>
    <t>podstawy psychologii zdrowia/podstawy psychopatologii</t>
  </si>
  <si>
    <t>wolnego wyboru/ fakultatywne</t>
  </si>
  <si>
    <t>podstawy etyki i deontologii</t>
  </si>
  <si>
    <t>socjologia  medycyny</t>
  </si>
  <si>
    <t>podstawy nadzoru sanitarno- epidemiologicznego</t>
  </si>
  <si>
    <t>podstawy polityki społecznej i zdrowotnej</t>
  </si>
  <si>
    <t>zarządzanie strategiczne i  operacyjne w ochronie zdrowia</t>
  </si>
  <si>
    <t xml:space="preserve">rola organizacji pozarządowych w systemie ochrony zdrowia/znaczenie sektora NGO w polityce zdrowotnej </t>
  </si>
  <si>
    <t xml:space="preserve">podstawy opieki koordynowowanej w systemach ochrony zdrowia </t>
  </si>
  <si>
    <t>pierwsza pomoc</t>
  </si>
  <si>
    <t>analiza statystyczna/statystyka w medycynie</t>
  </si>
  <si>
    <t xml:space="preserve">przygotowanie do egzaminu dyplomowego </t>
  </si>
  <si>
    <t>praktyka zawodowa 3</t>
  </si>
  <si>
    <t>praktyka zawodowa 4</t>
  </si>
  <si>
    <t>Szczegółowy Program Studiów na rok akademicki 2027/2028</t>
  </si>
  <si>
    <t>Rok studiów 3</t>
  </si>
  <si>
    <r>
      <t xml:space="preserve">zajęcia praktyczne przy pacjencie (PP)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</si>
  <si>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</si>
  <si>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</si>
  <si>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</t>
    </r>
    <r>
      <rPr>
        <sz val="11"/>
        <rFont val="Calibri"/>
        <family val="2"/>
        <charset val="238"/>
      </rPr>
      <t>²</t>
    </r>
  </si>
  <si>
    <t>psychologia społeczna</t>
  </si>
  <si>
    <t>podstawy żywienia człowieka</t>
  </si>
  <si>
    <t>podstawy marketingu</t>
  </si>
  <si>
    <t>podstawy EBM (evidence-based medicine)</t>
  </si>
  <si>
    <t xml:space="preserve">zarządzanie zmianą/strategie zarządzania zmianą </t>
  </si>
  <si>
    <t>bezpieczeństwo i higiena pracy/ocena ryzyka zawodowego</t>
  </si>
  <si>
    <t>jakość życia / badania jakościowe w ochronie zdrowia</t>
  </si>
  <si>
    <t>obowiązkowy</t>
  </si>
  <si>
    <t xml:space="preserve">prawo ochrony zdrowia </t>
  </si>
  <si>
    <t>farmakoekonomika</t>
  </si>
  <si>
    <t>uzależnienia / elementy interwencji kryzysowej</t>
  </si>
  <si>
    <t>HTA Health Technology Assesment</t>
  </si>
  <si>
    <t>rozliczanie świadczeń zdrowotnych</t>
  </si>
  <si>
    <t xml:space="preserve">podstawy zdrowia środowiskowego </t>
  </si>
  <si>
    <t xml:space="preserve">moduł wolnego wyboru A4- Organizacja i zarządzanie </t>
  </si>
  <si>
    <t>moduł wolnego wyboru B4 - Bezpieczeństwo zdrowotne i śrdowiskowe</t>
  </si>
  <si>
    <t xml:space="preserve">moduł wolnego wyboru C4 -Porfilaktyka i promocja zdrowia </t>
  </si>
  <si>
    <t xml:space="preserve">moduł wolnego wyboru A3- Organizacja i zarządzanie </t>
  </si>
  <si>
    <t>moduł wolnego wyboru B3 - Bezpieczeństwo zdrowotne i śrdowiskowe</t>
  </si>
  <si>
    <t xml:space="preserve">moduł wolnego wyboru C3 -Porfilaktyka i promocja zdrowia </t>
  </si>
  <si>
    <t xml:space="preserve">moduł wolnego wyboru A1- Organizacja i zarządzanie </t>
  </si>
  <si>
    <t>moduł wolnego wyboru B2 - Bezpieczeństwo zdrowotne i śrdowiskowe</t>
  </si>
  <si>
    <t xml:space="preserve">moduł wolnego wyboru C1 -Porfilaktyka i promocja zdrowia </t>
  </si>
  <si>
    <t xml:space="preserve">moduł wolnego wyboru A2- Organizacja i zarządzanie </t>
  </si>
  <si>
    <t xml:space="preserve">moduł wolnego wyboru C2 -Porfilaktyka i promocja zdrowia 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</si>
  <si>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</si>
  <si>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t>ochrona danych w systemie ochrony zdrowia/ systemy informacji w ochronie zdrowia</t>
  </si>
  <si>
    <r>
      <t xml:space="preserve">Kierunek </t>
    </r>
    <r>
      <rPr>
        <b/>
        <sz val="11"/>
        <color rgb="FFFF0000"/>
        <rFont val="Arial"/>
        <family val="2"/>
        <charset val="238"/>
      </rPr>
      <t>ZDROWIE PUBLICZNE I stopień</t>
    </r>
  </si>
  <si>
    <t>Uchwała Senatu nr 2720 z dnia 26 lutego 2025 r.</t>
  </si>
  <si>
    <t>z.m. Uchwała Senatu nr 2772 z dnia 25 czerwca 2025 r.</t>
  </si>
  <si>
    <t>z.m. Uchwała Senatu nr 2796 z dnia 24 wrzesnia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</si>
</sst>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0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1" fillId="0" borderId="0" xfId="0" applyFont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1" fillId="0" borderId="64" xfId="0" applyFont="1" applyBorder="1" applyAlignment="1">
      <alignment textRotation="90"/>
    </xf>
    <xf numFmtId="0" fontId="1" fillId="0" borderId="65" xfId="0" applyFont="1" applyBorder="1" applyAlignment="1">
      <alignment textRotation="90"/>
    </xf>
    <xf numFmtId="0" fontId="1" fillId="0" borderId="17" xfId="0" applyFont="1" applyBorder="1" applyAlignment="1">
      <alignment textRotation="90"/>
    </xf>
    <xf numFmtId="164" fontId="2" fillId="0" borderId="7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12" fillId="0" borderId="66" xfId="0" applyFont="1" applyBorder="1" applyAlignment="1">
      <alignment horizontal="center" readingOrder="1"/>
    </xf>
    <xf numFmtId="164" fontId="12" fillId="0" borderId="67" xfId="0" applyNumberFormat="1" applyFont="1" applyBorder="1" applyAlignment="1">
      <alignment horizontal="center"/>
    </xf>
    <xf numFmtId="164" fontId="1" fillId="0" borderId="69" xfId="0" applyNumberFormat="1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164" fontId="1" fillId="0" borderId="66" xfId="0" applyNumberFormat="1" applyFont="1" applyBorder="1" applyAlignment="1">
      <alignment horizontal="center"/>
    </xf>
    <xf numFmtId="164" fontId="1" fillId="0" borderId="6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readingOrder="1"/>
    </xf>
    <xf numFmtId="164" fontId="1" fillId="0" borderId="27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1" fillId="0" borderId="55" xfId="0" applyNumberFormat="1" applyFont="1" applyBorder="1" applyAlignment="1">
      <alignment horizontal="center" readingOrder="1"/>
    </xf>
    <xf numFmtId="0" fontId="1" fillId="0" borderId="28" xfId="0" applyFont="1" applyBorder="1" applyAlignment="1">
      <alignment horizontal="center" readingOrder="1"/>
    </xf>
    <xf numFmtId="164" fontId="1" fillId="0" borderId="28" xfId="0" applyNumberFormat="1" applyFont="1" applyBorder="1" applyAlignment="1">
      <alignment horizontal="center" readingOrder="1"/>
    </xf>
    <xf numFmtId="164" fontId="1" fillId="0" borderId="26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 readingOrder="1"/>
    </xf>
    <xf numFmtId="0" fontId="12" fillId="0" borderId="26" xfId="0" applyFont="1" applyBorder="1" applyAlignment="1">
      <alignment horizontal="center" readingOrder="1"/>
    </xf>
    <xf numFmtId="164" fontId="12" fillId="0" borderId="27" xfId="0" applyNumberFormat="1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164" fontId="17" fillId="0" borderId="61" xfId="0" applyNumberFormat="1" applyFont="1" applyBorder="1" applyAlignment="1">
      <alignment horizontal="center"/>
    </xf>
    <xf numFmtId="164" fontId="1" fillId="0" borderId="5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31" xfId="0" applyNumberFormat="1" applyFont="1" applyBorder="1" applyAlignment="1">
      <alignment horizontal="center" readingOrder="1"/>
    </xf>
    <xf numFmtId="0" fontId="1" fillId="0" borderId="27" xfId="0" applyFont="1" applyBorder="1" applyAlignment="1">
      <alignment horizontal="center" readingOrder="1"/>
    </xf>
    <xf numFmtId="164" fontId="1" fillId="0" borderId="27" xfId="0" applyNumberFormat="1" applyFont="1" applyBorder="1" applyAlignment="1">
      <alignment horizontal="center" readingOrder="1"/>
    </xf>
    <xf numFmtId="164" fontId="12" fillId="0" borderId="5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1" fillId="0" borderId="41" xfId="0" applyNumberFormat="1" applyFont="1" applyBorder="1" applyAlignment="1">
      <alignment horizontal="center" readingOrder="1"/>
    </xf>
    <xf numFmtId="164" fontId="1" fillId="0" borderId="31" xfId="0" applyNumberFormat="1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30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12" fillId="0" borderId="55" xfId="0" applyNumberFormat="1" applyFont="1" applyBorder="1" applyAlignment="1">
      <alignment horizontal="center"/>
    </xf>
    <xf numFmtId="164" fontId="12" fillId="0" borderId="31" xfId="0" applyNumberFormat="1" applyFont="1" applyBorder="1" applyAlignment="1">
      <alignment horizontal="center"/>
    </xf>
    <xf numFmtId="164" fontId="12" fillId="0" borderId="41" xfId="0" applyNumberFormat="1" applyFont="1" applyBorder="1" applyAlignment="1">
      <alignment horizontal="center"/>
    </xf>
    <xf numFmtId="164" fontId="12" fillId="0" borderId="38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164" fontId="17" fillId="0" borderId="62" xfId="0" applyNumberFormat="1" applyFont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12" fillId="0" borderId="71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39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 readingOrder="1"/>
    </xf>
    <xf numFmtId="0" fontId="1" fillId="0" borderId="60" xfId="0" applyFont="1" applyBorder="1" applyAlignment="1">
      <alignment horizontal="center"/>
    </xf>
    <xf numFmtId="164" fontId="1" fillId="0" borderId="68" xfId="0" applyNumberFormat="1" applyFont="1" applyBorder="1" applyAlignment="1">
      <alignment horizontal="center"/>
    </xf>
    <xf numFmtId="164" fontId="17" fillId="0" borderId="73" xfId="0" applyNumberFormat="1" applyFont="1" applyBorder="1" applyAlignment="1">
      <alignment horizontal="center"/>
    </xf>
    <xf numFmtId="164" fontId="2" fillId="0" borderId="74" xfId="0" applyNumberFormat="1" applyFont="1" applyBorder="1" applyAlignment="1">
      <alignment horizontal="center"/>
    </xf>
    <xf numFmtId="164" fontId="17" fillId="0" borderId="74" xfId="0" applyNumberFormat="1" applyFont="1" applyBorder="1" applyAlignment="1">
      <alignment horizontal="center"/>
    </xf>
    <xf numFmtId="0" fontId="1" fillId="0" borderId="75" xfId="0" applyFont="1" applyBorder="1" applyAlignment="1">
      <alignment horizontal="center" readingOrder="1"/>
    </xf>
    <xf numFmtId="0" fontId="1" fillId="0" borderId="76" xfId="0" applyFont="1" applyBorder="1" applyAlignment="1">
      <alignment horizontal="center" readingOrder="1"/>
    </xf>
    <xf numFmtId="0" fontId="1" fillId="0" borderId="76" xfId="0" applyFont="1" applyBorder="1" applyAlignment="1">
      <alignment horizontal="center"/>
    </xf>
    <xf numFmtId="0" fontId="1" fillId="0" borderId="84" xfId="0" applyFont="1" applyBorder="1" applyAlignment="1">
      <alignment textRotation="90"/>
    </xf>
    <xf numFmtId="0" fontId="1" fillId="0" borderId="85" xfId="0" applyFont="1" applyBorder="1" applyAlignment="1">
      <alignment textRotation="90"/>
    </xf>
    <xf numFmtId="0" fontId="1" fillId="0" borderId="86" xfId="0" applyFont="1" applyBorder="1" applyAlignment="1">
      <alignment textRotation="90"/>
    </xf>
    <xf numFmtId="0" fontId="8" fillId="0" borderId="86" xfId="0" applyFont="1" applyBorder="1" applyAlignment="1">
      <alignment textRotation="90"/>
    </xf>
    <xf numFmtId="164" fontId="2" fillId="0" borderId="49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93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left" vertical="center" wrapText="1"/>
    </xf>
    <xf numFmtId="0" fontId="4" fillId="0" borderId="84" xfId="0" applyFont="1" applyBorder="1" applyAlignment="1">
      <alignment textRotation="90"/>
    </xf>
    <xf numFmtId="0" fontId="4" fillId="0" borderId="85" xfId="0" applyFont="1" applyBorder="1" applyAlignment="1">
      <alignment textRotation="90"/>
    </xf>
    <xf numFmtId="0" fontId="4" fillId="0" borderId="86" xfId="0" applyFont="1" applyBorder="1" applyAlignment="1">
      <alignment textRotation="90"/>
    </xf>
    <xf numFmtId="0" fontId="19" fillId="0" borderId="86" xfId="0" applyFont="1" applyBorder="1" applyAlignment="1">
      <alignment textRotation="90"/>
    </xf>
    <xf numFmtId="0" fontId="19" fillId="0" borderId="92" xfId="0" applyFont="1" applyBorder="1" applyAlignment="1">
      <alignment textRotation="90"/>
    </xf>
    <xf numFmtId="164" fontId="4" fillId="0" borderId="2" xfId="0" applyNumberFormat="1" applyFont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64" fontId="19" fillId="0" borderId="15" xfId="0" applyNumberFormat="1" applyFont="1" applyBorder="1" applyAlignment="1">
      <alignment horizontal="center"/>
    </xf>
    <xf numFmtId="164" fontId="19" fillId="0" borderId="51" xfId="0" applyNumberFormat="1" applyFont="1" applyBorder="1" applyAlignment="1">
      <alignment horizontal="center"/>
    </xf>
    <xf numFmtId="164" fontId="19" fillId="0" borderId="52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12" fillId="0" borderId="61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9" xfId="0" applyFont="1" applyBorder="1" applyAlignment="1">
      <alignment textRotation="90"/>
    </xf>
    <xf numFmtId="0" fontId="2" fillId="0" borderId="65" xfId="0" applyFont="1" applyBorder="1" applyAlignment="1">
      <alignment textRotation="90"/>
    </xf>
    <xf numFmtId="0" fontId="1" fillId="2" borderId="59" xfId="0" applyFont="1" applyFill="1" applyBorder="1" applyAlignment="1">
      <alignment horizontal="left" vertical="center" wrapText="1"/>
    </xf>
    <xf numFmtId="0" fontId="1" fillId="0" borderId="60" xfId="0" applyFont="1" applyBorder="1" applyAlignment="1">
      <alignment vertical="center" wrapText="1"/>
    </xf>
    <xf numFmtId="0" fontId="12" fillId="0" borderId="89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97" xfId="0" applyFont="1" applyBorder="1" applyAlignment="1">
      <alignment vertical="center"/>
    </xf>
    <xf numFmtId="2" fontId="12" fillId="0" borderId="71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0" fontId="12" fillId="0" borderId="9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2" fontId="12" fillId="0" borderId="39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80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2" fillId="0" borderId="8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 readingOrder="1"/>
    </xf>
    <xf numFmtId="164" fontId="1" fillId="0" borderId="21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164" fontId="2" fillId="0" borderId="90" xfId="0" applyNumberFormat="1" applyFont="1" applyBorder="1" applyAlignment="1">
      <alignment horizontal="center"/>
    </xf>
    <xf numFmtId="164" fontId="2" fillId="0" borderId="91" xfId="0" applyNumberFormat="1" applyFont="1" applyBorder="1" applyAlignment="1">
      <alignment horizontal="center"/>
    </xf>
    <xf numFmtId="0" fontId="1" fillId="0" borderId="79" xfId="0" applyFont="1" applyBorder="1" applyAlignment="1">
      <alignment vertical="center" wrapText="1"/>
    </xf>
    <xf numFmtId="2" fontId="12" fillId="0" borderId="9" xfId="0" applyNumberFormat="1" applyFont="1" applyBorder="1" applyAlignment="1">
      <alignment vertical="center"/>
    </xf>
    <xf numFmtId="0" fontId="1" fillId="0" borderId="77" xfId="0" applyFont="1" applyBorder="1" applyAlignment="1">
      <alignment vertical="center" wrapText="1"/>
    </xf>
    <xf numFmtId="2" fontId="12" fillId="0" borderId="7" xfId="0" applyNumberFormat="1" applyFont="1" applyBorder="1" applyAlignment="1">
      <alignment vertical="center"/>
    </xf>
    <xf numFmtId="0" fontId="1" fillId="0" borderId="77" xfId="0" applyFont="1" applyBorder="1" applyAlignment="1">
      <alignment horizontal="left" vertical="center" wrapText="1"/>
    </xf>
    <xf numFmtId="2" fontId="12" fillId="0" borderId="89" xfId="0" applyNumberFormat="1" applyFont="1" applyBorder="1" applyAlignment="1">
      <alignment vertical="center"/>
    </xf>
    <xf numFmtId="2" fontId="12" fillId="0" borderId="29" xfId="0" applyNumberFormat="1" applyFont="1" applyBorder="1" applyAlignment="1">
      <alignment vertical="center"/>
    </xf>
    <xf numFmtId="1" fontId="12" fillId="0" borderId="6" xfId="0" applyNumberFormat="1" applyFont="1" applyBorder="1" applyAlignment="1">
      <alignment vertical="center"/>
    </xf>
    <xf numFmtId="1" fontId="12" fillId="0" borderId="7" xfId="0" applyNumberFormat="1" applyFont="1" applyBorder="1" applyAlignment="1">
      <alignment vertical="center"/>
    </xf>
    <xf numFmtId="2" fontId="12" fillId="0" borderId="10" xfId="0" applyNumberFormat="1" applyFont="1" applyBorder="1" applyAlignment="1">
      <alignment vertical="center"/>
    </xf>
    <xf numFmtId="0" fontId="12" fillId="0" borderId="9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2" fontId="12" fillId="0" borderId="80" xfId="0" applyNumberFormat="1" applyFont="1" applyBorder="1" applyAlignment="1">
      <alignment vertical="center"/>
    </xf>
    <xf numFmtId="0" fontId="1" fillId="0" borderId="78" xfId="0" applyFont="1" applyBorder="1" applyAlignment="1">
      <alignment vertical="center" wrapText="1"/>
    </xf>
    <xf numFmtId="0" fontId="1" fillId="0" borderId="75" xfId="0" applyFont="1" applyBorder="1" applyAlignment="1">
      <alignment wrapText="1"/>
    </xf>
    <xf numFmtId="164" fontId="1" fillId="0" borderId="9" xfId="0" applyNumberFormat="1" applyFont="1" applyBorder="1" applyAlignment="1">
      <alignment horizontal="center"/>
    </xf>
    <xf numFmtId="164" fontId="1" fillId="0" borderId="71" xfId="0" applyNumberFormat="1" applyFont="1" applyBorder="1" applyAlignment="1">
      <alignment horizontal="center"/>
    </xf>
    <xf numFmtId="164" fontId="1" fillId="0" borderId="55" xfId="0" applyNumberFormat="1" applyFont="1" applyBorder="1" applyAlignment="1">
      <alignment horizontal="center"/>
    </xf>
    <xf numFmtId="164" fontId="1" fillId="0" borderId="37" xfId="0" applyNumberFormat="1" applyFont="1" applyBorder="1" applyAlignment="1">
      <alignment horizontal="center"/>
    </xf>
    <xf numFmtId="164" fontId="1" fillId="0" borderId="54" xfId="0" applyNumberFormat="1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0" fontId="1" fillId="0" borderId="76" xfId="0" applyFont="1" applyBorder="1" applyAlignment="1">
      <alignment wrapText="1"/>
    </xf>
    <xf numFmtId="164" fontId="2" fillId="0" borderId="96" xfId="0" applyNumberFormat="1" applyFont="1" applyBorder="1" applyAlignment="1">
      <alignment horizontal="center"/>
    </xf>
    <xf numFmtId="0" fontId="1" fillId="0" borderId="76" xfId="0" applyFont="1" applyBorder="1" applyAlignment="1">
      <alignment vertical="center" wrapText="1"/>
    </xf>
    <xf numFmtId="0" fontId="1" fillId="0" borderId="76" xfId="0" applyFont="1" applyBorder="1" applyAlignment="1">
      <alignment horizontal="left" vertical="center" wrapText="1"/>
    </xf>
    <xf numFmtId="0" fontId="2" fillId="0" borderId="96" xfId="0" applyFont="1" applyBorder="1" applyAlignment="1">
      <alignment horizontal="center"/>
    </xf>
    <xf numFmtId="0" fontId="1" fillId="0" borderId="76" xfId="0" applyFont="1" applyBorder="1" applyAlignment="1">
      <alignment horizontal="center" wrapText="1"/>
    </xf>
    <xf numFmtId="164" fontId="1" fillId="0" borderId="2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0" fontId="1" fillId="0" borderId="76" xfId="0" applyFont="1" applyBorder="1" applyAlignment="1">
      <alignment horizontal="left" wrapText="1"/>
    </xf>
    <xf numFmtId="164" fontId="1" fillId="0" borderId="95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8" fillId="0" borderId="27" xfId="0" applyNumberFormat="1" applyFont="1" applyBorder="1" applyAlignment="1">
      <alignment horizontal="center"/>
    </xf>
    <xf numFmtId="1" fontId="12" fillId="0" borderId="29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9" fillId="0" borderId="0" xfId="0" applyFont="1"/>
    <xf numFmtId="1" fontId="1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0" xfId="0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2" fontId="1" fillId="0" borderId="29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14" xfId="0" applyFont="1" applyBorder="1" applyAlignment="1">
      <alignment horizontal="center" readingOrder="1"/>
    </xf>
    <xf numFmtId="0" fontId="1" fillId="0" borderId="7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" fontId="1" fillId="0" borderId="80" xfId="0" applyNumberFormat="1" applyFont="1" applyBorder="1" applyAlignment="1">
      <alignment vertical="center"/>
    </xf>
    <xf numFmtId="0" fontId="1" fillId="0" borderId="5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13" xfId="0" applyFont="1" applyBorder="1" applyAlignment="1">
      <alignment horizontal="right" textRotation="90"/>
    </xf>
    <xf numFmtId="0" fontId="2" fillId="0" borderId="14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0" borderId="81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2" fillId="0" borderId="87" xfId="0" applyFont="1" applyBorder="1" applyAlignment="1">
      <alignment horizontal="right" textRotation="90"/>
    </xf>
    <xf numFmtId="0" fontId="2" fillId="0" borderId="88" xfId="0" applyFont="1" applyBorder="1" applyAlignment="1">
      <alignment horizontal="right" textRotation="90"/>
    </xf>
    <xf numFmtId="0" fontId="1" fillId="0" borderId="65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9" fillId="0" borderId="4" xfId="0" applyFont="1" applyBorder="1" applyAlignment="1">
      <alignment horizontal="right" textRotation="90"/>
    </xf>
    <xf numFmtId="0" fontId="19" fillId="0" borderId="0" xfId="0" applyFont="1" applyAlignment="1">
      <alignment horizontal="right" textRotation="90"/>
    </xf>
    <xf numFmtId="0" fontId="19" fillId="0" borderId="13" xfId="0" applyFont="1" applyBorder="1" applyAlignment="1">
      <alignment horizontal="right" textRotation="90"/>
    </xf>
    <xf numFmtId="0" fontId="19" fillId="0" borderId="46" xfId="0" applyFont="1" applyBorder="1" applyAlignment="1">
      <alignment horizontal="right" textRotation="90"/>
    </xf>
    <xf numFmtId="0" fontId="20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2423055</xdr:colOff>
      <xdr:row>5</xdr:row>
      <xdr:rowOff>4549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46"/>
  <sheetViews>
    <sheetView showZeros="0" tabSelected="1" showWhiteSpace="0" view="pageLayout" topLeftCell="B1" zoomScale="58" zoomScaleNormal="130" zoomScaleSheetLayoutView="100" zoomScalePageLayoutView="58" workbookViewId="0">
      <selection activeCell="N9" sqref="N9:V9"/>
    </sheetView>
  </sheetViews>
  <sheetFormatPr defaultColWidth="1.7109375" defaultRowHeight="12.75" x14ac:dyDescent="0.2"/>
  <cols>
    <col min="1" max="1" width="4.28515625" style="5" customWidth="1"/>
    <col min="2" max="2" width="14.85546875" style="6" customWidth="1"/>
    <col min="3" max="3" width="36.42578125" style="6" customWidth="1"/>
    <col min="4" max="5" width="5.7109375" style="6" customWidth="1"/>
    <col min="6" max="6" width="6.140625" style="6" bestFit="1" customWidth="1"/>
    <col min="7" max="17" width="5.7109375" style="6" customWidth="1"/>
    <col min="18" max="19" width="6.140625" style="6" bestFit="1" customWidth="1"/>
    <col min="20" max="20" width="5.7109375" style="6" customWidth="1"/>
    <col min="21" max="21" width="5.7109375" style="9" customWidth="1"/>
    <col min="22" max="22" width="6.140625" style="6" bestFit="1" customWidth="1"/>
    <col min="23" max="23" width="5.7109375" style="6" customWidth="1"/>
    <col min="24" max="24" width="6.140625" style="6" bestFit="1" customWidth="1"/>
    <col min="25" max="35" width="5.7109375" style="6" customWidth="1"/>
    <col min="36" max="37" width="6.140625" style="6" bestFit="1" customWidth="1"/>
    <col min="38" max="38" width="6.85546875" style="6" customWidth="1"/>
    <col min="39" max="39" width="4.85546875" style="9" customWidth="1"/>
    <col min="40" max="40" width="6.7109375" style="6" customWidth="1"/>
    <col min="41" max="41" width="5.7109375" style="6" customWidth="1"/>
    <col min="42" max="16384" width="1.7109375" style="6"/>
  </cols>
  <sheetData>
    <row r="2" spans="1:41" x14ac:dyDescent="0.2">
      <c r="AJ2" s="223"/>
      <c r="AK2" s="224"/>
      <c r="AL2" s="224"/>
      <c r="AM2" s="224"/>
      <c r="AN2" s="224"/>
    </row>
    <row r="4" spans="1:41" x14ac:dyDescent="0.2">
      <c r="AJ4" s="223"/>
      <c r="AK4" s="224"/>
      <c r="AL4" s="224"/>
      <c r="AM4" s="224"/>
      <c r="AN4" s="224"/>
    </row>
    <row r="6" spans="1:41" s="2" customFormat="1" ht="20.100000000000001" customHeight="1" x14ac:dyDescent="0.2">
      <c r="A6" s="232" t="s">
        <v>0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</row>
    <row r="7" spans="1:41" s="2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21"/>
      <c r="N7" s="221"/>
      <c r="O7" s="221"/>
      <c r="P7" s="221"/>
      <c r="Q7" s="221"/>
      <c r="R7" s="221" t="s">
        <v>128</v>
      </c>
      <c r="S7" s="221"/>
      <c r="T7" s="221"/>
      <c r="U7" s="221"/>
      <c r="V7" s="221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0"/>
      <c r="AN7" s="4"/>
      <c r="AO7" s="4"/>
    </row>
    <row r="8" spans="1:41" ht="15" x14ac:dyDescent="0.2">
      <c r="N8" s="222" t="s">
        <v>129</v>
      </c>
    </row>
    <row r="9" spans="1:41" s="3" customFormat="1" ht="15" customHeight="1" x14ac:dyDescent="0.25">
      <c r="A9" s="100" t="s">
        <v>1</v>
      </c>
      <c r="N9" s="264" t="s">
        <v>130</v>
      </c>
      <c r="O9" s="264"/>
      <c r="P9" s="264"/>
      <c r="Q9" s="264"/>
      <c r="R9" s="264"/>
      <c r="S9" s="264"/>
      <c r="T9" s="264"/>
      <c r="U9" s="264"/>
      <c r="V9" s="264"/>
      <c r="AM9" s="11"/>
    </row>
    <row r="10" spans="1:41" s="3" customFormat="1" ht="15" customHeight="1" x14ac:dyDescent="0.25">
      <c r="A10" s="100" t="s">
        <v>2</v>
      </c>
      <c r="U10" s="11"/>
      <c r="AM10" s="11"/>
    </row>
    <row r="11" spans="1:41" s="3" customFormat="1" ht="15" customHeight="1" x14ac:dyDescent="0.25">
      <c r="A11" s="100" t="s">
        <v>3</v>
      </c>
      <c r="U11" s="11"/>
      <c r="AM11" s="11"/>
    </row>
    <row r="12" spans="1:41" s="3" customFormat="1" ht="15" customHeight="1" x14ac:dyDescent="0.25">
      <c r="A12" s="100" t="s">
        <v>4</v>
      </c>
      <c r="U12" s="11"/>
      <c r="AM12" s="11"/>
    </row>
    <row r="13" spans="1:41" ht="15" customHeight="1" x14ac:dyDescent="0.25">
      <c r="A13" s="101" t="s">
        <v>5</v>
      </c>
    </row>
    <row r="15" spans="1:41" ht="13.5" thickBot="1" x14ac:dyDescent="0.25"/>
    <row r="16" spans="1:41" ht="13.5" customHeight="1" thickBot="1" x14ac:dyDescent="0.25">
      <c r="A16" s="237" t="s">
        <v>6</v>
      </c>
      <c r="B16" s="7"/>
      <c r="C16" s="239" t="s">
        <v>7</v>
      </c>
      <c r="D16" s="234" t="s">
        <v>8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3" t="s">
        <v>9</v>
      </c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28" t="s">
        <v>10</v>
      </c>
      <c r="AO16" s="230" t="s">
        <v>11</v>
      </c>
    </row>
    <row r="17" spans="1:41" ht="237.75" thickBot="1" x14ac:dyDescent="0.25">
      <c r="A17" s="238"/>
      <c r="B17" s="8" t="s">
        <v>12</v>
      </c>
      <c r="C17" s="240"/>
      <c r="D17" s="17" t="s">
        <v>13</v>
      </c>
      <c r="E17" s="17" t="s">
        <v>14</v>
      </c>
      <c r="F17" s="18" t="s">
        <v>15</v>
      </c>
      <c r="G17" s="18" t="s">
        <v>16</v>
      </c>
      <c r="H17" s="18" t="s">
        <v>17</v>
      </c>
      <c r="I17" s="18" t="s">
        <v>18</v>
      </c>
      <c r="J17" s="18" t="s">
        <v>19</v>
      </c>
      <c r="K17" s="18" t="s">
        <v>20</v>
      </c>
      <c r="L17" s="18" t="s">
        <v>21</v>
      </c>
      <c r="M17" s="18" t="s">
        <v>22</v>
      </c>
      <c r="N17" s="18" t="s">
        <v>23</v>
      </c>
      <c r="O17" s="18" t="s">
        <v>24</v>
      </c>
      <c r="P17" s="18" t="s">
        <v>25</v>
      </c>
      <c r="Q17" s="18" t="s">
        <v>26</v>
      </c>
      <c r="R17" s="18" t="s">
        <v>27</v>
      </c>
      <c r="S17" s="18" t="s">
        <v>28</v>
      </c>
      <c r="T17" s="18" t="s">
        <v>29</v>
      </c>
      <c r="U17" s="122" t="s">
        <v>30</v>
      </c>
      <c r="V17" s="19" t="s">
        <v>13</v>
      </c>
      <c r="W17" s="18" t="s">
        <v>14</v>
      </c>
      <c r="X17" s="18" t="s">
        <v>15</v>
      </c>
      <c r="Y17" s="18" t="s">
        <v>16</v>
      </c>
      <c r="Z17" s="17" t="s">
        <v>17</v>
      </c>
      <c r="AA17" s="17" t="s">
        <v>18</v>
      </c>
      <c r="AB17" s="17" t="s">
        <v>19</v>
      </c>
      <c r="AC17" s="18" t="s">
        <v>31</v>
      </c>
      <c r="AD17" s="18" t="s">
        <v>32</v>
      </c>
      <c r="AE17" s="18" t="s">
        <v>22</v>
      </c>
      <c r="AF17" s="18" t="s">
        <v>23</v>
      </c>
      <c r="AG17" s="18" t="s">
        <v>24</v>
      </c>
      <c r="AH17" s="18" t="s">
        <v>25</v>
      </c>
      <c r="AI17" s="18" t="s">
        <v>26</v>
      </c>
      <c r="AJ17" s="18" t="s">
        <v>27</v>
      </c>
      <c r="AK17" s="18" t="s">
        <v>28</v>
      </c>
      <c r="AL17" s="18" t="s">
        <v>29</v>
      </c>
      <c r="AM17" s="123" t="s">
        <v>30</v>
      </c>
      <c r="AN17" s="229"/>
      <c r="AO17" s="231"/>
    </row>
    <row r="18" spans="1:41" ht="15" customHeight="1" thickBot="1" x14ac:dyDescent="0.25">
      <c r="A18" s="97">
        <v>1</v>
      </c>
      <c r="B18" s="119" t="s">
        <v>33</v>
      </c>
      <c r="C18" s="15" t="s">
        <v>34</v>
      </c>
      <c r="D18" s="126">
        <v>15</v>
      </c>
      <c r="E18" s="24"/>
      <c r="F18" s="127">
        <v>15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32">
        <f t="shared" ref="R18:R38" si="0">SUM(D18:P18)-N18</f>
        <v>30</v>
      </c>
      <c r="S18" s="72">
        <f t="shared" ref="S18:S38" si="1">SUM(D18:Q18)</f>
        <v>30</v>
      </c>
      <c r="T18" s="128" t="s">
        <v>35</v>
      </c>
      <c r="U18" s="129">
        <v>3</v>
      </c>
      <c r="V18" s="26"/>
      <c r="W18" s="27"/>
      <c r="X18" s="27"/>
      <c r="Y18" s="28"/>
      <c r="Z18" s="28"/>
      <c r="AA18" s="28"/>
      <c r="AB18" s="28"/>
      <c r="AC18" s="28"/>
      <c r="AD18" s="29"/>
      <c r="AE18" s="29"/>
      <c r="AF18" s="29"/>
      <c r="AG18" s="29"/>
      <c r="AH18" s="29"/>
      <c r="AI18" s="29"/>
      <c r="AJ18" s="29"/>
      <c r="AK18" s="79"/>
      <c r="AL18" s="83"/>
      <c r="AM18" s="80"/>
      <c r="AN18" s="20">
        <f>S18+AK18</f>
        <v>30</v>
      </c>
      <c r="AO18" s="21">
        <f>U18+AM18</f>
        <v>3</v>
      </c>
    </row>
    <row r="19" spans="1:41" ht="15" customHeight="1" thickBot="1" x14ac:dyDescent="0.25">
      <c r="A19" s="97">
        <v>2</v>
      </c>
      <c r="B19" s="119" t="s">
        <v>33</v>
      </c>
      <c r="C19" s="16" t="s">
        <v>36</v>
      </c>
      <c r="D19" s="130">
        <v>20</v>
      </c>
      <c r="E19" s="30"/>
      <c r="F19" s="131">
        <v>20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>
        <f t="shared" si="0"/>
        <v>40</v>
      </c>
      <c r="S19" s="72">
        <f t="shared" si="1"/>
        <v>40</v>
      </c>
      <c r="T19" s="128" t="s">
        <v>35</v>
      </c>
      <c r="U19" s="132">
        <v>3</v>
      </c>
      <c r="V19" s="34"/>
      <c r="W19" s="35"/>
      <c r="X19" s="36"/>
      <c r="Y19" s="37"/>
      <c r="Z19" s="37"/>
      <c r="AA19" s="37"/>
      <c r="AB19" s="37"/>
      <c r="AC19" s="37"/>
      <c r="AD19" s="31"/>
      <c r="AE19" s="31"/>
      <c r="AF19" s="31"/>
      <c r="AG19" s="31"/>
      <c r="AH19" s="31"/>
      <c r="AI19" s="31"/>
      <c r="AJ19" s="31">
        <f>SUM(V19:AH19)</f>
        <v>0</v>
      </c>
      <c r="AK19" s="32">
        <f>SUM(V19:AI19)</f>
        <v>0</v>
      </c>
      <c r="AL19" s="77"/>
      <c r="AM19" s="81"/>
      <c r="AN19" s="22">
        <f t="shared" ref="AN19:AN39" si="2">S19+AK19</f>
        <v>40</v>
      </c>
      <c r="AO19" s="21">
        <f t="shared" ref="AO19:AO39" si="3">U19+AM19</f>
        <v>3</v>
      </c>
    </row>
    <row r="20" spans="1:41" ht="15" customHeight="1" x14ac:dyDescent="0.2">
      <c r="A20" s="97">
        <v>3</v>
      </c>
      <c r="B20" s="119" t="s">
        <v>33</v>
      </c>
      <c r="C20" s="124" t="s">
        <v>37</v>
      </c>
      <c r="D20" s="130">
        <v>20</v>
      </c>
      <c r="E20" s="39"/>
      <c r="F20" s="131"/>
      <c r="G20" s="199">
        <v>20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32">
        <f t="shared" si="0"/>
        <v>40</v>
      </c>
      <c r="S20" s="72">
        <f t="shared" si="1"/>
        <v>40</v>
      </c>
      <c r="T20" s="128" t="s">
        <v>38</v>
      </c>
      <c r="U20" s="132">
        <v>3</v>
      </c>
      <c r="V20" s="43"/>
      <c r="W20" s="5"/>
      <c r="X20" s="44"/>
      <c r="Y20" s="37"/>
      <c r="Z20" s="37"/>
      <c r="AA20" s="37"/>
      <c r="AB20" s="37"/>
      <c r="AC20" s="37"/>
      <c r="AD20" s="31"/>
      <c r="AE20" s="31"/>
      <c r="AF20" s="31"/>
      <c r="AG20" s="31"/>
      <c r="AH20" s="31"/>
      <c r="AI20" s="31"/>
      <c r="AJ20" s="31"/>
      <c r="AK20" s="32"/>
      <c r="AL20" s="84"/>
      <c r="AM20" s="82"/>
      <c r="AN20" s="22">
        <f t="shared" si="2"/>
        <v>40</v>
      </c>
      <c r="AO20" s="21">
        <f t="shared" si="3"/>
        <v>3</v>
      </c>
    </row>
    <row r="21" spans="1:41" ht="15" customHeight="1" thickBot="1" x14ac:dyDescent="0.25">
      <c r="A21" s="97">
        <v>4</v>
      </c>
      <c r="B21" s="119" t="s">
        <v>33</v>
      </c>
      <c r="C21" s="16" t="s">
        <v>39</v>
      </c>
      <c r="D21" s="133">
        <v>10</v>
      </c>
      <c r="E21" s="39"/>
      <c r="F21" s="131">
        <v>10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32">
        <f t="shared" si="0"/>
        <v>20</v>
      </c>
      <c r="S21" s="72">
        <f t="shared" si="1"/>
        <v>20</v>
      </c>
      <c r="T21" s="128" t="s">
        <v>35</v>
      </c>
      <c r="U21" s="132">
        <v>3</v>
      </c>
      <c r="V21" s="45"/>
      <c r="W21" s="46"/>
      <c r="X21" s="47"/>
      <c r="Y21" s="37"/>
      <c r="Z21" s="37"/>
      <c r="AA21" s="37"/>
      <c r="AB21" s="37"/>
      <c r="AC21" s="37"/>
      <c r="AD21" s="31"/>
      <c r="AE21" s="31"/>
      <c r="AF21" s="31"/>
      <c r="AG21" s="31"/>
      <c r="AH21" s="31"/>
      <c r="AI21" s="31"/>
      <c r="AJ21" s="31"/>
      <c r="AK21" s="32">
        <f>SUM(V21:AI21)</f>
        <v>0</v>
      </c>
      <c r="AL21" s="84"/>
      <c r="AM21" s="82"/>
      <c r="AN21" s="22">
        <f t="shared" si="2"/>
        <v>20</v>
      </c>
      <c r="AO21" s="21">
        <f t="shared" si="3"/>
        <v>3</v>
      </c>
    </row>
    <row r="22" spans="1:41" ht="15" customHeight="1" x14ac:dyDescent="0.2">
      <c r="A22" s="97">
        <v>5</v>
      </c>
      <c r="B22" s="119" t="s">
        <v>33</v>
      </c>
      <c r="C22" s="16" t="s">
        <v>40</v>
      </c>
      <c r="D22" s="133">
        <v>10</v>
      </c>
      <c r="E22" s="39"/>
      <c r="F22" s="131">
        <v>15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32">
        <f t="shared" si="0"/>
        <v>25</v>
      </c>
      <c r="S22" s="72">
        <f t="shared" si="1"/>
        <v>25</v>
      </c>
      <c r="T22" s="128" t="s">
        <v>38</v>
      </c>
      <c r="U22" s="132">
        <v>3</v>
      </c>
      <c r="V22" s="45"/>
      <c r="W22" s="46"/>
      <c r="X22" s="47"/>
      <c r="Y22" s="37"/>
      <c r="Z22" s="37"/>
      <c r="AA22" s="37"/>
      <c r="AB22" s="37"/>
      <c r="AC22" s="37"/>
      <c r="AD22" s="31"/>
      <c r="AE22" s="31"/>
      <c r="AF22" s="31"/>
      <c r="AG22" s="31"/>
      <c r="AH22" s="31"/>
      <c r="AI22" s="31"/>
      <c r="AJ22" s="31">
        <f t="shared" ref="AJ22:AJ38" si="4">SUM(V22:AH22)</f>
        <v>0</v>
      </c>
      <c r="AK22" s="32">
        <f t="shared" ref="AK22:AK37" si="5">SUM(V22:AI22)</f>
        <v>0</v>
      </c>
      <c r="AL22" s="84"/>
      <c r="AM22" s="82"/>
      <c r="AN22" s="22">
        <f t="shared" si="2"/>
        <v>25</v>
      </c>
      <c r="AO22" s="21">
        <f t="shared" si="3"/>
        <v>3</v>
      </c>
    </row>
    <row r="23" spans="1:41" ht="15" customHeight="1" thickBot="1" x14ac:dyDescent="0.25">
      <c r="A23" s="97">
        <v>6</v>
      </c>
      <c r="B23" s="119" t="s">
        <v>33</v>
      </c>
      <c r="C23" s="124" t="s">
        <v>41</v>
      </c>
      <c r="D23" s="130">
        <v>10</v>
      </c>
      <c r="E23" s="39"/>
      <c r="F23" s="131">
        <v>15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32">
        <f t="shared" si="0"/>
        <v>25</v>
      </c>
      <c r="S23" s="72">
        <f t="shared" si="1"/>
        <v>25</v>
      </c>
      <c r="T23" s="128" t="s">
        <v>35</v>
      </c>
      <c r="U23" s="132">
        <v>3</v>
      </c>
      <c r="V23" s="45"/>
      <c r="W23" s="46"/>
      <c r="X23" s="47"/>
      <c r="Y23" s="37"/>
      <c r="Z23" s="37"/>
      <c r="AA23" s="37"/>
      <c r="AB23" s="37"/>
      <c r="AC23" s="37"/>
      <c r="AD23" s="31"/>
      <c r="AE23" s="31"/>
      <c r="AF23" s="31"/>
      <c r="AG23" s="31"/>
      <c r="AH23" s="31"/>
      <c r="AI23" s="31"/>
      <c r="AJ23" s="31">
        <f t="shared" si="4"/>
        <v>0</v>
      </c>
      <c r="AK23" s="32">
        <f t="shared" si="5"/>
        <v>0</v>
      </c>
      <c r="AL23" s="84"/>
      <c r="AM23" s="82"/>
      <c r="AN23" s="22">
        <f t="shared" si="2"/>
        <v>25</v>
      </c>
      <c r="AO23" s="21">
        <f t="shared" si="3"/>
        <v>3</v>
      </c>
    </row>
    <row r="24" spans="1:41" ht="15" customHeight="1" thickBot="1" x14ac:dyDescent="0.25">
      <c r="A24" s="97">
        <v>7</v>
      </c>
      <c r="B24" s="119" t="s">
        <v>33</v>
      </c>
      <c r="C24" s="16" t="s">
        <v>42</v>
      </c>
      <c r="D24" s="130">
        <v>10</v>
      </c>
      <c r="E24" s="39"/>
      <c r="F24" s="131">
        <v>20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32">
        <f t="shared" si="0"/>
        <v>30</v>
      </c>
      <c r="S24" s="72">
        <f t="shared" si="1"/>
        <v>30</v>
      </c>
      <c r="T24" s="128" t="s">
        <v>35</v>
      </c>
      <c r="U24" s="132">
        <v>3</v>
      </c>
      <c r="V24" s="45"/>
      <c r="W24" s="46"/>
      <c r="X24" s="47"/>
      <c r="Y24" s="37"/>
      <c r="Z24" s="37"/>
      <c r="AA24" s="37"/>
      <c r="AB24" s="37"/>
      <c r="AC24" s="37"/>
      <c r="AD24" s="31"/>
      <c r="AE24" s="31"/>
      <c r="AF24" s="31"/>
      <c r="AG24" s="31"/>
      <c r="AH24" s="31"/>
      <c r="AI24" s="31"/>
      <c r="AJ24" s="31">
        <f t="shared" si="4"/>
        <v>0</v>
      </c>
      <c r="AK24" s="32">
        <f t="shared" si="5"/>
        <v>0</v>
      </c>
      <c r="AL24" s="84"/>
      <c r="AM24" s="82"/>
      <c r="AN24" s="22">
        <f t="shared" si="2"/>
        <v>30</v>
      </c>
      <c r="AO24" s="21">
        <f t="shared" si="3"/>
        <v>3</v>
      </c>
    </row>
    <row r="25" spans="1:41" ht="15" customHeight="1" x14ac:dyDescent="0.2">
      <c r="A25" s="97">
        <v>8</v>
      </c>
      <c r="B25" s="119" t="s">
        <v>33</v>
      </c>
      <c r="C25" s="16" t="s">
        <v>43</v>
      </c>
      <c r="D25" s="130"/>
      <c r="E25" s="49"/>
      <c r="F25" s="131"/>
      <c r="G25" s="40">
        <v>20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32">
        <f t="shared" si="0"/>
        <v>20</v>
      </c>
      <c r="S25" s="72">
        <f t="shared" si="1"/>
        <v>20</v>
      </c>
      <c r="T25" s="128" t="s">
        <v>35</v>
      </c>
      <c r="U25" s="132">
        <v>3</v>
      </c>
      <c r="V25" s="50"/>
      <c r="W25" s="46"/>
      <c r="X25" s="47"/>
      <c r="Y25" s="37"/>
      <c r="Z25" s="37"/>
      <c r="AA25" s="37"/>
      <c r="AB25" s="37"/>
      <c r="AC25" s="37"/>
      <c r="AD25" s="31"/>
      <c r="AE25" s="31"/>
      <c r="AF25" s="31"/>
      <c r="AG25" s="31"/>
      <c r="AH25" s="31"/>
      <c r="AI25" s="31"/>
      <c r="AJ25" s="31">
        <f t="shared" si="4"/>
        <v>0</v>
      </c>
      <c r="AK25" s="32">
        <f t="shared" si="5"/>
        <v>0</v>
      </c>
      <c r="AL25" s="77"/>
      <c r="AM25" s="82"/>
      <c r="AN25" s="22">
        <f t="shared" si="2"/>
        <v>20</v>
      </c>
      <c r="AO25" s="21">
        <f t="shared" si="3"/>
        <v>3</v>
      </c>
    </row>
    <row r="26" spans="1:41" ht="31.5" customHeight="1" thickBot="1" x14ac:dyDescent="0.25">
      <c r="A26" s="97">
        <v>9</v>
      </c>
      <c r="B26" s="14" t="s">
        <v>44</v>
      </c>
      <c r="C26" s="219" t="s">
        <v>45</v>
      </c>
      <c r="D26" s="130">
        <v>10</v>
      </c>
      <c r="E26" s="39"/>
      <c r="F26" s="131">
        <v>10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32">
        <f t="shared" si="0"/>
        <v>20</v>
      </c>
      <c r="S26" s="72">
        <f t="shared" si="1"/>
        <v>20</v>
      </c>
      <c r="T26" s="128" t="s">
        <v>35</v>
      </c>
      <c r="U26" s="132">
        <v>3</v>
      </c>
      <c r="V26" s="51"/>
      <c r="W26" s="37"/>
      <c r="X26" s="37"/>
      <c r="Y26" s="37"/>
      <c r="Z26" s="37"/>
      <c r="AA26" s="37"/>
      <c r="AB26" s="37"/>
      <c r="AC26" s="37"/>
      <c r="AD26" s="31"/>
      <c r="AE26" s="31"/>
      <c r="AF26" s="31"/>
      <c r="AG26" s="31"/>
      <c r="AH26" s="31"/>
      <c r="AI26" s="31"/>
      <c r="AJ26" s="31">
        <f t="shared" si="4"/>
        <v>0</v>
      </c>
      <c r="AK26" s="32">
        <f t="shared" si="5"/>
        <v>0</v>
      </c>
      <c r="AL26" s="85"/>
      <c r="AM26" s="82"/>
      <c r="AN26" s="22">
        <f t="shared" si="2"/>
        <v>20</v>
      </c>
      <c r="AO26" s="21">
        <f t="shared" si="3"/>
        <v>3</v>
      </c>
    </row>
    <row r="27" spans="1:41" ht="15" customHeight="1" thickBot="1" x14ac:dyDescent="0.25">
      <c r="A27" s="97">
        <v>10</v>
      </c>
      <c r="B27" s="119" t="s">
        <v>33</v>
      </c>
      <c r="C27" s="16" t="s">
        <v>46</v>
      </c>
      <c r="D27" s="38"/>
      <c r="E27" s="39"/>
      <c r="F27" s="40"/>
      <c r="G27" s="40"/>
      <c r="H27" s="40"/>
      <c r="I27" s="40"/>
      <c r="J27" s="40"/>
      <c r="K27" s="40"/>
      <c r="L27" s="40"/>
      <c r="M27" s="40">
        <v>30</v>
      </c>
      <c r="N27" s="40"/>
      <c r="O27" s="40"/>
      <c r="P27" s="40"/>
      <c r="Q27" s="40"/>
      <c r="R27" s="32">
        <f t="shared" si="0"/>
        <v>30</v>
      </c>
      <c r="S27" s="72">
        <f t="shared" si="1"/>
        <v>30</v>
      </c>
      <c r="T27" s="128" t="s">
        <v>35</v>
      </c>
      <c r="U27" s="132">
        <v>2</v>
      </c>
      <c r="V27" s="51"/>
      <c r="W27" s="37"/>
      <c r="X27" s="37"/>
      <c r="Y27" s="37"/>
      <c r="Z27" s="37"/>
      <c r="AA27" s="37"/>
      <c r="AB27" s="37"/>
      <c r="AC27" s="37"/>
      <c r="AD27" s="31"/>
      <c r="AE27" s="31">
        <v>30</v>
      </c>
      <c r="AF27" s="31"/>
      <c r="AG27" s="31"/>
      <c r="AH27" s="31"/>
      <c r="AI27" s="31"/>
      <c r="AJ27" s="31">
        <f t="shared" si="4"/>
        <v>30</v>
      </c>
      <c r="AK27" s="32">
        <f t="shared" si="5"/>
        <v>30</v>
      </c>
      <c r="AL27" s="85"/>
      <c r="AM27" s="82">
        <v>2</v>
      </c>
      <c r="AN27" s="22">
        <f t="shared" si="2"/>
        <v>60</v>
      </c>
      <c r="AO27" s="21">
        <f t="shared" si="3"/>
        <v>4</v>
      </c>
    </row>
    <row r="28" spans="1:41" ht="15" customHeight="1" x14ac:dyDescent="0.2">
      <c r="A28" s="97">
        <v>11</v>
      </c>
      <c r="B28" s="119" t="s">
        <v>33</v>
      </c>
      <c r="C28" s="108" t="s">
        <v>47</v>
      </c>
      <c r="D28" s="48"/>
      <c r="E28" s="52"/>
      <c r="F28" s="40"/>
      <c r="G28" s="40"/>
      <c r="H28" s="40"/>
      <c r="I28" s="40"/>
      <c r="J28" s="40"/>
      <c r="K28" s="40"/>
      <c r="L28" s="40"/>
      <c r="M28" s="40"/>
      <c r="N28" s="40"/>
      <c r="O28" s="40">
        <v>30</v>
      </c>
      <c r="P28" s="40"/>
      <c r="Q28" s="40"/>
      <c r="R28" s="32">
        <f t="shared" si="0"/>
        <v>30</v>
      </c>
      <c r="S28" s="72">
        <f t="shared" si="1"/>
        <v>30</v>
      </c>
      <c r="T28" s="128" t="s">
        <v>35</v>
      </c>
      <c r="U28" s="120">
        <v>0</v>
      </c>
      <c r="V28" s="131"/>
      <c r="W28" s="37"/>
      <c r="X28" s="37"/>
      <c r="Y28" s="37"/>
      <c r="Z28" s="37"/>
      <c r="AA28" s="37"/>
      <c r="AB28" s="37"/>
      <c r="AC28" s="37"/>
      <c r="AD28" s="31"/>
      <c r="AE28" s="31"/>
      <c r="AF28" s="31"/>
      <c r="AG28" s="31">
        <v>30</v>
      </c>
      <c r="AH28" s="31"/>
      <c r="AI28" s="31"/>
      <c r="AJ28" s="31">
        <f t="shared" si="4"/>
        <v>30</v>
      </c>
      <c r="AK28" s="32">
        <f t="shared" si="5"/>
        <v>30</v>
      </c>
      <c r="AL28" s="128" t="s">
        <v>35</v>
      </c>
      <c r="AM28" s="82">
        <v>0</v>
      </c>
      <c r="AN28" s="22">
        <f t="shared" si="2"/>
        <v>60</v>
      </c>
      <c r="AO28" s="21">
        <f t="shared" si="3"/>
        <v>0</v>
      </c>
    </row>
    <row r="29" spans="1:41" ht="15" customHeight="1" x14ac:dyDescent="0.2">
      <c r="A29" s="97">
        <v>12</v>
      </c>
      <c r="B29" s="119" t="s">
        <v>33</v>
      </c>
      <c r="C29" s="124" t="s">
        <v>48</v>
      </c>
      <c r="D29" s="38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>
        <f t="shared" si="0"/>
        <v>0</v>
      </c>
      <c r="S29" s="73">
        <f t="shared" si="1"/>
        <v>0</v>
      </c>
      <c r="T29" s="134"/>
      <c r="U29" s="42"/>
      <c r="V29" s="131">
        <v>20</v>
      </c>
      <c r="W29" s="37"/>
      <c r="X29" s="131">
        <v>20</v>
      </c>
      <c r="Y29" s="37"/>
      <c r="Z29" s="37"/>
      <c r="AA29" s="37"/>
      <c r="AB29" s="37"/>
      <c r="AC29" s="37"/>
      <c r="AD29" s="31"/>
      <c r="AE29" s="31"/>
      <c r="AF29" s="31"/>
      <c r="AG29" s="31"/>
      <c r="AH29" s="31"/>
      <c r="AI29" s="31"/>
      <c r="AJ29" s="31">
        <f t="shared" si="4"/>
        <v>40</v>
      </c>
      <c r="AK29" s="32">
        <f t="shared" si="5"/>
        <v>40</v>
      </c>
      <c r="AL29" s="134" t="s">
        <v>38</v>
      </c>
      <c r="AM29" s="132">
        <v>4</v>
      </c>
      <c r="AN29" s="22">
        <f t="shared" si="2"/>
        <v>40</v>
      </c>
      <c r="AO29" s="21">
        <f t="shared" si="3"/>
        <v>4</v>
      </c>
    </row>
    <row r="30" spans="1:41" ht="15" customHeight="1" x14ac:dyDescent="0.2">
      <c r="A30" s="97">
        <v>13</v>
      </c>
      <c r="B30" s="119" t="s">
        <v>33</v>
      </c>
      <c r="C30" s="16" t="s">
        <v>49</v>
      </c>
      <c r="D30" s="48"/>
      <c r="E30" s="49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>
        <f t="shared" si="0"/>
        <v>0</v>
      </c>
      <c r="S30" s="73">
        <f t="shared" si="1"/>
        <v>0</v>
      </c>
      <c r="T30" s="134"/>
      <c r="U30" s="42"/>
      <c r="V30" s="131">
        <v>20</v>
      </c>
      <c r="W30" s="37"/>
      <c r="X30" s="131">
        <v>20</v>
      </c>
      <c r="Y30" s="37"/>
      <c r="Z30" s="37"/>
      <c r="AA30" s="37"/>
      <c r="AB30" s="37"/>
      <c r="AC30" s="37"/>
      <c r="AD30" s="31"/>
      <c r="AE30" s="31"/>
      <c r="AF30" s="31"/>
      <c r="AG30" s="31"/>
      <c r="AH30" s="31"/>
      <c r="AI30" s="31"/>
      <c r="AJ30" s="31">
        <f t="shared" si="4"/>
        <v>40</v>
      </c>
      <c r="AK30" s="32">
        <f t="shared" si="5"/>
        <v>40</v>
      </c>
      <c r="AL30" s="134" t="s">
        <v>38</v>
      </c>
      <c r="AM30" s="132">
        <v>4</v>
      </c>
      <c r="AN30" s="22">
        <f t="shared" si="2"/>
        <v>40</v>
      </c>
      <c r="AO30" s="21">
        <f t="shared" si="3"/>
        <v>4</v>
      </c>
    </row>
    <row r="31" spans="1:41" ht="15" customHeight="1" x14ac:dyDescent="0.2">
      <c r="A31" s="97">
        <v>14</v>
      </c>
      <c r="B31" s="119" t="s">
        <v>33</v>
      </c>
      <c r="C31" s="16" t="s">
        <v>113</v>
      </c>
      <c r="D31" s="48"/>
      <c r="E31" s="49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>
        <f t="shared" si="0"/>
        <v>0</v>
      </c>
      <c r="S31" s="73">
        <f t="shared" si="1"/>
        <v>0</v>
      </c>
      <c r="T31" s="134"/>
      <c r="U31" s="42"/>
      <c r="V31" s="131">
        <v>15</v>
      </c>
      <c r="W31" s="37"/>
      <c r="X31" s="131">
        <v>20</v>
      </c>
      <c r="Y31" s="37"/>
      <c r="Z31" s="37"/>
      <c r="AA31" s="37"/>
      <c r="AB31" s="37"/>
      <c r="AC31" s="37"/>
      <c r="AD31" s="31"/>
      <c r="AE31" s="31"/>
      <c r="AF31" s="31"/>
      <c r="AG31" s="31"/>
      <c r="AH31" s="31"/>
      <c r="AI31" s="31"/>
      <c r="AJ31" s="31">
        <f t="shared" si="4"/>
        <v>35</v>
      </c>
      <c r="AK31" s="32">
        <f t="shared" si="5"/>
        <v>35</v>
      </c>
      <c r="AL31" s="134" t="s">
        <v>38</v>
      </c>
      <c r="AM31" s="132">
        <v>3</v>
      </c>
      <c r="AN31" s="22">
        <f t="shared" si="2"/>
        <v>35</v>
      </c>
      <c r="AO31" s="21">
        <f t="shared" si="3"/>
        <v>3</v>
      </c>
    </row>
    <row r="32" spans="1:41" ht="15" customHeight="1" x14ac:dyDescent="0.2">
      <c r="A32" s="97">
        <v>15</v>
      </c>
      <c r="B32" s="119" t="s">
        <v>33</v>
      </c>
      <c r="C32" s="16" t="s">
        <v>50</v>
      </c>
      <c r="D32" s="48"/>
      <c r="E32" s="49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>
        <f t="shared" si="0"/>
        <v>0</v>
      </c>
      <c r="S32" s="73">
        <f t="shared" si="1"/>
        <v>0</v>
      </c>
      <c r="T32" s="134"/>
      <c r="U32" s="42"/>
      <c r="V32" s="131">
        <v>10</v>
      </c>
      <c r="W32" s="37"/>
      <c r="X32" s="131">
        <v>15</v>
      </c>
      <c r="Y32" s="37"/>
      <c r="Z32" s="37"/>
      <c r="AA32" s="37"/>
      <c r="AB32" s="37"/>
      <c r="AC32" s="37"/>
      <c r="AD32" s="31"/>
      <c r="AE32" s="31"/>
      <c r="AF32" s="31"/>
      <c r="AG32" s="31"/>
      <c r="AH32" s="31"/>
      <c r="AI32" s="31"/>
      <c r="AJ32" s="31">
        <f t="shared" si="4"/>
        <v>25</v>
      </c>
      <c r="AK32" s="32">
        <f t="shared" si="5"/>
        <v>25</v>
      </c>
      <c r="AL32" s="134" t="s">
        <v>35</v>
      </c>
      <c r="AM32" s="132">
        <v>3</v>
      </c>
      <c r="AN32" s="22">
        <f t="shared" si="2"/>
        <v>25</v>
      </c>
      <c r="AO32" s="21">
        <f t="shared" si="3"/>
        <v>3</v>
      </c>
    </row>
    <row r="33" spans="1:41" ht="15" customHeight="1" x14ac:dyDescent="0.2">
      <c r="A33" s="97">
        <v>16</v>
      </c>
      <c r="B33" s="119" t="s">
        <v>33</v>
      </c>
      <c r="C33" s="16" t="s">
        <v>51</v>
      </c>
      <c r="D33" s="48"/>
      <c r="E33" s="49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>
        <f t="shared" si="0"/>
        <v>0</v>
      </c>
      <c r="S33" s="73">
        <f t="shared" si="1"/>
        <v>0</v>
      </c>
      <c r="T33" s="134"/>
      <c r="U33" s="42"/>
      <c r="V33" s="131">
        <v>15</v>
      </c>
      <c r="W33" s="37"/>
      <c r="X33" s="131">
        <v>15</v>
      </c>
      <c r="Y33" s="37"/>
      <c r="Z33" s="37"/>
      <c r="AA33" s="37"/>
      <c r="AB33" s="37"/>
      <c r="AC33" s="37"/>
      <c r="AD33" s="31"/>
      <c r="AE33" s="31"/>
      <c r="AF33" s="31"/>
      <c r="AG33" s="31"/>
      <c r="AH33" s="31"/>
      <c r="AI33" s="31"/>
      <c r="AJ33" s="31">
        <f t="shared" si="4"/>
        <v>30</v>
      </c>
      <c r="AK33" s="32">
        <f t="shared" si="5"/>
        <v>30</v>
      </c>
      <c r="AL33" s="134" t="s">
        <v>35</v>
      </c>
      <c r="AM33" s="132">
        <v>3</v>
      </c>
      <c r="AN33" s="22">
        <f t="shared" si="2"/>
        <v>30</v>
      </c>
      <c r="AO33" s="21">
        <f t="shared" si="3"/>
        <v>3</v>
      </c>
    </row>
    <row r="34" spans="1:41" ht="16.5" customHeight="1" x14ac:dyDescent="0.2">
      <c r="A34" s="97">
        <v>17</v>
      </c>
      <c r="B34" s="14" t="s">
        <v>33</v>
      </c>
      <c r="C34" s="16" t="s">
        <v>52</v>
      </c>
      <c r="D34" s="48"/>
      <c r="E34" s="49"/>
      <c r="F34" s="40"/>
      <c r="G34" s="40"/>
      <c r="H34" s="40"/>
      <c r="I34" s="40"/>
      <c r="J34" s="40"/>
      <c r="K34" s="40"/>
      <c r="L34" s="40"/>
      <c r="M34" s="53"/>
      <c r="N34" s="40"/>
      <c r="O34" s="40"/>
      <c r="P34" s="40"/>
      <c r="Q34" s="40"/>
      <c r="R34" s="41"/>
      <c r="S34" s="73"/>
      <c r="T34" s="134"/>
      <c r="U34" s="42"/>
      <c r="V34" s="131">
        <v>15</v>
      </c>
      <c r="W34" s="37"/>
      <c r="X34" s="131">
        <v>15</v>
      </c>
      <c r="Y34" s="37"/>
      <c r="Z34" s="37"/>
      <c r="AA34" s="37"/>
      <c r="AB34" s="37"/>
      <c r="AC34" s="37"/>
      <c r="AD34" s="31"/>
      <c r="AE34" s="31"/>
      <c r="AF34" s="31"/>
      <c r="AG34" s="31"/>
      <c r="AH34" s="31"/>
      <c r="AI34" s="31"/>
      <c r="AJ34" s="31">
        <f t="shared" si="4"/>
        <v>30</v>
      </c>
      <c r="AK34" s="32">
        <f t="shared" si="5"/>
        <v>30</v>
      </c>
      <c r="AL34" s="134" t="s">
        <v>35</v>
      </c>
      <c r="AM34" s="132">
        <v>3</v>
      </c>
      <c r="AN34" s="22">
        <f t="shared" si="2"/>
        <v>30</v>
      </c>
      <c r="AO34" s="21">
        <f t="shared" si="3"/>
        <v>3</v>
      </c>
    </row>
    <row r="35" spans="1:41" ht="25.15" customHeight="1" x14ac:dyDescent="0.2">
      <c r="A35" s="97">
        <v>18</v>
      </c>
      <c r="B35" s="14" t="s">
        <v>44</v>
      </c>
      <c r="C35" s="124" t="s">
        <v>53</v>
      </c>
      <c r="D35" s="48"/>
      <c r="E35" s="49"/>
      <c r="F35" s="40"/>
      <c r="G35" s="40"/>
      <c r="H35" s="40"/>
      <c r="I35" s="40"/>
      <c r="J35" s="40"/>
      <c r="K35" s="40"/>
      <c r="L35" s="41"/>
      <c r="M35" s="54"/>
      <c r="N35" s="49"/>
      <c r="O35" s="40"/>
      <c r="P35" s="40"/>
      <c r="Q35" s="40"/>
      <c r="R35" s="41"/>
      <c r="S35" s="73"/>
      <c r="T35" s="134"/>
      <c r="U35" s="42"/>
      <c r="V35" s="131">
        <v>10</v>
      </c>
      <c r="W35" s="37"/>
      <c r="X35" s="131">
        <v>20</v>
      </c>
      <c r="Y35" s="37"/>
      <c r="Z35" s="37"/>
      <c r="AA35" s="37"/>
      <c r="AB35" s="37"/>
      <c r="AC35" s="37"/>
      <c r="AD35" s="31"/>
      <c r="AE35" s="31"/>
      <c r="AF35" s="31"/>
      <c r="AG35" s="31"/>
      <c r="AH35" s="31"/>
      <c r="AI35" s="31"/>
      <c r="AJ35" s="31">
        <f t="shared" si="4"/>
        <v>30</v>
      </c>
      <c r="AK35" s="32">
        <f t="shared" si="5"/>
        <v>30</v>
      </c>
      <c r="AL35" s="134" t="s">
        <v>56</v>
      </c>
      <c r="AM35" s="132">
        <v>2</v>
      </c>
      <c r="AN35" s="22">
        <f t="shared" si="2"/>
        <v>30</v>
      </c>
      <c r="AO35" s="21">
        <f t="shared" si="3"/>
        <v>2</v>
      </c>
    </row>
    <row r="36" spans="1:41" ht="41.25" customHeight="1" x14ac:dyDescent="0.2">
      <c r="A36" s="97">
        <v>19</v>
      </c>
      <c r="B36" s="14" t="s">
        <v>44</v>
      </c>
      <c r="C36" s="16" t="s">
        <v>126</v>
      </c>
      <c r="D36" s="55"/>
      <c r="E36" s="49"/>
      <c r="F36" s="40"/>
      <c r="G36" s="40"/>
      <c r="H36" s="40"/>
      <c r="I36" s="40"/>
      <c r="J36" s="40"/>
      <c r="K36" s="40"/>
      <c r="L36" s="41"/>
      <c r="M36" s="54"/>
      <c r="N36" s="49"/>
      <c r="O36" s="40"/>
      <c r="P36" s="40"/>
      <c r="Q36" s="40"/>
      <c r="R36" s="41"/>
      <c r="S36" s="73"/>
      <c r="T36" s="134"/>
      <c r="U36" s="42"/>
      <c r="V36" s="131">
        <v>10</v>
      </c>
      <c r="W36" s="37"/>
      <c r="X36" s="131">
        <v>10</v>
      </c>
      <c r="Y36" s="37"/>
      <c r="Z36" s="37"/>
      <c r="AA36" s="37"/>
      <c r="AB36" s="37"/>
      <c r="AC36" s="37"/>
      <c r="AD36" s="31"/>
      <c r="AE36" s="31"/>
      <c r="AF36" s="31"/>
      <c r="AG36" s="31"/>
      <c r="AH36" s="31"/>
      <c r="AI36" s="31"/>
      <c r="AJ36" s="31">
        <f t="shared" si="4"/>
        <v>20</v>
      </c>
      <c r="AK36" s="32">
        <f t="shared" si="5"/>
        <v>20</v>
      </c>
      <c r="AL36" s="134" t="s">
        <v>35</v>
      </c>
      <c r="AM36" s="132">
        <v>2</v>
      </c>
      <c r="AN36" s="22">
        <f t="shared" si="2"/>
        <v>20</v>
      </c>
      <c r="AO36" s="21">
        <f t="shared" si="3"/>
        <v>2</v>
      </c>
    </row>
    <row r="37" spans="1:41" ht="22.9" customHeight="1" x14ac:dyDescent="0.2">
      <c r="A37" s="97">
        <v>20</v>
      </c>
      <c r="B37" s="14" t="s">
        <v>44</v>
      </c>
      <c r="C37" s="16" t="s">
        <v>54</v>
      </c>
      <c r="D37" s="56"/>
      <c r="E37" s="49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>
        <f t="shared" si="0"/>
        <v>0</v>
      </c>
      <c r="S37" s="73">
        <f t="shared" si="1"/>
        <v>0</v>
      </c>
      <c r="T37" s="134"/>
      <c r="U37" s="42"/>
      <c r="V37" s="135">
        <v>10</v>
      </c>
      <c r="W37" s="37"/>
      <c r="X37" s="135">
        <v>10</v>
      </c>
      <c r="Y37" s="37"/>
      <c r="Z37" s="37"/>
      <c r="AA37" s="37"/>
      <c r="AB37" s="37"/>
      <c r="AC37" s="37"/>
      <c r="AD37" s="31"/>
      <c r="AE37" s="31"/>
      <c r="AF37" s="31"/>
      <c r="AG37" s="31"/>
      <c r="AH37" s="31"/>
      <c r="AI37" s="31"/>
      <c r="AJ37" s="31">
        <f t="shared" si="4"/>
        <v>20</v>
      </c>
      <c r="AK37" s="32">
        <f t="shared" si="5"/>
        <v>20</v>
      </c>
      <c r="AL37" s="134" t="s">
        <v>35</v>
      </c>
      <c r="AM37" s="136">
        <v>2</v>
      </c>
      <c r="AN37" s="22">
        <f t="shared" si="2"/>
        <v>20</v>
      </c>
      <c r="AO37" s="21">
        <f t="shared" si="3"/>
        <v>2</v>
      </c>
    </row>
    <row r="38" spans="1:41" ht="25.5" x14ac:dyDescent="0.2">
      <c r="A38" s="97">
        <v>21</v>
      </c>
      <c r="B38" s="14" t="s">
        <v>44</v>
      </c>
      <c r="C38" s="108" t="s">
        <v>55</v>
      </c>
      <c r="D38" s="56"/>
      <c r="E38" s="49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>
        <f t="shared" si="0"/>
        <v>0</v>
      </c>
      <c r="S38" s="73">
        <f t="shared" si="1"/>
        <v>0</v>
      </c>
      <c r="T38" s="134"/>
      <c r="U38" s="42">
        <v>0</v>
      </c>
      <c r="V38" s="135"/>
      <c r="W38" s="37"/>
      <c r="X38" s="37"/>
      <c r="Y38" s="37"/>
      <c r="Z38" s="37"/>
      <c r="AA38" s="37"/>
      <c r="AB38" s="37"/>
      <c r="AC38" s="37"/>
      <c r="AD38" s="31"/>
      <c r="AE38" s="31"/>
      <c r="AF38" s="31"/>
      <c r="AG38" s="31"/>
      <c r="AH38" s="31">
        <v>50</v>
      </c>
      <c r="AI38" s="31"/>
      <c r="AJ38" s="31">
        <f t="shared" si="4"/>
        <v>50</v>
      </c>
      <c r="AK38" s="32">
        <f>SUM(V38:AI38)</f>
        <v>50</v>
      </c>
      <c r="AL38" s="134" t="s">
        <v>56</v>
      </c>
      <c r="AM38" s="136">
        <v>2</v>
      </c>
      <c r="AN38" s="22">
        <f t="shared" si="2"/>
        <v>50</v>
      </c>
      <c r="AO38" s="21">
        <f t="shared" si="3"/>
        <v>2</v>
      </c>
    </row>
    <row r="39" spans="1:41" ht="18.600000000000001" customHeight="1" thickBot="1" x14ac:dyDescent="0.25">
      <c r="A39" s="97">
        <v>22</v>
      </c>
      <c r="B39" s="14" t="s">
        <v>44</v>
      </c>
      <c r="C39" s="125" t="s">
        <v>57</v>
      </c>
      <c r="D39" s="57"/>
      <c r="E39" s="58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9"/>
      <c r="S39" s="74"/>
      <c r="T39" s="134"/>
      <c r="U39" s="60"/>
      <c r="V39" s="135"/>
      <c r="W39" s="62"/>
      <c r="X39" s="62"/>
      <c r="Y39" s="62"/>
      <c r="Z39" s="62"/>
      <c r="AA39" s="62"/>
      <c r="AB39" s="62"/>
      <c r="AC39" s="62"/>
      <c r="AD39" s="63"/>
      <c r="AE39" s="63"/>
      <c r="AF39" s="63"/>
      <c r="AG39" s="63"/>
      <c r="AH39" s="63">
        <v>50</v>
      </c>
      <c r="AI39" s="63"/>
      <c r="AJ39" s="31">
        <f t="shared" ref="AJ39" si="6">SUM(V39:AH39)</f>
        <v>50</v>
      </c>
      <c r="AK39" s="32">
        <f>SUM(V39:AI39)</f>
        <v>50</v>
      </c>
      <c r="AL39" s="134" t="s">
        <v>56</v>
      </c>
      <c r="AM39" s="136">
        <v>2</v>
      </c>
      <c r="AN39" s="22">
        <f t="shared" si="2"/>
        <v>50</v>
      </c>
      <c r="AO39" s="21">
        <f t="shared" si="3"/>
        <v>2</v>
      </c>
    </row>
    <row r="40" spans="1:41" s="12" customFormat="1" ht="15" customHeight="1" thickBot="1" x14ac:dyDescent="0.25">
      <c r="A40" s="225" t="s">
        <v>58</v>
      </c>
      <c r="B40" s="226"/>
      <c r="C40" s="227"/>
      <c r="D40" s="68">
        <f t="shared" ref="D40:S40" si="7">SUM(D18:D39)</f>
        <v>105</v>
      </c>
      <c r="E40" s="69">
        <f t="shared" si="7"/>
        <v>0</v>
      </c>
      <c r="F40" s="69">
        <f t="shared" si="7"/>
        <v>105</v>
      </c>
      <c r="G40" s="69">
        <f t="shared" si="7"/>
        <v>40</v>
      </c>
      <c r="H40" s="69">
        <f t="shared" si="7"/>
        <v>0</v>
      </c>
      <c r="I40" s="69">
        <f t="shared" si="7"/>
        <v>0</v>
      </c>
      <c r="J40" s="69">
        <f t="shared" si="7"/>
        <v>0</v>
      </c>
      <c r="K40" s="69">
        <f t="shared" si="7"/>
        <v>0</v>
      </c>
      <c r="L40" s="69">
        <f t="shared" si="7"/>
        <v>0</v>
      </c>
      <c r="M40" s="69">
        <f t="shared" si="7"/>
        <v>30</v>
      </c>
      <c r="N40" s="69">
        <f t="shared" si="7"/>
        <v>0</v>
      </c>
      <c r="O40" s="69">
        <f t="shared" si="7"/>
        <v>30</v>
      </c>
      <c r="P40" s="69">
        <f t="shared" si="7"/>
        <v>0</v>
      </c>
      <c r="Q40" s="69">
        <f t="shared" si="7"/>
        <v>0</v>
      </c>
      <c r="R40" s="69">
        <f t="shared" si="7"/>
        <v>310</v>
      </c>
      <c r="S40" s="76">
        <f t="shared" si="7"/>
        <v>310</v>
      </c>
      <c r="T40" s="69"/>
      <c r="U40" s="70">
        <f t="shared" ref="U40:AK40" si="8">SUM(U18:U39)</f>
        <v>29</v>
      </c>
      <c r="V40" s="69">
        <f t="shared" si="8"/>
        <v>125</v>
      </c>
      <c r="W40" s="69">
        <f t="shared" si="8"/>
        <v>0</v>
      </c>
      <c r="X40" s="69">
        <f t="shared" si="8"/>
        <v>145</v>
      </c>
      <c r="Y40" s="69">
        <f t="shared" si="8"/>
        <v>0</v>
      </c>
      <c r="Z40" s="69">
        <f t="shared" si="8"/>
        <v>0</v>
      </c>
      <c r="AA40" s="69">
        <f t="shared" si="8"/>
        <v>0</v>
      </c>
      <c r="AB40" s="69">
        <f t="shared" si="8"/>
        <v>0</v>
      </c>
      <c r="AC40" s="69">
        <f t="shared" si="8"/>
        <v>0</v>
      </c>
      <c r="AD40" s="69">
        <f t="shared" si="8"/>
        <v>0</v>
      </c>
      <c r="AE40" s="69">
        <f t="shared" si="8"/>
        <v>30</v>
      </c>
      <c r="AF40" s="69">
        <f t="shared" si="8"/>
        <v>0</v>
      </c>
      <c r="AG40" s="69">
        <f t="shared" si="8"/>
        <v>30</v>
      </c>
      <c r="AH40" s="69">
        <f t="shared" si="8"/>
        <v>100</v>
      </c>
      <c r="AI40" s="69">
        <f t="shared" si="8"/>
        <v>0</v>
      </c>
      <c r="AJ40" s="69">
        <f t="shared" si="8"/>
        <v>430</v>
      </c>
      <c r="AK40" s="76">
        <f t="shared" si="8"/>
        <v>430</v>
      </c>
      <c r="AL40" s="69"/>
      <c r="AM40" s="71">
        <f>SUM(AM18:AM39)</f>
        <v>32</v>
      </c>
      <c r="AN40" s="71">
        <f>SUM(S40,AK40)</f>
        <v>740</v>
      </c>
      <c r="AO40" s="70">
        <f>SUM(U40,AM40)</f>
        <v>61</v>
      </c>
    </row>
    <row r="41" spans="1:41" x14ac:dyDescent="0.2">
      <c r="C41" s="6" t="s">
        <v>59</v>
      </c>
    </row>
    <row r="42" spans="1:41" x14ac:dyDescent="0.2">
      <c r="C42" s="6" t="s">
        <v>60</v>
      </c>
    </row>
    <row r="43" spans="1:41" x14ac:dyDescent="0.2">
      <c r="P43" s="13"/>
      <c r="AG43" s="241" t="s">
        <v>61</v>
      </c>
      <c r="AH43" s="242"/>
      <c r="AI43" s="242"/>
      <c r="AJ43" s="242"/>
      <c r="AK43" s="242"/>
      <c r="AL43" s="242"/>
      <c r="AM43" s="242"/>
    </row>
    <row r="44" spans="1:41" x14ac:dyDescent="0.2">
      <c r="AG44" s="243" t="s">
        <v>62</v>
      </c>
      <c r="AH44" s="243"/>
      <c r="AI44" s="243"/>
      <c r="AJ44" s="243"/>
      <c r="AK44" s="243"/>
      <c r="AL44" s="243"/>
      <c r="AM44" s="243"/>
    </row>
    <row r="45" spans="1:41" x14ac:dyDescent="0.2">
      <c r="C45" s="6" t="s">
        <v>63</v>
      </c>
      <c r="O45" s="6" t="s">
        <v>63</v>
      </c>
      <c r="AF45" s="236"/>
      <c r="AG45" s="236"/>
      <c r="AH45" s="236"/>
      <c r="AI45" s="236"/>
      <c r="AJ45" s="236"/>
      <c r="AK45" s="236"/>
      <c r="AL45" s="236"/>
    </row>
    <row r="46" spans="1:41" x14ac:dyDescent="0.2">
      <c r="C46" s="1" t="s">
        <v>64</v>
      </c>
      <c r="M46" s="5"/>
      <c r="O46" s="236" t="s">
        <v>65</v>
      </c>
      <c r="P46" s="236"/>
      <c r="Q46" s="236"/>
      <c r="R46" s="236"/>
      <c r="S46" s="236"/>
      <c r="T46" s="236"/>
      <c r="U46" s="236"/>
      <c r="AF46" s="236"/>
      <c r="AG46" s="236"/>
      <c r="AH46" s="236"/>
      <c r="AI46" s="236"/>
      <c r="AJ46" s="236"/>
      <c r="AK46" s="236"/>
      <c r="AL46" s="236"/>
    </row>
  </sheetData>
  <mergeCells count="16">
    <mergeCell ref="O46:U46"/>
    <mergeCell ref="AF45:AL45"/>
    <mergeCell ref="AF46:AL46"/>
    <mergeCell ref="A16:A17"/>
    <mergeCell ref="C16:C17"/>
    <mergeCell ref="AG43:AM43"/>
    <mergeCell ref="AG44:AM44"/>
    <mergeCell ref="AJ2:AN2"/>
    <mergeCell ref="AJ4:AN4"/>
    <mergeCell ref="A40:C40"/>
    <mergeCell ref="AN16:AN17"/>
    <mergeCell ref="AO16:AO17"/>
    <mergeCell ref="A6:AO6"/>
    <mergeCell ref="V16:AM16"/>
    <mergeCell ref="D16:U16"/>
    <mergeCell ref="N9:V9"/>
  </mergeCells>
  <phoneticPr fontId="5" type="noConversion"/>
  <dataValidations count="2">
    <dataValidation type="list" allowBlank="1" showErrorMessage="1" sqref="B18:B39" xr:uid="{105F749B-45DF-4F42-A411-4E1C5E9F7859}">
      <formula1>RodzajeZajec</formula1>
      <formula2>0</formula2>
    </dataValidation>
    <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sqref="T18:T39 AL28:AL39" xr:uid="{5266AA4E-18D9-497D-8538-AA9D25143E39}"/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52"/>
  <sheetViews>
    <sheetView zoomScale="63" zoomScaleNormal="63" workbookViewId="0">
      <selection activeCell="O9" sqref="O9"/>
    </sheetView>
  </sheetViews>
  <sheetFormatPr defaultColWidth="11.42578125" defaultRowHeight="12.75" x14ac:dyDescent="0.2"/>
  <cols>
    <col min="1" max="1" width="4.28515625" style="5" customWidth="1"/>
    <col min="2" max="2" width="14.140625" style="6" customWidth="1"/>
    <col min="3" max="3" width="36.42578125" style="6" customWidth="1"/>
    <col min="4" max="5" width="7.7109375" style="6" customWidth="1"/>
    <col min="6" max="6" width="6.140625" style="6" bestFit="1" customWidth="1"/>
    <col min="7" max="17" width="5.7109375" style="6" customWidth="1"/>
    <col min="18" max="19" width="7.7109375" style="6" customWidth="1"/>
    <col min="20" max="20" width="5.7109375" style="6" customWidth="1"/>
    <col min="21" max="21" width="5.7109375" style="9" customWidth="1"/>
    <col min="22" max="23" width="7.7109375" style="6" customWidth="1"/>
    <col min="24" max="24" width="6.140625" style="6" bestFit="1" customWidth="1"/>
    <col min="25" max="35" width="5.7109375" style="6" customWidth="1"/>
    <col min="36" max="37" width="7.7109375" style="6" customWidth="1"/>
    <col min="38" max="38" width="5.7109375" style="6" customWidth="1"/>
    <col min="39" max="39" width="5.7109375" style="9" customWidth="1"/>
    <col min="40" max="40" width="7.7109375" style="6" customWidth="1"/>
    <col min="41" max="41" width="5.7109375" style="6" customWidth="1"/>
    <col min="42" max="16384" width="11.42578125" style="6"/>
  </cols>
  <sheetData>
    <row r="2" spans="1:41" x14ac:dyDescent="0.2">
      <c r="AJ2" s="223"/>
      <c r="AK2" s="224"/>
      <c r="AL2" s="224"/>
      <c r="AM2" s="224"/>
      <c r="AN2" s="224"/>
    </row>
    <row r="4" spans="1:41" x14ac:dyDescent="0.2">
      <c r="AJ4" s="223"/>
      <c r="AK4" s="224"/>
      <c r="AL4" s="224"/>
      <c r="AM4" s="224"/>
      <c r="AN4" s="224"/>
    </row>
    <row r="6" spans="1:41" s="2" customFormat="1" ht="20.100000000000001" customHeight="1" x14ac:dyDescent="0.2">
      <c r="A6" s="232" t="s">
        <v>66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</row>
    <row r="7" spans="1:41" s="2" customFormat="1" ht="20.100000000000001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1"/>
      <c r="P7" s="221"/>
      <c r="Q7" s="221"/>
      <c r="R7" s="221"/>
      <c r="S7" s="221" t="s">
        <v>128</v>
      </c>
      <c r="T7" s="221"/>
      <c r="U7" s="221"/>
      <c r="V7" s="221"/>
      <c r="W7" s="221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</row>
    <row r="8" spans="1:41" ht="15" x14ac:dyDescent="0.2">
      <c r="O8" s="222" t="s">
        <v>129</v>
      </c>
      <c r="U8" s="6"/>
      <c r="V8" s="9"/>
    </row>
    <row r="9" spans="1:41" s="3" customFormat="1" ht="15" customHeight="1" x14ac:dyDescent="0.25">
      <c r="A9" s="100" t="s">
        <v>1</v>
      </c>
      <c r="O9" s="3" t="s">
        <v>130</v>
      </c>
      <c r="U9" s="11"/>
      <c r="AM9" s="11"/>
    </row>
    <row r="10" spans="1:41" s="3" customFormat="1" ht="15" customHeight="1" x14ac:dyDescent="0.25">
      <c r="A10" s="100" t="s">
        <v>2</v>
      </c>
      <c r="U10" s="11"/>
      <c r="AM10" s="11"/>
    </row>
    <row r="11" spans="1:41" s="3" customFormat="1" ht="15" customHeight="1" x14ac:dyDescent="0.25">
      <c r="A11" s="100" t="s">
        <v>67</v>
      </c>
      <c r="U11" s="11"/>
      <c r="AM11" s="11"/>
    </row>
    <row r="12" spans="1:41" s="3" customFormat="1" ht="15" customHeight="1" x14ac:dyDescent="0.25">
      <c r="A12" s="100" t="s">
        <v>4</v>
      </c>
      <c r="U12" s="11"/>
      <c r="AM12" s="11"/>
    </row>
    <row r="13" spans="1:41" ht="15" customHeight="1" x14ac:dyDescent="0.25">
      <c r="A13" s="101" t="s">
        <v>5</v>
      </c>
    </row>
    <row r="14" spans="1:41" x14ac:dyDescent="0.2">
      <c r="A14" s="102"/>
    </row>
    <row r="15" spans="1:41" ht="13.5" thickBot="1" x14ac:dyDescent="0.25"/>
    <row r="16" spans="1:41" ht="13.5" customHeight="1" thickBot="1" x14ac:dyDescent="0.25">
      <c r="A16" s="237" t="s">
        <v>6</v>
      </c>
      <c r="B16" s="248" t="s">
        <v>12</v>
      </c>
      <c r="C16" s="239" t="s">
        <v>68</v>
      </c>
      <c r="D16" s="233" t="s">
        <v>8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3" t="s">
        <v>9</v>
      </c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28" t="s">
        <v>10</v>
      </c>
      <c r="AO16" s="230" t="s">
        <v>11</v>
      </c>
    </row>
    <row r="17" spans="1:41" ht="225" thickBot="1" x14ac:dyDescent="0.25">
      <c r="A17" s="244"/>
      <c r="B17" s="249"/>
      <c r="C17" s="245"/>
      <c r="D17" s="86" t="s">
        <v>13</v>
      </c>
      <c r="E17" s="87" t="s">
        <v>14</v>
      </c>
      <c r="F17" s="88" t="s">
        <v>15</v>
      </c>
      <c r="G17" s="88" t="s">
        <v>16</v>
      </c>
      <c r="H17" s="88" t="s">
        <v>17</v>
      </c>
      <c r="I17" s="88" t="s">
        <v>18</v>
      </c>
      <c r="J17" s="88" t="s">
        <v>19</v>
      </c>
      <c r="K17" s="88" t="s">
        <v>69</v>
      </c>
      <c r="L17" s="88" t="s">
        <v>70</v>
      </c>
      <c r="M17" s="88" t="s">
        <v>22</v>
      </c>
      <c r="N17" s="88" t="s">
        <v>23</v>
      </c>
      <c r="O17" s="88" t="s">
        <v>24</v>
      </c>
      <c r="P17" s="88" t="s">
        <v>25</v>
      </c>
      <c r="Q17" s="88" t="s">
        <v>26</v>
      </c>
      <c r="R17" s="88" t="s">
        <v>27</v>
      </c>
      <c r="S17" s="88" t="s">
        <v>28</v>
      </c>
      <c r="T17" s="88" t="s">
        <v>29</v>
      </c>
      <c r="U17" s="89" t="s">
        <v>30</v>
      </c>
      <c r="V17" s="86" t="s">
        <v>13</v>
      </c>
      <c r="W17" s="88" t="s">
        <v>14</v>
      </c>
      <c r="X17" s="88" t="s">
        <v>15</v>
      </c>
      <c r="Y17" s="88" t="s">
        <v>16</v>
      </c>
      <c r="Z17" s="87" t="s">
        <v>17</v>
      </c>
      <c r="AA17" s="87" t="s">
        <v>18</v>
      </c>
      <c r="AB17" s="87" t="s">
        <v>19</v>
      </c>
      <c r="AC17" s="88" t="s">
        <v>71</v>
      </c>
      <c r="AD17" s="88" t="s">
        <v>70</v>
      </c>
      <c r="AE17" s="88" t="s">
        <v>22</v>
      </c>
      <c r="AF17" s="88" t="s">
        <v>23</v>
      </c>
      <c r="AG17" s="88" t="s">
        <v>24</v>
      </c>
      <c r="AH17" s="88" t="s">
        <v>25</v>
      </c>
      <c r="AI17" s="88" t="s">
        <v>26</v>
      </c>
      <c r="AJ17" s="88" t="s">
        <v>27</v>
      </c>
      <c r="AK17" s="88" t="s">
        <v>28</v>
      </c>
      <c r="AL17" s="88" t="s">
        <v>29</v>
      </c>
      <c r="AM17" s="89" t="s">
        <v>30</v>
      </c>
      <c r="AN17" s="246"/>
      <c r="AO17" s="247"/>
    </row>
    <row r="18" spans="1:41" ht="15.95" customHeight="1" thickBot="1" x14ac:dyDescent="0.25">
      <c r="A18" s="98">
        <v>1</v>
      </c>
      <c r="B18" s="95" t="s">
        <v>33</v>
      </c>
      <c r="C18" s="161" t="s">
        <v>72</v>
      </c>
      <c r="D18" s="126">
        <v>10</v>
      </c>
      <c r="E18" s="127">
        <v>15</v>
      </c>
      <c r="F18" s="127"/>
      <c r="G18" s="137"/>
      <c r="H18" s="137"/>
      <c r="I18" s="137"/>
      <c r="J18" s="137"/>
      <c r="K18" s="137"/>
      <c r="L18" s="137"/>
      <c r="M18" s="137"/>
      <c r="N18" s="137"/>
      <c r="O18" s="138"/>
      <c r="P18" s="139"/>
      <c r="Q18" s="139"/>
      <c r="R18" s="139">
        <f>SUM(D18:P18)</f>
        <v>25</v>
      </c>
      <c r="S18" s="140">
        <f>SUM(D18:Q18)</f>
        <v>25</v>
      </c>
      <c r="T18" s="128" t="s">
        <v>35</v>
      </c>
      <c r="U18" s="162">
        <v>2</v>
      </c>
      <c r="V18" s="141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42"/>
      <c r="AM18" s="143"/>
      <c r="AN18" s="90">
        <f>S18+AK18</f>
        <v>25</v>
      </c>
      <c r="AO18" s="91">
        <f>U18+AM18</f>
        <v>2</v>
      </c>
    </row>
    <row r="19" spans="1:41" ht="15.95" customHeight="1" x14ac:dyDescent="0.2">
      <c r="A19" s="97">
        <v>2</v>
      </c>
      <c r="B19" s="95" t="s">
        <v>33</v>
      </c>
      <c r="C19" s="163" t="s">
        <v>73</v>
      </c>
      <c r="D19" s="130">
        <v>10</v>
      </c>
      <c r="E19" s="131">
        <v>15</v>
      </c>
      <c r="F19" s="131"/>
      <c r="G19" s="31"/>
      <c r="H19" s="31"/>
      <c r="I19" s="31"/>
      <c r="J19" s="31"/>
      <c r="K19" s="31"/>
      <c r="L19" s="31"/>
      <c r="M19" s="31"/>
      <c r="N19" s="31"/>
      <c r="O19" s="32"/>
      <c r="P19" s="144"/>
      <c r="Q19" s="144"/>
      <c r="R19" s="144">
        <f>SUM(D19:P19)</f>
        <v>25</v>
      </c>
      <c r="S19" s="140">
        <f t="shared" ref="S19:S30" si="0">SUM(D19:Q19)</f>
        <v>25</v>
      </c>
      <c r="T19" s="128" t="s">
        <v>35</v>
      </c>
      <c r="U19" s="164">
        <v>2</v>
      </c>
      <c r="V19" s="145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6"/>
      <c r="AM19" s="147"/>
      <c r="AN19" s="90">
        <f t="shared" ref="AN19:AN45" si="1">S19+AK19</f>
        <v>25</v>
      </c>
      <c r="AO19" s="91">
        <f t="shared" ref="AO19:AO45" si="2">U19+AM19</f>
        <v>2</v>
      </c>
    </row>
    <row r="20" spans="1:41" ht="15.95" customHeight="1" x14ac:dyDescent="0.2">
      <c r="A20" s="97">
        <v>3</v>
      </c>
      <c r="B20" s="95" t="s">
        <v>33</v>
      </c>
      <c r="C20" s="163" t="s">
        <v>74</v>
      </c>
      <c r="D20" s="130">
        <v>10</v>
      </c>
      <c r="E20" s="131"/>
      <c r="F20" s="131"/>
      <c r="G20" s="31">
        <v>20</v>
      </c>
      <c r="H20" s="31"/>
      <c r="I20" s="31"/>
      <c r="J20" s="31"/>
      <c r="K20" s="31"/>
      <c r="L20" s="31"/>
      <c r="M20" s="31"/>
      <c r="N20" s="31"/>
      <c r="O20" s="32"/>
      <c r="P20" s="144"/>
      <c r="Q20" s="144"/>
      <c r="R20" s="144">
        <f t="shared" ref="R20:R30" si="3">SUM(D20:P20)</f>
        <v>30</v>
      </c>
      <c r="S20" s="140">
        <f t="shared" si="0"/>
        <v>30</v>
      </c>
      <c r="T20" s="134" t="s">
        <v>38</v>
      </c>
      <c r="U20" s="164">
        <v>3</v>
      </c>
      <c r="V20" s="145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8"/>
      <c r="AM20" s="147"/>
      <c r="AN20" s="90">
        <f t="shared" si="1"/>
        <v>30</v>
      </c>
      <c r="AO20" s="91">
        <f t="shared" si="2"/>
        <v>3</v>
      </c>
    </row>
    <row r="21" spans="1:41" ht="15.95" customHeight="1" x14ac:dyDescent="0.2">
      <c r="A21" s="97">
        <v>4</v>
      </c>
      <c r="B21" s="95" t="s">
        <v>33</v>
      </c>
      <c r="C21" s="163" t="s">
        <v>75</v>
      </c>
      <c r="D21" s="130">
        <v>10</v>
      </c>
      <c r="E21" s="131"/>
      <c r="F21" s="131">
        <v>15</v>
      </c>
      <c r="G21" s="31"/>
      <c r="H21" s="31"/>
      <c r="I21" s="31"/>
      <c r="J21" s="31"/>
      <c r="K21" s="31"/>
      <c r="L21" s="31"/>
      <c r="M21" s="31"/>
      <c r="N21" s="31"/>
      <c r="O21" s="32"/>
      <c r="P21" s="144"/>
      <c r="Q21" s="144"/>
      <c r="R21" s="144">
        <f t="shared" si="3"/>
        <v>25</v>
      </c>
      <c r="S21" s="140">
        <f t="shared" si="0"/>
        <v>25</v>
      </c>
      <c r="T21" s="134" t="s">
        <v>38</v>
      </c>
      <c r="U21" s="164">
        <v>3</v>
      </c>
      <c r="V21" s="145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8"/>
      <c r="AM21" s="147"/>
      <c r="AN21" s="90">
        <f t="shared" si="1"/>
        <v>25</v>
      </c>
      <c r="AO21" s="91">
        <f t="shared" si="2"/>
        <v>3</v>
      </c>
    </row>
    <row r="22" spans="1:41" ht="15.95" customHeight="1" x14ac:dyDescent="0.2">
      <c r="A22" s="97">
        <v>5</v>
      </c>
      <c r="B22" s="95" t="s">
        <v>33</v>
      </c>
      <c r="C22" s="165" t="s">
        <v>76</v>
      </c>
      <c r="D22" s="166"/>
      <c r="E22" s="200">
        <v>15</v>
      </c>
      <c r="F22" s="167"/>
      <c r="G22" s="31"/>
      <c r="H22" s="31"/>
      <c r="I22" s="31"/>
      <c r="J22" s="31"/>
      <c r="K22" s="31"/>
      <c r="L22" s="31"/>
      <c r="M22" s="31"/>
      <c r="N22" s="31"/>
      <c r="O22" s="32"/>
      <c r="P22" s="144"/>
      <c r="Q22" s="144"/>
      <c r="R22" s="144">
        <f t="shared" si="3"/>
        <v>15</v>
      </c>
      <c r="S22" s="140">
        <f t="shared" si="0"/>
        <v>15</v>
      </c>
      <c r="T22" s="134" t="s">
        <v>35</v>
      </c>
      <c r="U22" s="167">
        <v>2</v>
      </c>
      <c r="V22" s="145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6"/>
      <c r="AM22" s="147"/>
      <c r="AN22" s="90">
        <f t="shared" si="1"/>
        <v>15</v>
      </c>
      <c r="AO22" s="91">
        <f t="shared" si="2"/>
        <v>2</v>
      </c>
    </row>
    <row r="23" spans="1:41" x14ac:dyDescent="0.2">
      <c r="A23" s="97">
        <v>6</v>
      </c>
      <c r="B23" s="95" t="s">
        <v>33</v>
      </c>
      <c r="C23" s="165" t="s">
        <v>77</v>
      </c>
      <c r="D23" s="168">
        <v>15</v>
      </c>
      <c r="E23" s="169"/>
      <c r="F23" s="169">
        <v>15</v>
      </c>
      <c r="G23" s="31"/>
      <c r="H23" s="31"/>
      <c r="I23" s="31"/>
      <c r="J23" s="31"/>
      <c r="K23" s="31"/>
      <c r="L23" s="31"/>
      <c r="M23" s="31"/>
      <c r="N23" s="31"/>
      <c r="O23" s="32"/>
      <c r="P23" s="144"/>
      <c r="Q23" s="144"/>
      <c r="R23" s="144">
        <f t="shared" si="3"/>
        <v>30</v>
      </c>
      <c r="S23" s="140">
        <f t="shared" si="0"/>
        <v>30</v>
      </c>
      <c r="T23" s="134" t="s">
        <v>38</v>
      </c>
      <c r="U23" s="164">
        <v>3</v>
      </c>
      <c r="V23" s="145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6"/>
      <c r="AM23" s="147"/>
      <c r="AN23" s="90">
        <f t="shared" si="1"/>
        <v>30</v>
      </c>
      <c r="AO23" s="91">
        <f t="shared" si="2"/>
        <v>3</v>
      </c>
    </row>
    <row r="24" spans="1:41" ht="22.9" customHeight="1" x14ac:dyDescent="0.2">
      <c r="A24" s="97">
        <v>7</v>
      </c>
      <c r="B24" s="95" t="s">
        <v>33</v>
      </c>
      <c r="C24" s="165" t="s">
        <v>78</v>
      </c>
      <c r="D24" s="130">
        <v>15</v>
      </c>
      <c r="E24" s="131"/>
      <c r="F24" s="131">
        <v>15</v>
      </c>
      <c r="G24" s="31"/>
      <c r="H24" s="31"/>
      <c r="I24" s="31"/>
      <c r="J24" s="31"/>
      <c r="K24" s="31"/>
      <c r="L24" s="31"/>
      <c r="M24" s="31"/>
      <c r="N24" s="63"/>
      <c r="O24" s="32"/>
      <c r="P24" s="144"/>
      <c r="Q24" s="144"/>
      <c r="R24" s="144">
        <f t="shared" si="3"/>
        <v>30</v>
      </c>
      <c r="S24" s="140">
        <f t="shared" si="0"/>
        <v>30</v>
      </c>
      <c r="T24" s="134" t="s">
        <v>35</v>
      </c>
      <c r="U24" s="164">
        <v>2</v>
      </c>
      <c r="V24" s="145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6"/>
      <c r="AM24" s="147"/>
      <c r="AN24" s="90">
        <f t="shared" si="1"/>
        <v>30</v>
      </c>
      <c r="AO24" s="91">
        <f t="shared" si="2"/>
        <v>2</v>
      </c>
    </row>
    <row r="25" spans="1:41" ht="26.45" customHeight="1" x14ac:dyDescent="0.2">
      <c r="A25" s="97">
        <v>8</v>
      </c>
      <c r="B25" s="95" t="s">
        <v>33</v>
      </c>
      <c r="C25" s="165" t="s">
        <v>112</v>
      </c>
      <c r="D25" s="130">
        <v>10</v>
      </c>
      <c r="E25" s="131"/>
      <c r="F25" s="131"/>
      <c r="G25" s="31">
        <v>15</v>
      </c>
      <c r="H25" s="31"/>
      <c r="I25" s="31"/>
      <c r="J25" s="31"/>
      <c r="K25" s="31"/>
      <c r="L25" s="31"/>
      <c r="M25" s="32"/>
      <c r="N25" s="144"/>
      <c r="O25" s="149"/>
      <c r="P25" s="144"/>
      <c r="Q25" s="144"/>
      <c r="R25" s="144">
        <f t="shared" si="3"/>
        <v>25</v>
      </c>
      <c r="S25" s="140">
        <f t="shared" si="0"/>
        <v>25</v>
      </c>
      <c r="T25" s="134" t="s">
        <v>35</v>
      </c>
      <c r="U25" s="164">
        <v>3</v>
      </c>
      <c r="V25" s="145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6"/>
      <c r="AM25" s="147"/>
      <c r="AN25" s="90">
        <f t="shared" si="1"/>
        <v>25</v>
      </c>
      <c r="AO25" s="91">
        <f t="shared" si="2"/>
        <v>3</v>
      </c>
    </row>
    <row r="26" spans="1:41" ht="15.95" customHeight="1" x14ac:dyDescent="0.2">
      <c r="A26" s="97">
        <v>9</v>
      </c>
      <c r="B26" s="95" t="s">
        <v>33</v>
      </c>
      <c r="C26" s="150" t="s">
        <v>79</v>
      </c>
      <c r="D26" s="130">
        <v>15</v>
      </c>
      <c r="E26" s="131"/>
      <c r="F26" s="131"/>
      <c r="G26" s="31">
        <v>20</v>
      </c>
      <c r="H26" s="31"/>
      <c r="I26" s="31"/>
      <c r="J26" s="31"/>
      <c r="K26" s="31"/>
      <c r="L26" s="31"/>
      <c r="M26" s="31"/>
      <c r="N26" s="31"/>
      <c r="O26" s="32"/>
      <c r="P26" s="144"/>
      <c r="Q26" s="144"/>
      <c r="R26" s="144">
        <f t="shared" si="3"/>
        <v>35</v>
      </c>
      <c r="S26" s="140">
        <f t="shared" si="0"/>
        <v>35</v>
      </c>
      <c r="T26" s="134" t="s">
        <v>38</v>
      </c>
      <c r="U26" s="164">
        <v>3</v>
      </c>
      <c r="V26" s="145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6"/>
      <c r="AM26" s="147"/>
      <c r="AN26" s="90">
        <f t="shared" si="1"/>
        <v>35</v>
      </c>
      <c r="AO26" s="91">
        <f t="shared" si="2"/>
        <v>3</v>
      </c>
    </row>
    <row r="27" spans="1:41" ht="24.75" customHeight="1" x14ac:dyDescent="0.2">
      <c r="A27" s="97">
        <v>10</v>
      </c>
      <c r="B27" s="14" t="s">
        <v>44</v>
      </c>
      <c r="C27" s="163" t="s">
        <v>80</v>
      </c>
      <c r="D27" s="130">
        <v>10</v>
      </c>
      <c r="E27" s="131"/>
      <c r="F27" s="131">
        <v>15</v>
      </c>
      <c r="G27" s="31"/>
      <c r="H27" s="31"/>
      <c r="I27" s="31"/>
      <c r="J27" s="31"/>
      <c r="K27" s="31"/>
      <c r="L27" s="31"/>
      <c r="M27" s="31"/>
      <c r="N27" s="31"/>
      <c r="O27" s="32"/>
      <c r="P27" s="144"/>
      <c r="Q27" s="144"/>
      <c r="R27" s="144">
        <f t="shared" si="3"/>
        <v>25</v>
      </c>
      <c r="S27" s="140">
        <f t="shared" si="0"/>
        <v>25</v>
      </c>
      <c r="T27" s="134" t="s">
        <v>35</v>
      </c>
      <c r="U27" s="164">
        <v>2</v>
      </c>
      <c r="V27" s="145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6"/>
      <c r="AM27" s="147"/>
      <c r="AN27" s="90">
        <f t="shared" si="1"/>
        <v>25</v>
      </c>
      <c r="AO27" s="91">
        <f t="shared" si="2"/>
        <v>2</v>
      </c>
    </row>
    <row r="28" spans="1:41" ht="38.25" x14ac:dyDescent="0.2">
      <c r="A28" s="97">
        <v>11</v>
      </c>
      <c r="B28" s="14" t="s">
        <v>81</v>
      </c>
      <c r="C28" s="163" t="s">
        <v>120</v>
      </c>
      <c r="D28" s="130">
        <v>10</v>
      </c>
      <c r="E28" s="131"/>
      <c r="F28" s="131">
        <v>10</v>
      </c>
      <c r="G28" s="31"/>
      <c r="H28" s="31"/>
      <c r="I28" s="31"/>
      <c r="J28" s="31"/>
      <c r="K28" s="31"/>
      <c r="L28" s="31"/>
      <c r="M28" s="31"/>
      <c r="N28" s="31"/>
      <c r="O28" s="32"/>
      <c r="P28" s="144"/>
      <c r="Q28" s="144"/>
      <c r="R28" s="144">
        <f t="shared" si="3"/>
        <v>20</v>
      </c>
      <c r="S28" s="140">
        <f t="shared" si="0"/>
        <v>20</v>
      </c>
      <c r="T28" s="134" t="s">
        <v>56</v>
      </c>
      <c r="U28" s="164">
        <v>3</v>
      </c>
      <c r="V28" s="145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6"/>
      <c r="AM28" s="147"/>
      <c r="AN28" s="90">
        <f t="shared" si="1"/>
        <v>20</v>
      </c>
      <c r="AO28" s="91">
        <f t="shared" si="2"/>
        <v>3</v>
      </c>
    </row>
    <row r="29" spans="1:41" ht="36.950000000000003" customHeight="1" x14ac:dyDescent="0.2">
      <c r="A29" s="97">
        <v>12</v>
      </c>
      <c r="B29" s="14" t="s">
        <v>81</v>
      </c>
      <c r="C29" s="163" t="s">
        <v>121</v>
      </c>
      <c r="D29" s="130">
        <v>10</v>
      </c>
      <c r="E29" s="131"/>
      <c r="F29" s="131">
        <v>10</v>
      </c>
      <c r="G29" s="31"/>
      <c r="H29" s="31"/>
      <c r="I29" s="31"/>
      <c r="J29" s="31"/>
      <c r="K29" s="31"/>
      <c r="L29" s="31"/>
      <c r="M29" s="31"/>
      <c r="N29" s="31"/>
      <c r="O29" s="32"/>
      <c r="P29" s="144"/>
      <c r="Q29" s="144"/>
      <c r="R29" s="144">
        <f t="shared" si="3"/>
        <v>20</v>
      </c>
      <c r="S29" s="140">
        <f t="shared" si="0"/>
        <v>20</v>
      </c>
      <c r="T29" s="134" t="s">
        <v>56</v>
      </c>
      <c r="U29" s="164">
        <v>3</v>
      </c>
      <c r="V29" s="145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6"/>
      <c r="AM29" s="147"/>
      <c r="AN29" s="90">
        <f t="shared" si="1"/>
        <v>20</v>
      </c>
      <c r="AO29" s="91">
        <f t="shared" si="2"/>
        <v>3</v>
      </c>
    </row>
    <row r="30" spans="1:41" ht="38.25" x14ac:dyDescent="0.2">
      <c r="A30" s="97">
        <v>13</v>
      </c>
      <c r="B30" s="14" t="s">
        <v>81</v>
      </c>
      <c r="C30" s="163" t="s">
        <v>122</v>
      </c>
      <c r="D30" s="130">
        <v>10</v>
      </c>
      <c r="E30" s="131"/>
      <c r="F30" s="131">
        <v>10</v>
      </c>
      <c r="G30" s="31"/>
      <c r="H30" s="31"/>
      <c r="I30" s="31"/>
      <c r="J30" s="31"/>
      <c r="K30" s="31"/>
      <c r="L30" s="31"/>
      <c r="M30" s="31"/>
      <c r="N30" s="31"/>
      <c r="O30" s="32"/>
      <c r="P30" s="144"/>
      <c r="Q30" s="144"/>
      <c r="R30" s="144">
        <f t="shared" si="3"/>
        <v>20</v>
      </c>
      <c r="S30" s="140">
        <f t="shared" si="0"/>
        <v>20</v>
      </c>
      <c r="T30" s="134" t="s">
        <v>56</v>
      </c>
      <c r="U30" s="164">
        <v>3</v>
      </c>
      <c r="V30" s="145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8"/>
      <c r="AM30" s="147"/>
      <c r="AN30" s="90">
        <f t="shared" si="1"/>
        <v>20</v>
      </c>
      <c r="AO30" s="91">
        <f t="shared" si="2"/>
        <v>3</v>
      </c>
    </row>
    <row r="31" spans="1:41" x14ac:dyDescent="0.2">
      <c r="A31" s="97">
        <v>14</v>
      </c>
      <c r="B31" s="96" t="s">
        <v>33</v>
      </c>
      <c r="C31" s="163" t="s">
        <v>46</v>
      </c>
      <c r="D31" s="51"/>
      <c r="E31" s="37"/>
      <c r="F31" s="31"/>
      <c r="G31" s="31"/>
      <c r="H31" s="31"/>
      <c r="I31" s="31"/>
      <c r="J31" s="31"/>
      <c r="K31" s="31"/>
      <c r="L31" s="31"/>
      <c r="M31" s="31">
        <v>30</v>
      </c>
      <c r="N31" s="31"/>
      <c r="O31" s="32"/>
      <c r="P31" s="144"/>
      <c r="Q31" s="144"/>
      <c r="R31" s="144">
        <f t="shared" ref="R31" si="4">SUM(D31:P31)</f>
        <v>30</v>
      </c>
      <c r="S31" s="140">
        <f t="shared" ref="S31" si="5">SUM(D31:Q31)</f>
        <v>30</v>
      </c>
      <c r="T31" s="134" t="s">
        <v>35</v>
      </c>
      <c r="U31" s="170">
        <v>2</v>
      </c>
      <c r="V31" s="145"/>
      <c r="W31" s="144"/>
      <c r="X31" s="144"/>
      <c r="Y31" s="144"/>
      <c r="Z31" s="144"/>
      <c r="AA31" s="144"/>
      <c r="AB31" s="144"/>
      <c r="AC31" s="144"/>
      <c r="AD31" s="144"/>
      <c r="AE31" s="144">
        <v>30</v>
      </c>
      <c r="AF31" s="144"/>
      <c r="AG31" s="144"/>
      <c r="AH31" s="144"/>
      <c r="AI31" s="144"/>
      <c r="AJ31" s="144">
        <f t="shared" ref="AJ31:AJ45" si="6">SUM(V31:AH31)</f>
        <v>30</v>
      </c>
      <c r="AK31" s="144">
        <f t="shared" ref="AK31:AK45" si="7">SUM(V31:AI31)</f>
        <v>30</v>
      </c>
      <c r="AL31" s="171" t="s">
        <v>35</v>
      </c>
      <c r="AM31" s="136">
        <v>2</v>
      </c>
      <c r="AN31" s="90">
        <f t="shared" si="1"/>
        <v>60</v>
      </c>
      <c r="AO31" s="91">
        <f t="shared" si="2"/>
        <v>4</v>
      </c>
    </row>
    <row r="32" spans="1:41" x14ac:dyDescent="0.2">
      <c r="A32" s="97">
        <v>15</v>
      </c>
      <c r="B32" s="96" t="s">
        <v>33</v>
      </c>
      <c r="C32" s="163" t="s">
        <v>82</v>
      </c>
      <c r="D32" s="51"/>
      <c r="E32" s="37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144"/>
      <c r="Q32" s="144"/>
      <c r="R32" s="144"/>
      <c r="S32" s="151"/>
      <c r="T32" s="152"/>
      <c r="U32" s="153"/>
      <c r="V32" s="131">
        <v>10</v>
      </c>
      <c r="W32" s="131">
        <v>15</v>
      </c>
      <c r="X32" s="131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>
        <f t="shared" si="6"/>
        <v>25</v>
      </c>
      <c r="AK32" s="144">
        <f t="shared" si="7"/>
        <v>25</v>
      </c>
      <c r="AL32" s="172" t="s">
        <v>35</v>
      </c>
      <c r="AM32" s="132">
        <v>2</v>
      </c>
      <c r="AN32" s="90">
        <f t="shared" si="1"/>
        <v>25</v>
      </c>
      <c r="AO32" s="91">
        <f t="shared" si="2"/>
        <v>2</v>
      </c>
    </row>
    <row r="33" spans="1:41" ht="15.95" customHeight="1" x14ac:dyDescent="0.2">
      <c r="A33" s="97">
        <v>16</v>
      </c>
      <c r="B33" s="96" t="s">
        <v>33</v>
      </c>
      <c r="C33" s="163" t="s">
        <v>83</v>
      </c>
      <c r="D33" s="51"/>
      <c r="E33" s="37"/>
      <c r="F33" s="31"/>
      <c r="G33" s="31"/>
      <c r="H33" s="31"/>
      <c r="I33" s="31"/>
      <c r="J33" s="31"/>
      <c r="K33" s="31"/>
      <c r="L33" s="31"/>
      <c r="M33" s="31"/>
      <c r="N33" s="31"/>
      <c r="O33" s="32"/>
      <c r="P33" s="144"/>
      <c r="Q33" s="144"/>
      <c r="R33" s="144"/>
      <c r="S33" s="151"/>
      <c r="T33" s="152"/>
      <c r="U33" s="153"/>
      <c r="V33" s="127">
        <v>10</v>
      </c>
      <c r="W33" s="127">
        <v>15</v>
      </c>
      <c r="X33" s="127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>
        <f t="shared" si="6"/>
        <v>25</v>
      </c>
      <c r="AK33" s="144">
        <f t="shared" si="7"/>
        <v>25</v>
      </c>
      <c r="AL33" s="172" t="s">
        <v>35</v>
      </c>
      <c r="AM33" s="173">
        <v>2</v>
      </c>
      <c r="AN33" s="90">
        <f t="shared" si="1"/>
        <v>25</v>
      </c>
      <c r="AO33" s="91">
        <f t="shared" si="2"/>
        <v>2</v>
      </c>
    </row>
    <row r="34" spans="1:41" ht="23.45" customHeight="1" x14ac:dyDescent="0.2">
      <c r="A34" s="97">
        <v>17</v>
      </c>
      <c r="B34" s="14" t="s">
        <v>33</v>
      </c>
      <c r="C34" s="163" t="s">
        <v>84</v>
      </c>
      <c r="D34" s="51"/>
      <c r="E34" s="37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144"/>
      <c r="Q34" s="144"/>
      <c r="R34" s="144">
        <f t="shared" ref="R34:R39" si="8">SUM(D34:P34)</f>
        <v>0</v>
      </c>
      <c r="S34" s="151">
        <f t="shared" ref="S34:S39" si="9">SUM(D34:Q34)</f>
        <v>0</v>
      </c>
      <c r="T34" s="152"/>
      <c r="U34" s="153"/>
      <c r="V34" s="131">
        <v>10</v>
      </c>
      <c r="W34" s="131"/>
      <c r="X34" s="131">
        <v>15</v>
      </c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>
        <f t="shared" si="6"/>
        <v>25</v>
      </c>
      <c r="AK34" s="144">
        <f t="shared" si="7"/>
        <v>25</v>
      </c>
      <c r="AL34" s="172" t="s">
        <v>38</v>
      </c>
      <c r="AM34" s="132">
        <v>3</v>
      </c>
      <c r="AN34" s="90">
        <f t="shared" si="1"/>
        <v>25</v>
      </c>
      <c r="AO34" s="91">
        <f t="shared" si="2"/>
        <v>3</v>
      </c>
    </row>
    <row r="35" spans="1:41" ht="25.5" x14ac:dyDescent="0.2">
      <c r="A35" s="97">
        <v>18</v>
      </c>
      <c r="B35" s="14" t="s">
        <v>33</v>
      </c>
      <c r="C35" s="163" t="s">
        <v>85</v>
      </c>
      <c r="D35" s="51"/>
      <c r="E35" s="37"/>
      <c r="F35" s="31"/>
      <c r="G35" s="31"/>
      <c r="H35" s="31"/>
      <c r="I35" s="31"/>
      <c r="J35" s="31"/>
      <c r="K35" s="31"/>
      <c r="L35" s="31"/>
      <c r="M35" s="31"/>
      <c r="N35" s="31"/>
      <c r="O35" s="32"/>
      <c r="P35" s="144"/>
      <c r="Q35" s="144"/>
      <c r="R35" s="144">
        <f t="shared" si="8"/>
        <v>0</v>
      </c>
      <c r="S35" s="151">
        <f t="shared" si="9"/>
        <v>0</v>
      </c>
      <c r="T35" s="152"/>
      <c r="U35" s="153"/>
      <c r="V35" s="131">
        <v>10</v>
      </c>
      <c r="W35" s="131"/>
      <c r="X35" s="131">
        <v>15</v>
      </c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>
        <f t="shared" si="6"/>
        <v>25</v>
      </c>
      <c r="AK35" s="144">
        <f t="shared" si="7"/>
        <v>25</v>
      </c>
      <c r="AL35" s="172" t="s">
        <v>38</v>
      </c>
      <c r="AM35" s="132">
        <v>3</v>
      </c>
      <c r="AN35" s="90">
        <f t="shared" si="1"/>
        <v>25</v>
      </c>
      <c r="AO35" s="91">
        <f t="shared" si="2"/>
        <v>3</v>
      </c>
    </row>
    <row r="36" spans="1:41" ht="26.25" thickBot="1" x14ac:dyDescent="0.25">
      <c r="A36" s="97">
        <v>19</v>
      </c>
      <c r="B36" s="14" t="s">
        <v>33</v>
      </c>
      <c r="C36" s="163" t="s">
        <v>86</v>
      </c>
      <c r="D36" s="51"/>
      <c r="E36" s="37"/>
      <c r="F36" s="31"/>
      <c r="G36" s="31"/>
      <c r="H36" s="31"/>
      <c r="I36" s="31"/>
      <c r="J36" s="31"/>
      <c r="K36" s="31"/>
      <c r="L36" s="31"/>
      <c r="M36" s="31"/>
      <c r="N36" s="31"/>
      <c r="O36" s="32"/>
      <c r="P36" s="144"/>
      <c r="Q36" s="144"/>
      <c r="R36" s="144">
        <f t="shared" si="8"/>
        <v>0</v>
      </c>
      <c r="S36" s="151">
        <f t="shared" si="9"/>
        <v>0</v>
      </c>
      <c r="T36" s="152"/>
      <c r="U36" s="153"/>
      <c r="V36" s="131">
        <v>10</v>
      </c>
      <c r="W36" s="131"/>
      <c r="X36" s="131">
        <v>15</v>
      </c>
      <c r="Y36" s="144"/>
      <c r="Z36" s="144"/>
      <c r="AA36" s="144"/>
      <c r="AB36" s="144"/>
      <c r="AC36" s="144"/>
      <c r="AD36" s="144"/>
      <c r="AE36" s="144"/>
      <c r="AF36" s="154"/>
      <c r="AG36" s="144"/>
      <c r="AH36" s="144"/>
      <c r="AI36" s="144"/>
      <c r="AJ36" s="144">
        <f t="shared" si="6"/>
        <v>25</v>
      </c>
      <c r="AK36" s="144">
        <f t="shared" si="7"/>
        <v>25</v>
      </c>
      <c r="AL36" s="172" t="s">
        <v>35</v>
      </c>
      <c r="AM36" s="164">
        <v>2</v>
      </c>
      <c r="AN36" s="90">
        <f t="shared" si="1"/>
        <v>25</v>
      </c>
      <c r="AO36" s="91">
        <f t="shared" si="2"/>
        <v>2</v>
      </c>
    </row>
    <row r="37" spans="1:41" ht="41.25" customHeight="1" x14ac:dyDescent="0.2">
      <c r="A37" s="97">
        <v>20</v>
      </c>
      <c r="B37" s="14" t="s">
        <v>44</v>
      </c>
      <c r="C37" s="163" t="s">
        <v>87</v>
      </c>
      <c r="D37" s="51"/>
      <c r="E37" s="37"/>
      <c r="F37" s="37"/>
      <c r="G37" s="31"/>
      <c r="H37" s="31"/>
      <c r="I37" s="31"/>
      <c r="J37" s="31"/>
      <c r="K37" s="31"/>
      <c r="L37" s="31"/>
      <c r="M37" s="31"/>
      <c r="N37" s="31"/>
      <c r="O37" s="32"/>
      <c r="P37" s="144"/>
      <c r="Q37" s="144"/>
      <c r="R37" s="144">
        <f t="shared" si="8"/>
        <v>0</v>
      </c>
      <c r="S37" s="151">
        <f t="shared" si="9"/>
        <v>0</v>
      </c>
      <c r="T37" s="152"/>
      <c r="U37" s="153"/>
      <c r="V37" s="131">
        <v>10</v>
      </c>
      <c r="W37" s="131"/>
      <c r="X37" s="131">
        <v>15</v>
      </c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4">
        <f t="shared" si="6"/>
        <v>25</v>
      </c>
      <c r="AK37" s="144">
        <f t="shared" si="7"/>
        <v>25</v>
      </c>
      <c r="AL37" s="172" t="s">
        <v>35</v>
      </c>
      <c r="AM37" s="164">
        <v>2</v>
      </c>
      <c r="AN37" s="90">
        <f t="shared" si="1"/>
        <v>25</v>
      </c>
      <c r="AO37" s="91">
        <f t="shared" si="2"/>
        <v>2</v>
      </c>
    </row>
    <row r="38" spans="1:41" ht="30" customHeight="1" x14ac:dyDescent="0.2">
      <c r="A38" s="97">
        <v>21</v>
      </c>
      <c r="B38" s="14" t="s">
        <v>33</v>
      </c>
      <c r="C38" s="163" t="s">
        <v>88</v>
      </c>
      <c r="D38" s="51"/>
      <c r="E38" s="37"/>
      <c r="F38" s="37"/>
      <c r="G38" s="31"/>
      <c r="H38" s="31"/>
      <c r="I38" s="31"/>
      <c r="J38" s="31"/>
      <c r="K38" s="31"/>
      <c r="L38" s="31"/>
      <c r="M38" s="31"/>
      <c r="N38" s="31"/>
      <c r="O38" s="32"/>
      <c r="P38" s="144"/>
      <c r="Q38" s="144"/>
      <c r="R38" s="144"/>
      <c r="S38" s="151"/>
      <c r="T38" s="152"/>
      <c r="U38" s="153"/>
      <c r="V38" s="131">
        <v>10</v>
      </c>
      <c r="W38" s="131"/>
      <c r="X38" s="131">
        <v>15</v>
      </c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>
        <f t="shared" si="6"/>
        <v>25</v>
      </c>
      <c r="AK38" s="144">
        <f t="shared" si="7"/>
        <v>25</v>
      </c>
      <c r="AL38" s="172" t="s">
        <v>35</v>
      </c>
      <c r="AM38" s="164">
        <v>2</v>
      </c>
      <c r="AN38" s="90">
        <f t="shared" si="1"/>
        <v>25</v>
      </c>
      <c r="AO38" s="91">
        <f t="shared" si="2"/>
        <v>2</v>
      </c>
    </row>
    <row r="39" spans="1:41" ht="30" customHeight="1" x14ac:dyDescent="0.2">
      <c r="A39" s="97">
        <v>22</v>
      </c>
      <c r="B39" s="14" t="s">
        <v>33</v>
      </c>
      <c r="C39" s="163" t="s">
        <v>89</v>
      </c>
      <c r="D39" s="51"/>
      <c r="E39" s="37"/>
      <c r="F39" s="37"/>
      <c r="G39" s="31"/>
      <c r="H39" s="31"/>
      <c r="I39" s="31"/>
      <c r="J39" s="31"/>
      <c r="K39" s="31"/>
      <c r="L39" s="31"/>
      <c r="M39" s="31"/>
      <c r="N39" s="31"/>
      <c r="O39" s="32"/>
      <c r="P39" s="144"/>
      <c r="Q39" s="144"/>
      <c r="R39" s="144">
        <f t="shared" si="8"/>
        <v>0</v>
      </c>
      <c r="S39" s="151">
        <f t="shared" si="9"/>
        <v>0</v>
      </c>
      <c r="T39" s="152"/>
      <c r="U39" s="153"/>
      <c r="V39" s="131">
        <v>15</v>
      </c>
      <c r="W39" s="131"/>
      <c r="X39" s="131"/>
      <c r="Y39" s="146"/>
      <c r="Z39" s="146">
        <v>15</v>
      </c>
      <c r="AA39" s="146"/>
      <c r="AB39" s="146"/>
      <c r="AC39" s="146"/>
      <c r="AD39" s="146"/>
      <c r="AE39" s="146"/>
      <c r="AF39" s="146"/>
      <c r="AG39" s="146"/>
      <c r="AH39" s="146"/>
      <c r="AI39" s="146"/>
      <c r="AJ39" s="144">
        <f t="shared" si="6"/>
        <v>30</v>
      </c>
      <c r="AK39" s="144">
        <f t="shared" si="7"/>
        <v>30</v>
      </c>
      <c r="AL39" s="172" t="s">
        <v>35</v>
      </c>
      <c r="AM39" s="164">
        <v>2</v>
      </c>
      <c r="AN39" s="90">
        <f t="shared" si="1"/>
        <v>30</v>
      </c>
      <c r="AO39" s="91">
        <f t="shared" si="2"/>
        <v>2</v>
      </c>
    </row>
    <row r="40" spans="1:41" ht="29.25" customHeight="1" x14ac:dyDescent="0.2">
      <c r="A40" s="97">
        <v>23</v>
      </c>
      <c r="B40" s="14" t="s">
        <v>44</v>
      </c>
      <c r="C40" s="163" t="s">
        <v>90</v>
      </c>
      <c r="D40" s="51"/>
      <c r="E40" s="37"/>
      <c r="F40" s="37"/>
      <c r="G40" s="31"/>
      <c r="H40" s="31"/>
      <c r="I40" s="31"/>
      <c r="J40" s="31"/>
      <c r="K40" s="31"/>
      <c r="L40" s="31"/>
      <c r="M40" s="31"/>
      <c r="N40" s="31"/>
      <c r="O40" s="32"/>
      <c r="P40" s="144"/>
      <c r="Q40" s="144"/>
      <c r="R40" s="144"/>
      <c r="S40" s="151"/>
      <c r="T40" s="152"/>
      <c r="U40" s="153"/>
      <c r="V40" s="131">
        <v>10</v>
      </c>
      <c r="W40" s="131"/>
      <c r="X40" s="131"/>
      <c r="Y40" s="144">
        <v>20</v>
      </c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>
        <f t="shared" si="6"/>
        <v>30</v>
      </c>
      <c r="AK40" s="144">
        <f t="shared" si="7"/>
        <v>30</v>
      </c>
      <c r="AL40" s="172" t="s">
        <v>56</v>
      </c>
      <c r="AM40" s="164">
        <v>2</v>
      </c>
      <c r="AN40" s="90">
        <f t="shared" si="1"/>
        <v>30</v>
      </c>
      <c r="AO40" s="91">
        <f t="shared" si="2"/>
        <v>2</v>
      </c>
    </row>
    <row r="41" spans="1:41" ht="30" customHeight="1" x14ac:dyDescent="0.2">
      <c r="A41" s="97">
        <v>25</v>
      </c>
      <c r="B41" s="14" t="s">
        <v>81</v>
      </c>
      <c r="C41" s="163" t="s">
        <v>123</v>
      </c>
      <c r="D41" s="51"/>
      <c r="E41" s="37"/>
      <c r="F41" s="31"/>
      <c r="G41" s="31"/>
      <c r="H41" s="31"/>
      <c r="I41" s="31"/>
      <c r="J41" s="31"/>
      <c r="K41" s="31"/>
      <c r="L41" s="31"/>
      <c r="M41" s="31"/>
      <c r="N41" s="31"/>
      <c r="O41" s="32"/>
      <c r="P41" s="144"/>
      <c r="Q41" s="144"/>
      <c r="R41" s="144"/>
      <c r="S41" s="151"/>
      <c r="T41" s="152"/>
      <c r="U41" s="153"/>
      <c r="V41" s="135">
        <v>10</v>
      </c>
      <c r="W41" s="135"/>
      <c r="X41" s="135">
        <v>10</v>
      </c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>
        <f t="shared" si="6"/>
        <v>20</v>
      </c>
      <c r="AK41" s="144">
        <f t="shared" si="7"/>
        <v>20</v>
      </c>
      <c r="AL41" s="172" t="s">
        <v>56</v>
      </c>
      <c r="AM41" s="136">
        <v>3</v>
      </c>
      <c r="AN41" s="90">
        <f t="shared" si="1"/>
        <v>20</v>
      </c>
      <c r="AO41" s="91">
        <f t="shared" si="2"/>
        <v>3</v>
      </c>
    </row>
    <row r="42" spans="1:41" ht="33.950000000000003" customHeight="1" x14ac:dyDescent="0.2">
      <c r="A42" s="97">
        <v>26</v>
      </c>
      <c r="B42" s="14" t="s">
        <v>81</v>
      </c>
      <c r="C42" s="163" t="s">
        <v>121</v>
      </c>
      <c r="D42" s="51"/>
      <c r="E42" s="37"/>
      <c r="F42" s="31"/>
      <c r="G42" s="31"/>
      <c r="H42" s="31"/>
      <c r="I42" s="31"/>
      <c r="J42" s="31"/>
      <c r="K42" s="31"/>
      <c r="L42" s="31"/>
      <c r="M42" s="31"/>
      <c r="N42" s="31"/>
      <c r="O42" s="32"/>
      <c r="P42" s="144"/>
      <c r="Q42" s="144"/>
      <c r="R42" s="144"/>
      <c r="S42" s="151"/>
      <c r="T42" s="152"/>
      <c r="U42" s="153"/>
      <c r="V42" s="131">
        <v>10</v>
      </c>
      <c r="W42" s="131"/>
      <c r="X42" s="131">
        <v>10</v>
      </c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>
        <f t="shared" si="6"/>
        <v>20</v>
      </c>
      <c r="AK42" s="144">
        <f t="shared" si="7"/>
        <v>20</v>
      </c>
      <c r="AL42" s="172" t="s">
        <v>56</v>
      </c>
      <c r="AM42" s="164">
        <v>3</v>
      </c>
      <c r="AN42" s="90">
        <f t="shared" si="1"/>
        <v>20</v>
      </c>
      <c r="AO42" s="91">
        <f t="shared" si="2"/>
        <v>3</v>
      </c>
    </row>
    <row r="43" spans="1:41" ht="30.75" customHeight="1" x14ac:dyDescent="0.2">
      <c r="A43" s="97">
        <v>27</v>
      </c>
      <c r="B43" s="14" t="s">
        <v>81</v>
      </c>
      <c r="C43" s="163" t="s">
        <v>124</v>
      </c>
      <c r="D43" s="61"/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155"/>
      <c r="P43" s="156"/>
      <c r="Q43" s="156"/>
      <c r="R43" s="156"/>
      <c r="S43" s="157"/>
      <c r="T43" s="158"/>
      <c r="U43" s="159"/>
      <c r="V43" s="135">
        <v>10</v>
      </c>
      <c r="W43" s="135"/>
      <c r="X43" s="135">
        <v>10</v>
      </c>
      <c r="Y43" s="156"/>
      <c r="Z43" s="156"/>
      <c r="AA43" s="156"/>
      <c r="AB43" s="156"/>
      <c r="AC43" s="156"/>
      <c r="AD43" s="156"/>
      <c r="AE43" s="156"/>
      <c r="AF43" s="44"/>
      <c r="AG43" s="156"/>
      <c r="AH43" s="156"/>
      <c r="AI43" s="156"/>
      <c r="AJ43" s="144">
        <f t="shared" si="6"/>
        <v>20</v>
      </c>
      <c r="AK43" s="144">
        <f t="shared" si="7"/>
        <v>20</v>
      </c>
      <c r="AL43" s="172" t="s">
        <v>56</v>
      </c>
      <c r="AM43" s="136">
        <v>3</v>
      </c>
      <c r="AN43" s="90">
        <f t="shared" si="1"/>
        <v>20</v>
      </c>
      <c r="AO43" s="91">
        <f t="shared" si="2"/>
        <v>3</v>
      </c>
    </row>
    <row r="44" spans="1:41" ht="23.1" customHeight="1" x14ac:dyDescent="0.2">
      <c r="A44" s="121"/>
      <c r="B44" s="14" t="s">
        <v>44</v>
      </c>
      <c r="C44" s="163" t="s">
        <v>92</v>
      </c>
      <c r="D44" s="61"/>
      <c r="E44" s="62"/>
      <c r="F44" s="63"/>
      <c r="G44" s="63"/>
      <c r="H44" s="63"/>
      <c r="I44" s="63"/>
      <c r="J44" s="63"/>
      <c r="K44" s="63"/>
      <c r="L44" s="63"/>
      <c r="M44" s="63"/>
      <c r="N44" s="63"/>
      <c r="O44" s="155"/>
      <c r="P44" s="156"/>
      <c r="Q44" s="156"/>
      <c r="R44" s="156"/>
      <c r="S44" s="157"/>
      <c r="T44" s="158"/>
      <c r="U44" s="159"/>
      <c r="V44" s="131"/>
      <c r="W44" s="131"/>
      <c r="X44" s="131"/>
      <c r="Y44" s="156"/>
      <c r="Z44" s="156"/>
      <c r="AA44" s="156"/>
      <c r="AB44" s="156"/>
      <c r="AC44" s="156"/>
      <c r="AD44" s="156"/>
      <c r="AE44" s="156"/>
      <c r="AF44" s="44"/>
      <c r="AG44" s="156"/>
      <c r="AH44" s="156">
        <v>50</v>
      </c>
      <c r="AI44" s="156"/>
      <c r="AJ44" s="144">
        <f t="shared" si="6"/>
        <v>50</v>
      </c>
      <c r="AK44" s="144">
        <f t="shared" si="7"/>
        <v>50</v>
      </c>
      <c r="AL44" s="172" t="s">
        <v>56</v>
      </c>
      <c r="AM44" s="164">
        <v>2</v>
      </c>
      <c r="AN44" s="90">
        <f t="shared" si="1"/>
        <v>50</v>
      </c>
      <c r="AO44" s="91">
        <f t="shared" si="2"/>
        <v>2</v>
      </c>
    </row>
    <row r="45" spans="1:41" ht="29.45" customHeight="1" thickBot="1" x14ac:dyDescent="0.25">
      <c r="A45" s="99">
        <v>28</v>
      </c>
      <c r="B45" s="14" t="s">
        <v>44</v>
      </c>
      <c r="C45" s="174" t="s">
        <v>93</v>
      </c>
      <c r="D45" s="64"/>
      <c r="E45" s="65"/>
      <c r="F45" s="66"/>
      <c r="G45" s="66"/>
      <c r="H45" s="66"/>
      <c r="I45" s="66"/>
      <c r="J45" s="66"/>
      <c r="K45" s="66"/>
      <c r="L45" s="66"/>
      <c r="M45" s="66"/>
      <c r="N45" s="66"/>
      <c r="O45" s="67"/>
      <c r="P45" s="154"/>
      <c r="Q45" s="154"/>
      <c r="R45" s="154"/>
      <c r="S45" s="75"/>
      <c r="T45" s="78"/>
      <c r="U45" s="160"/>
      <c r="V45" s="135"/>
      <c r="W45" s="135"/>
      <c r="X45" s="135"/>
      <c r="Y45" s="154"/>
      <c r="Z45" s="154"/>
      <c r="AA45" s="154"/>
      <c r="AB45" s="154"/>
      <c r="AC45" s="154"/>
      <c r="AD45" s="154"/>
      <c r="AE45" s="154"/>
      <c r="AF45" s="5"/>
      <c r="AG45" s="154"/>
      <c r="AH45" s="154">
        <v>50</v>
      </c>
      <c r="AI45" s="154"/>
      <c r="AJ45" s="144">
        <f t="shared" si="6"/>
        <v>50</v>
      </c>
      <c r="AK45" s="144">
        <f t="shared" si="7"/>
        <v>50</v>
      </c>
      <c r="AL45" s="172" t="s">
        <v>56</v>
      </c>
      <c r="AM45" s="136">
        <v>2</v>
      </c>
      <c r="AN45" s="90">
        <f t="shared" si="1"/>
        <v>50</v>
      </c>
      <c r="AO45" s="91">
        <f t="shared" si="2"/>
        <v>2</v>
      </c>
    </row>
    <row r="46" spans="1:41" ht="15.95" customHeight="1" thickBot="1" x14ac:dyDescent="0.25">
      <c r="A46" s="250" t="s">
        <v>58</v>
      </c>
      <c r="B46" s="251"/>
      <c r="C46" s="252"/>
      <c r="D46" s="69">
        <f t="shared" ref="D46:S46" si="10">SUM(D18:D45)</f>
        <v>135</v>
      </c>
      <c r="E46" s="69">
        <f t="shared" si="10"/>
        <v>45</v>
      </c>
      <c r="F46" s="69">
        <f t="shared" si="10"/>
        <v>90</v>
      </c>
      <c r="G46" s="69">
        <f t="shared" si="10"/>
        <v>55</v>
      </c>
      <c r="H46" s="69">
        <f t="shared" si="10"/>
        <v>0</v>
      </c>
      <c r="I46" s="69">
        <f t="shared" si="10"/>
        <v>0</v>
      </c>
      <c r="J46" s="69">
        <f t="shared" si="10"/>
        <v>0</v>
      </c>
      <c r="K46" s="69">
        <f t="shared" si="10"/>
        <v>0</v>
      </c>
      <c r="L46" s="69">
        <f t="shared" si="10"/>
        <v>0</v>
      </c>
      <c r="M46" s="69">
        <f t="shared" si="10"/>
        <v>30</v>
      </c>
      <c r="N46" s="69">
        <f t="shared" si="10"/>
        <v>0</v>
      </c>
      <c r="O46" s="69">
        <f t="shared" si="10"/>
        <v>0</v>
      </c>
      <c r="P46" s="69">
        <f t="shared" si="10"/>
        <v>0</v>
      </c>
      <c r="Q46" s="69">
        <f t="shared" si="10"/>
        <v>0</v>
      </c>
      <c r="R46" s="69">
        <f t="shared" si="10"/>
        <v>355</v>
      </c>
      <c r="S46" s="76">
        <f t="shared" si="10"/>
        <v>355</v>
      </c>
      <c r="T46" s="69"/>
      <c r="U46" s="23">
        <f t="shared" ref="U46:AK46" si="11">SUM(U18:U45)</f>
        <v>36</v>
      </c>
      <c r="V46" s="69">
        <f t="shared" si="11"/>
        <v>125</v>
      </c>
      <c r="W46" s="69">
        <f t="shared" si="11"/>
        <v>30</v>
      </c>
      <c r="X46" s="69">
        <f t="shared" si="11"/>
        <v>105</v>
      </c>
      <c r="Y46" s="69">
        <f t="shared" si="11"/>
        <v>20</v>
      </c>
      <c r="Z46" s="69">
        <f t="shared" si="11"/>
        <v>15</v>
      </c>
      <c r="AA46" s="69">
        <f t="shared" si="11"/>
        <v>0</v>
      </c>
      <c r="AB46" s="69">
        <f t="shared" si="11"/>
        <v>0</v>
      </c>
      <c r="AC46" s="69">
        <f t="shared" si="11"/>
        <v>0</v>
      </c>
      <c r="AD46" s="69">
        <f t="shared" si="11"/>
        <v>0</v>
      </c>
      <c r="AE46" s="69">
        <f t="shared" si="11"/>
        <v>30</v>
      </c>
      <c r="AF46" s="69">
        <f>SUM(AF18:AF42)</f>
        <v>0</v>
      </c>
      <c r="AG46" s="69">
        <f t="shared" si="11"/>
        <v>0</v>
      </c>
      <c r="AH46" s="69">
        <f t="shared" si="11"/>
        <v>100</v>
      </c>
      <c r="AI46" s="69">
        <f t="shared" si="11"/>
        <v>0</v>
      </c>
      <c r="AJ46" s="69">
        <f t="shared" si="11"/>
        <v>425</v>
      </c>
      <c r="AK46" s="69">
        <f t="shared" si="11"/>
        <v>425</v>
      </c>
      <c r="AL46" s="69"/>
      <c r="AM46" s="92">
        <f>SUM(AM18:AM45)</f>
        <v>35</v>
      </c>
      <c r="AN46" s="93">
        <f>SUM(S46,AK46)</f>
        <v>780</v>
      </c>
      <c r="AO46" s="94">
        <f>SUM(U46,AM46)</f>
        <v>71</v>
      </c>
    </row>
    <row r="47" spans="1:41" x14ac:dyDescent="0.2">
      <c r="C47" s="6" t="s">
        <v>59</v>
      </c>
    </row>
    <row r="48" spans="1:41" x14ac:dyDescent="0.2">
      <c r="C48" s="6" t="s">
        <v>60</v>
      </c>
    </row>
    <row r="49" spans="3:39" ht="12" customHeight="1" x14ac:dyDescent="0.2">
      <c r="AG49" s="241" t="s">
        <v>61</v>
      </c>
      <c r="AH49" s="242"/>
      <c r="AI49" s="242"/>
      <c r="AJ49" s="242"/>
      <c r="AK49" s="242"/>
      <c r="AL49" s="242"/>
      <c r="AM49" s="242"/>
    </row>
    <row r="50" spans="3:39" x14ac:dyDescent="0.2">
      <c r="AG50" s="243" t="s">
        <v>62</v>
      </c>
      <c r="AH50" s="243"/>
      <c r="AI50" s="243"/>
      <c r="AJ50" s="243"/>
      <c r="AK50" s="243"/>
      <c r="AL50" s="243"/>
      <c r="AM50" s="243"/>
    </row>
    <row r="51" spans="3:39" x14ac:dyDescent="0.2">
      <c r="C51" s="6" t="s">
        <v>63</v>
      </c>
      <c r="O51" s="6" t="s">
        <v>63</v>
      </c>
      <c r="AF51" s="236"/>
      <c r="AG51" s="236"/>
      <c r="AH51" s="236"/>
      <c r="AI51" s="236"/>
      <c r="AJ51" s="236"/>
      <c r="AK51" s="236"/>
      <c r="AL51" s="236"/>
    </row>
    <row r="52" spans="3:39" x14ac:dyDescent="0.2">
      <c r="C52" s="1" t="s">
        <v>64</v>
      </c>
      <c r="M52" s="5"/>
      <c r="O52" s="236" t="s">
        <v>65</v>
      </c>
      <c r="P52" s="236"/>
      <c r="Q52" s="236"/>
      <c r="R52" s="236"/>
      <c r="S52" s="236"/>
      <c r="T52" s="236"/>
      <c r="U52" s="236"/>
      <c r="AF52" s="236"/>
      <c r="AG52" s="236"/>
      <c r="AH52" s="236"/>
      <c r="AI52" s="236"/>
      <c r="AJ52" s="236"/>
      <c r="AK52" s="236"/>
      <c r="AL52" s="236"/>
    </row>
  </sheetData>
  <mergeCells count="16">
    <mergeCell ref="AG49:AM49"/>
    <mergeCell ref="AG50:AM50"/>
    <mergeCell ref="A46:C46"/>
    <mergeCell ref="AF51:AL51"/>
    <mergeCell ref="O52:U52"/>
    <mergeCell ref="AF52:AL52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</mergeCells>
  <dataValidations xWindow="1453" yWindow="561" count="3">
    <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sqref="T18:T31" xr:uid="{42126AA5-6E90-4166-A5D1-BED1EC4015AB}"/>
    <dataValidation type="list" allowBlank="1" showErrorMessage="1" sqref="B18:B45" xr:uid="{DCFEB5C3-4358-43F1-8DCC-11813F7EF269}">
      <formula1>RodzajeZajec</formula1>
      <formula2>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AL31:AL45" xr:uid="{E2B1DD38-DF83-4106-BB0A-86C0EDD4B402}"/>
  </dataValidations>
  <pageMargins left="0.7" right="0.7" top="0.75" bottom="0.75" header="0.3" footer="0.3"/>
  <pageSetup paperSize="9" scale="4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D10A-6856-4DC2-B2C6-CEC7B65AE868}">
  <sheetPr>
    <pageSetUpPr fitToPage="1"/>
  </sheetPr>
  <dimension ref="A2:AO42"/>
  <sheetViews>
    <sheetView zoomScale="56" zoomScaleNormal="56" workbookViewId="0">
      <selection activeCell="N9" sqref="N9"/>
    </sheetView>
  </sheetViews>
  <sheetFormatPr defaultColWidth="11.42578125" defaultRowHeight="12.75" x14ac:dyDescent="0.2"/>
  <cols>
    <col min="1" max="1" width="4.28515625" style="201" customWidth="1"/>
    <col min="2" max="2" width="14.5703125" style="6" customWidth="1"/>
    <col min="3" max="3" width="36.42578125" style="6" customWidth="1"/>
    <col min="4" max="20" width="6.7109375" style="6" customWidth="1"/>
    <col min="21" max="21" width="6.7109375" style="202" customWidth="1"/>
    <col min="22" max="38" width="6.7109375" style="6" customWidth="1"/>
    <col min="39" max="39" width="6.7109375" style="202" customWidth="1"/>
    <col min="40" max="40" width="7.5703125" style="6" customWidth="1"/>
    <col min="41" max="41" width="7.42578125" style="6" customWidth="1"/>
    <col min="42" max="16384" width="11.42578125" style="6"/>
  </cols>
  <sheetData>
    <row r="2" spans="1:41" x14ac:dyDescent="0.2">
      <c r="AJ2" s="223"/>
      <c r="AK2" s="223"/>
      <c r="AL2" s="223"/>
      <c r="AM2" s="223"/>
      <c r="AN2" s="223"/>
    </row>
    <row r="4" spans="1:41" x14ac:dyDescent="0.2">
      <c r="AJ4" s="223"/>
      <c r="AK4" s="223"/>
      <c r="AL4" s="223"/>
      <c r="AM4" s="223"/>
      <c r="AN4" s="223"/>
    </row>
    <row r="6" spans="1:41" s="2" customFormat="1" ht="20.100000000000001" customHeight="1" x14ac:dyDescent="0.2">
      <c r="A6" s="232" t="s">
        <v>94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</row>
    <row r="7" spans="1:41" s="2" customFormat="1" ht="20.100000000000001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1"/>
      <c r="O7" s="221"/>
      <c r="P7" s="221"/>
      <c r="Q7" s="221"/>
      <c r="R7" s="221" t="s">
        <v>128</v>
      </c>
      <c r="S7" s="221"/>
      <c r="T7" s="221"/>
      <c r="U7" s="221"/>
      <c r="V7" s="221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</row>
    <row r="8" spans="1:41" ht="15" x14ac:dyDescent="0.2">
      <c r="N8" s="222" t="s">
        <v>129</v>
      </c>
      <c r="U8" s="9"/>
    </row>
    <row r="9" spans="1:41" s="3" customFormat="1" ht="15" customHeight="1" x14ac:dyDescent="0.25">
      <c r="A9" s="100" t="s">
        <v>1</v>
      </c>
      <c r="N9" s="3" t="s">
        <v>130</v>
      </c>
      <c r="U9" s="203"/>
      <c r="AM9" s="203"/>
    </row>
    <row r="10" spans="1:41" s="3" customFormat="1" ht="15" customHeight="1" x14ac:dyDescent="0.25">
      <c r="A10" s="100" t="s">
        <v>127</v>
      </c>
      <c r="U10" s="203"/>
      <c r="AM10" s="203"/>
    </row>
    <row r="11" spans="1:41" s="3" customFormat="1" ht="15" customHeight="1" x14ac:dyDescent="0.25">
      <c r="A11" s="100" t="s">
        <v>95</v>
      </c>
      <c r="U11" s="203"/>
      <c r="AM11" s="203"/>
    </row>
    <row r="12" spans="1:41" s="3" customFormat="1" ht="15" customHeight="1" x14ac:dyDescent="0.25">
      <c r="A12" s="100" t="s">
        <v>4</v>
      </c>
      <c r="U12" s="203"/>
      <c r="AM12" s="203"/>
    </row>
    <row r="13" spans="1:41" ht="15" customHeight="1" x14ac:dyDescent="0.25">
      <c r="A13" s="100" t="s">
        <v>125</v>
      </c>
    </row>
    <row r="14" spans="1:41" x14ac:dyDescent="0.2">
      <c r="A14" s="102"/>
    </row>
    <row r="15" spans="1:41" ht="13.5" thickBot="1" x14ac:dyDescent="0.25"/>
    <row r="16" spans="1:41" ht="13.5" customHeight="1" thickBot="1" x14ac:dyDescent="0.25">
      <c r="A16" s="237" t="s">
        <v>6</v>
      </c>
      <c r="B16" s="248" t="s">
        <v>12</v>
      </c>
      <c r="C16" s="239" t="s">
        <v>68</v>
      </c>
      <c r="D16" s="257" t="s">
        <v>8</v>
      </c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7" t="s">
        <v>9</v>
      </c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9"/>
      <c r="AN16" s="260" t="s">
        <v>10</v>
      </c>
      <c r="AO16" s="262" t="s">
        <v>11</v>
      </c>
    </row>
    <row r="17" spans="1:41" ht="254.25" thickBot="1" x14ac:dyDescent="0.25">
      <c r="A17" s="244"/>
      <c r="B17" s="249"/>
      <c r="C17" s="245"/>
      <c r="D17" s="109" t="s">
        <v>13</v>
      </c>
      <c r="E17" s="110" t="s">
        <v>14</v>
      </c>
      <c r="F17" s="111" t="s">
        <v>15</v>
      </c>
      <c r="G17" s="111" t="s">
        <v>16</v>
      </c>
      <c r="H17" s="111" t="s">
        <v>17</v>
      </c>
      <c r="I17" s="111" t="s">
        <v>18</v>
      </c>
      <c r="J17" s="111" t="s">
        <v>19</v>
      </c>
      <c r="K17" s="111" t="s">
        <v>96</v>
      </c>
      <c r="L17" s="111" t="s">
        <v>97</v>
      </c>
      <c r="M17" s="111" t="s">
        <v>22</v>
      </c>
      <c r="N17" s="111" t="s">
        <v>23</v>
      </c>
      <c r="O17" s="111" t="s">
        <v>24</v>
      </c>
      <c r="P17" s="111" t="s">
        <v>25</v>
      </c>
      <c r="Q17" s="111" t="s">
        <v>26</v>
      </c>
      <c r="R17" s="111" t="s">
        <v>27</v>
      </c>
      <c r="S17" s="111" t="s">
        <v>28</v>
      </c>
      <c r="T17" s="111" t="s">
        <v>29</v>
      </c>
      <c r="U17" s="112" t="s">
        <v>30</v>
      </c>
      <c r="V17" s="109" t="s">
        <v>13</v>
      </c>
      <c r="W17" s="111" t="s">
        <v>14</v>
      </c>
      <c r="X17" s="111" t="s">
        <v>15</v>
      </c>
      <c r="Y17" s="111" t="s">
        <v>16</v>
      </c>
      <c r="Z17" s="110" t="s">
        <v>17</v>
      </c>
      <c r="AA17" s="110" t="s">
        <v>18</v>
      </c>
      <c r="AB17" s="110" t="s">
        <v>19</v>
      </c>
      <c r="AC17" s="111" t="s">
        <v>98</v>
      </c>
      <c r="AD17" s="111" t="s">
        <v>99</v>
      </c>
      <c r="AE17" s="111" t="s">
        <v>22</v>
      </c>
      <c r="AF17" s="111" t="s">
        <v>23</v>
      </c>
      <c r="AG17" s="111" t="s">
        <v>24</v>
      </c>
      <c r="AH17" s="111" t="s">
        <v>25</v>
      </c>
      <c r="AI17" s="111" t="s">
        <v>26</v>
      </c>
      <c r="AJ17" s="111" t="s">
        <v>27</v>
      </c>
      <c r="AK17" s="111" t="s">
        <v>28</v>
      </c>
      <c r="AL17" s="111" t="s">
        <v>29</v>
      </c>
      <c r="AM17" s="113" t="s">
        <v>30</v>
      </c>
      <c r="AN17" s="261"/>
      <c r="AO17" s="263"/>
    </row>
    <row r="18" spans="1:41" ht="15.95" customHeight="1" thickTop="1" thickBot="1" x14ac:dyDescent="0.25">
      <c r="A18" s="103">
        <v>1</v>
      </c>
      <c r="B18" s="105" t="s">
        <v>33</v>
      </c>
      <c r="C18" s="175" t="s">
        <v>100</v>
      </c>
      <c r="D18" s="204">
        <v>10</v>
      </c>
      <c r="E18" s="205"/>
      <c r="F18" s="205">
        <v>10</v>
      </c>
      <c r="G18" s="205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>
        <f t="shared" ref="R18:R29" si="0">SUM(D18:P18)</f>
        <v>20</v>
      </c>
      <c r="S18" s="177">
        <f t="shared" ref="S18:S29" si="1">SUM(D18:Q18)</f>
        <v>20</v>
      </c>
      <c r="T18" s="206" t="s">
        <v>35</v>
      </c>
      <c r="U18" s="207">
        <v>2</v>
      </c>
      <c r="V18" s="178"/>
      <c r="W18" s="179"/>
      <c r="X18" s="179"/>
      <c r="Y18" s="179"/>
      <c r="Z18" s="180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40"/>
      <c r="AL18" s="181"/>
      <c r="AM18" s="182"/>
      <c r="AN18" s="183">
        <f>S18+AK18</f>
        <v>20</v>
      </c>
      <c r="AO18" s="184">
        <f>U18+AM18</f>
        <v>2</v>
      </c>
    </row>
    <row r="19" spans="1:41" ht="15.95" customHeight="1" thickBot="1" x14ac:dyDescent="0.25">
      <c r="A19" s="104">
        <v>2</v>
      </c>
      <c r="B19" s="106" t="s">
        <v>33</v>
      </c>
      <c r="C19" s="185" t="s">
        <v>101</v>
      </c>
      <c r="D19" s="204">
        <v>10</v>
      </c>
      <c r="E19" s="205"/>
      <c r="F19" s="205">
        <v>10</v>
      </c>
      <c r="G19" s="205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76">
        <f t="shared" si="0"/>
        <v>20</v>
      </c>
      <c r="S19" s="177">
        <f t="shared" si="1"/>
        <v>20</v>
      </c>
      <c r="T19" s="206" t="s">
        <v>35</v>
      </c>
      <c r="U19" s="208">
        <v>2</v>
      </c>
      <c r="V19" s="51"/>
      <c r="W19" s="37"/>
      <c r="X19" s="37"/>
      <c r="Y19" s="37"/>
      <c r="Z19" s="149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51"/>
      <c r="AL19" s="152"/>
      <c r="AM19" s="186"/>
      <c r="AN19" s="90">
        <f t="shared" ref="AN19:AN35" si="2">S19+AK19</f>
        <v>20</v>
      </c>
      <c r="AO19" s="91">
        <f t="shared" ref="AO19:AO34" si="3">U19+AM19</f>
        <v>2</v>
      </c>
    </row>
    <row r="20" spans="1:41" ht="15.95" customHeight="1" thickBot="1" x14ac:dyDescent="0.25">
      <c r="A20" s="104">
        <v>3</v>
      </c>
      <c r="B20" s="106" t="s">
        <v>33</v>
      </c>
      <c r="C20" s="187" t="s">
        <v>102</v>
      </c>
      <c r="D20" s="209">
        <v>15</v>
      </c>
      <c r="E20" s="210"/>
      <c r="F20" s="210">
        <v>15</v>
      </c>
      <c r="G20" s="210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>
        <f t="shared" si="0"/>
        <v>30</v>
      </c>
      <c r="S20" s="151">
        <f t="shared" si="1"/>
        <v>30</v>
      </c>
      <c r="T20" s="206" t="s">
        <v>35</v>
      </c>
      <c r="U20" s="211">
        <v>2</v>
      </c>
      <c r="V20" s="51"/>
      <c r="W20" s="37"/>
      <c r="X20" s="37"/>
      <c r="Y20" s="37"/>
      <c r="Z20" s="149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51"/>
      <c r="AL20" s="152"/>
      <c r="AM20" s="186"/>
      <c r="AN20" s="90">
        <f t="shared" si="2"/>
        <v>30</v>
      </c>
      <c r="AO20" s="91">
        <f t="shared" si="3"/>
        <v>2</v>
      </c>
    </row>
    <row r="21" spans="1:41" ht="15.95" customHeight="1" x14ac:dyDescent="0.2">
      <c r="A21" s="104">
        <v>4</v>
      </c>
      <c r="B21" s="106" t="s">
        <v>33</v>
      </c>
      <c r="C21" s="187" t="s">
        <v>109</v>
      </c>
      <c r="D21" s="209">
        <v>10</v>
      </c>
      <c r="E21" s="210"/>
      <c r="F21" s="210">
        <v>15</v>
      </c>
      <c r="G21" s="210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>
        <f t="shared" si="0"/>
        <v>25</v>
      </c>
      <c r="S21" s="151">
        <f t="shared" si="1"/>
        <v>25</v>
      </c>
      <c r="T21" s="206" t="s">
        <v>38</v>
      </c>
      <c r="U21" s="211">
        <v>3</v>
      </c>
      <c r="V21" s="51"/>
      <c r="W21" s="37"/>
      <c r="X21" s="37"/>
      <c r="Y21" s="37"/>
      <c r="Z21" s="149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51"/>
      <c r="AL21" s="152"/>
      <c r="AM21" s="186"/>
      <c r="AN21" s="90">
        <f t="shared" si="2"/>
        <v>25</v>
      </c>
      <c r="AO21" s="91">
        <f t="shared" si="3"/>
        <v>3</v>
      </c>
    </row>
    <row r="22" spans="1:41" ht="27.6" customHeight="1" thickBot="1" x14ac:dyDescent="0.25">
      <c r="A22" s="104">
        <v>5</v>
      </c>
      <c r="B22" s="106" t="s">
        <v>33</v>
      </c>
      <c r="C22" s="187" t="s">
        <v>103</v>
      </c>
      <c r="D22" s="212">
        <v>10</v>
      </c>
      <c r="E22" s="205"/>
      <c r="F22" s="205">
        <v>15</v>
      </c>
      <c r="G22" s="205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>
        <f t="shared" si="0"/>
        <v>25</v>
      </c>
      <c r="S22" s="151">
        <f t="shared" si="1"/>
        <v>25</v>
      </c>
      <c r="T22" s="206" t="s">
        <v>35</v>
      </c>
      <c r="U22" s="208">
        <v>3</v>
      </c>
      <c r="V22" s="51"/>
      <c r="W22" s="37"/>
      <c r="X22" s="37"/>
      <c r="Y22" s="37"/>
      <c r="Z22" s="149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51"/>
      <c r="AL22" s="152"/>
      <c r="AM22" s="186"/>
      <c r="AN22" s="90">
        <f t="shared" si="2"/>
        <v>25</v>
      </c>
      <c r="AO22" s="91">
        <f t="shared" si="3"/>
        <v>3</v>
      </c>
    </row>
    <row r="23" spans="1:41" ht="30.75" customHeight="1" x14ac:dyDescent="0.2">
      <c r="A23" s="104">
        <v>6</v>
      </c>
      <c r="B23" s="107" t="s">
        <v>44</v>
      </c>
      <c r="C23" s="187" t="s">
        <v>104</v>
      </c>
      <c r="D23" s="212">
        <v>10</v>
      </c>
      <c r="E23" s="205"/>
      <c r="F23" s="205">
        <v>15</v>
      </c>
      <c r="G23" s="205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>
        <f t="shared" si="0"/>
        <v>25</v>
      </c>
      <c r="S23" s="151">
        <f t="shared" si="1"/>
        <v>25</v>
      </c>
      <c r="T23" s="206" t="s">
        <v>35</v>
      </c>
      <c r="U23" s="208">
        <v>2</v>
      </c>
      <c r="V23" s="51"/>
      <c r="W23" s="37"/>
      <c r="X23" s="37"/>
      <c r="Y23" s="37"/>
      <c r="Z23" s="149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51"/>
      <c r="AL23" s="152"/>
      <c r="AM23" s="186"/>
      <c r="AN23" s="90">
        <f t="shared" si="2"/>
        <v>25</v>
      </c>
      <c r="AO23" s="91">
        <f t="shared" si="3"/>
        <v>2</v>
      </c>
    </row>
    <row r="24" spans="1:41" ht="31.9" customHeight="1" x14ac:dyDescent="0.2">
      <c r="A24" s="104">
        <v>7</v>
      </c>
      <c r="B24" s="107" t="s">
        <v>44</v>
      </c>
      <c r="C24" s="188" t="s">
        <v>105</v>
      </c>
      <c r="D24" s="212">
        <v>10</v>
      </c>
      <c r="E24" s="205"/>
      <c r="F24" s="205">
        <v>15</v>
      </c>
      <c r="G24" s="205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>
        <f t="shared" si="0"/>
        <v>25</v>
      </c>
      <c r="S24" s="151">
        <f t="shared" si="1"/>
        <v>25</v>
      </c>
      <c r="T24" s="213" t="s">
        <v>56</v>
      </c>
      <c r="U24" s="208">
        <v>2</v>
      </c>
      <c r="V24" s="51"/>
      <c r="W24" s="37"/>
      <c r="X24" s="37"/>
      <c r="Y24" s="37"/>
      <c r="Z24" s="149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51"/>
      <c r="AL24" s="152"/>
      <c r="AM24" s="186"/>
      <c r="AN24" s="90">
        <f t="shared" si="2"/>
        <v>25</v>
      </c>
      <c r="AO24" s="91">
        <f t="shared" si="3"/>
        <v>2</v>
      </c>
    </row>
    <row r="25" spans="1:41" ht="28.9" customHeight="1" x14ac:dyDescent="0.2">
      <c r="A25" s="104">
        <v>8</v>
      </c>
      <c r="B25" s="107" t="s">
        <v>44</v>
      </c>
      <c r="C25" s="188" t="s">
        <v>106</v>
      </c>
      <c r="D25" s="212">
        <v>10</v>
      </c>
      <c r="E25" s="205"/>
      <c r="F25" s="205">
        <v>15</v>
      </c>
      <c r="G25" s="205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>
        <f t="shared" si="0"/>
        <v>25</v>
      </c>
      <c r="S25" s="151">
        <f t="shared" si="1"/>
        <v>25</v>
      </c>
      <c r="T25" s="213" t="s">
        <v>56</v>
      </c>
      <c r="U25" s="208">
        <v>2</v>
      </c>
      <c r="V25" s="51"/>
      <c r="W25" s="37"/>
      <c r="X25" s="37"/>
      <c r="Y25" s="31"/>
      <c r="Z25" s="32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51"/>
      <c r="AL25" s="214"/>
      <c r="AM25" s="186"/>
      <c r="AN25" s="90">
        <f t="shared" si="2"/>
        <v>25</v>
      </c>
      <c r="AO25" s="91">
        <f t="shared" si="3"/>
        <v>2</v>
      </c>
    </row>
    <row r="26" spans="1:41" ht="30" customHeight="1" x14ac:dyDescent="0.2">
      <c r="A26" s="104">
        <v>9</v>
      </c>
      <c r="B26" s="107" t="s">
        <v>107</v>
      </c>
      <c r="C26" s="215" t="s">
        <v>91</v>
      </c>
      <c r="D26" s="212"/>
      <c r="E26" s="205">
        <v>30</v>
      </c>
      <c r="F26" s="205"/>
      <c r="G26" s="205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>
        <f t="shared" si="0"/>
        <v>30</v>
      </c>
      <c r="S26" s="151">
        <f t="shared" si="1"/>
        <v>30</v>
      </c>
      <c r="T26" s="213" t="s">
        <v>56</v>
      </c>
      <c r="U26" s="208">
        <v>2</v>
      </c>
      <c r="V26" s="51"/>
      <c r="W26" s="37">
        <v>30</v>
      </c>
      <c r="X26" s="37"/>
      <c r="Y26" s="37"/>
      <c r="Z26" s="149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>
        <f>SUM(V26:AH26)</f>
        <v>30</v>
      </c>
      <c r="AK26" s="151">
        <f>SUM(V26:AI26)</f>
        <v>30</v>
      </c>
      <c r="AL26" s="152" t="s">
        <v>56</v>
      </c>
      <c r="AM26" s="189">
        <v>2</v>
      </c>
      <c r="AN26" s="90">
        <f t="shared" si="2"/>
        <v>60</v>
      </c>
      <c r="AO26" s="91">
        <f t="shared" si="3"/>
        <v>4</v>
      </c>
    </row>
    <row r="27" spans="1:41" ht="30" customHeight="1" x14ac:dyDescent="0.2">
      <c r="A27" s="104">
        <v>10</v>
      </c>
      <c r="B27" s="190" t="s">
        <v>81</v>
      </c>
      <c r="C27" s="163" t="s">
        <v>117</v>
      </c>
      <c r="D27" s="209">
        <v>10</v>
      </c>
      <c r="E27" s="210"/>
      <c r="F27" s="210">
        <v>10</v>
      </c>
      <c r="G27" s="210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>
        <f t="shared" si="0"/>
        <v>20</v>
      </c>
      <c r="S27" s="151">
        <f t="shared" si="1"/>
        <v>20</v>
      </c>
      <c r="T27" s="213" t="s">
        <v>56</v>
      </c>
      <c r="U27" s="211">
        <v>3</v>
      </c>
      <c r="V27" s="51"/>
      <c r="W27" s="37"/>
      <c r="X27" s="37"/>
      <c r="Y27" s="37"/>
      <c r="Z27" s="149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51"/>
      <c r="AL27" s="152"/>
      <c r="AM27" s="189"/>
      <c r="AN27" s="90">
        <f t="shared" si="2"/>
        <v>20</v>
      </c>
      <c r="AO27" s="91">
        <f t="shared" si="3"/>
        <v>3</v>
      </c>
    </row>
    <row r="28" spans="1:41" ht="30" customHeight="1" x14ac:dyDescent="0.2">
      <c r="A28" s="104">
        <v>11</v>
      </c>
      <c r="B28" s="190" t="s">
        <v>81</v>
      </c>
      <c r="C28" s="163" t="s">
        <v>118</v>
      </c>
      <c r="D28" s="212">
        <v>10</v>
      </c>
      <c r="E28" s="205"/>
      <c r="F28" s="205">
        <v>10</v>
      </c>
      <c r="G28" s="205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>
        <f t="shared" si="0"/>
        <v>20</v>
      </c>
      <c r="S28" s="151">
        <f t="shared" si="1"/>
        <v>20</v>
      </c>
      <c r="T28" s="213" t="s">
        <v>56</v>
      </c>
      <c r="U28" s="208">
        <v>3</v>
      </c>
      <c r="V28" s="61"/>
      <c r="W28" s="62"/>
      <c r="X28" s="62"/>
      <c r="Y28" s="62"/>
      <c r="Z28" s="191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51"/>
      <c r="AL28" s="152"/>
      <c r="AM28" s="186"/>
      <c r="AN28" s="90">
        <f t="shared" si="2"/>
        <v>20</v>
      </c>
      <c r="AO28" s="91">
        <f t="shared" si="3"/>
        <v>3</v>
      </c>
    </row>
    <row r="29" spans="1:41" ht="30" customHeight="1" x14ac:dyDescent="0.2">
      <c r="A29" s="104">
        <v>12</v>
      </c>
      <c r="B29" s="190" t="s">
        <v>81</v>
      </c>
      <c r="C29" s="163" t="s">
        <v>119</v>
      </c>
      <c r="D29" s="212">
        <v>10</v>
      </c>
      <c r="E29" s="205"/>
      <c r="F29" s="205">
        <v>10</v>
      </c>
      <c r="G29" s="205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>
        <f t="shared" si="0"/>
        <v>20</v>
      </c>
      <c r="S29" s="151">
        <f t="shared" si="1"/>
        <v>20</v>
      </c>
      <c r="T29" s="213" t="s">
        <v>56</v>
      </c>
      <c r="U29" s="208">
        <v>3</v>
      </c>
      <c r="V29" s="192"/>
      <c r="W29" s="146"/>
      <c r="X29" s="146"/>
      <c r="Y29" s="146"/>
      <c r="Z29" s="193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93"/>
      <c r="AL29" s="152"/>
      <c r="AM29" s="189"/>
      <c r="AN29" s="90">
        <f t="shared" si="2"/>
        <v>20</v>
      </c>
      <c r="AO29" s="91">
        <f t="shared" si="3"/>
        <v>3</v>
      </c>
    </row>
    <row r="30" spans="1:41" ht="30" customHeight="1" x14ac:dyDescent="0.2">
      <c r="A30" s="104">
        <v>13</v>
      </c>
      <c r="B30" s="190" t="s">
        <v>33</v>
      </c>
      <c r="C30" s="185" t="s">
        <v>108</v>
      </c>
      <c r="D30" s="194"/>
      <c r="E30" s="144"/>
      <c r="F30" s="149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51"/>
      <c r="T30" s="152"/>
      <c r="U30" s="33"/>
      <c r="V30" s="205">
        <v>10</v>
      </c>
      <c r="W30" s="144"/>
      <c r="X30" s="205">
        <v>15</v>
      </c>
      <c r="Y30" s="144"/>
      <c r="Z30" s="151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>
        <f>SUM(V30:AH30)</f>
        <v>25</v>
      </c>
      <c r="AK30" s="151">
        <f>SUM(V30:AI30)</f>
        <v>25</v>
      </c>
      <c r="AL30" s="213" t="s">
        <v>38</v>
      </c>
      <c r="AM30" s="216">
        <v>3</v>
      </c>
      <c r="AN30" s="90">
        <f t="shared" si="2"/>
        <v>25</v>
      </c>
      <c r="AO30" s="91">
        <f t="shared" si="3"/>
        <v>3</v>
      </c>
    </row>
    <row r="31" spans="1:41" ht="30" customHeight="1" x14ac:dyDescent="0.2">
      <c r="A31" s="104">
        <v>14</v>
      </c>
      <c r="B31" s="190" t="s">
        <v>33</v>
      </c>
      <c r="C31" s="185" t="s">
        <v>111</v>
      </c>
      <c r="D31" s="194"/>
      <c r="E31" s="144"/>
      <c r="F31" s="149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51"/>
      <c r="T31" s="152"/>
      <c r="U31" s="33"/>
      <c r="V31" s="205">
        <v>10</v>
      </c>
      <c r="W31" s="146"/>
      <c r="X31" s="205">
        <v>15</v>
      </c>
      <c r="Y31" s="146"/>
      <c r="Z31" s="193"/>
      <c r="AA31" s="146"/>
      <c r="AB31" s="146"/>
      <c r="AC31" s="146"/>
      <c r="AD31" s="146"/>
      <c r="AE31" s="146"/>
      <c r="AF31" s="146"/>
      <c r="AG31" s="146"/>
      <c r="AH31" s="146"/>
      <c r="AI31" s="146"/>
      <c r="AJ31" s="144">
        <f t="shared" ref="AJ31:AJ35" si="4">SUM(V31:AH31)</f>
        <v>25</v>
      </c>
      <c r="AK31" s="151">
        <f t="shared" ref="AK31:AK35" si="5">SUM(V31:AI31)</f>
        <v>25</v>
      </c>
      <c r="AL31" s="217" t="s">
        <v>38</v>
      </c>
      <c r="AM31" s="216">
        <v>3</v>
      </c>
      <c r="AN31" s="90">
        <f t="shared" si="2"/>
        <v>25</v>
      </c>
      <c r="AO31" s="91">
        <f t="shared" si="3"/>
        <v>3</v>
      </c>
    </row>
    <row r="32" spans="1:41" ht="30" customHeight="1" x14ac:dyDescent="0.2">
      <c r="A32" s="104">
        <v>15</v>
      </c>
      <c r="B32" s="190" t="s">
        <v>44</v>
      </c>
      <c r="C32" s="195" t="s">
        <v>110</v>
      </c>
      <c r="D32" s="194"/>
      <c r="E32" s="144"/>
      <c r="F32" s="149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51"/>
      <c r="T32" s="152"/>
      <c r="U32" s="33"/>
      <c r="V32" s="210">
        <v>10</v>
      </c>
      <c r="W32" s="144"/>
      <c r="X32" s="210">
        <v>15</v>
      </c>
      <c r="Y32" s="144"/>
      <c r="Z32" s="151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>
        <f t="shared" si="4"/>
        <v>25</v>
      </c>
      <c r="AK32" s="151">
        <f t="shared" si="5"/>
        <v>25</v>
      </c>
      <c r="AL32" s="213" t="s">
        <v>56</v>
      </c>
      <c r="AM32" s="218">
        <v>2</v>
      </c>
      <c r="AN32" s="90">
        <f t="shared" si="2"/>
        <v>25</v>
      </c>
      <c r="AO32" s="91">
        <f t="shared" si="3"/>
        <v>2</v>
      </c>
    </row>
    <row r="33" spans="1:41" ht="28.5" customHeight="1" x14ac:dyDescent="0.2">
      <c r="A33" s="104">
        <v>16</v>
      </c>
      <c r="B33" s="190" t="s">
        <v>81</v>
      </c>
      <c r="C33" s="163" t="s">
        <v>114</v>
      </c>
      <c r="D33" s="194"/>
      <c r="E33" s="144"/>
      <c r="F33" s="149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51"/>
      <c r="T33" s="152"/>
      <c r="U33" s="33"/>
      <c r="V33" s="205">
        <v>10</v>
      </c>
      <c r="W33" s="146"/>
      <c r="X33" s="205">
        <v>10</v>
      </c>
      <c r="Y33" s="146"/>
      <c r="Z33" s="193"/>
      <c r="AA33" s="146"/>
      <c r="AB33" s="146"/>
      <c r="AC33" s="146"/>
      <c r="AD33" s="146"/>
      <c r="AE33" s="146"/>
      <c r="AF33" s="146"/>
      <c r="AG33" s="146"/>
      <c r="AH33" s="146"/>
      <c r="AI33" s="146"/>
      <c r="AJ33" s="144">
        <f t="shared" si="4"/>
        <v>20</v>
      </c>
      <c r="AK33" s="151">
        <f t="shared" si="5"/>
        <v>20</v>
      </c>
      <c r="AL33" s="213" t="s">
        <v>56</v>
      </c>
      <c r="AM33" s="216">
        <v>3</v>
      </c>
      <c r="AN33" s="90">
        <f t="shared" si="2"/>
        <v>20</v>
      </c>
      <c r="AO33" s="91">
        <f t="shared" si="3"/>
        <v>3</v>
      </c>
    </row>
    <row r="34" spans="1:41" ht="28.5" customHeight="1" x14ac:dyDescent="0.2">
      <c r="A34" s="104">
        <v>17</v>
      </c>
      <c r="B34" s="190" t="s">
        <v>81</v>
      </c>
      <c r="C34" s="163" t="s">
        <v>115</v>
      </c>
      <c r="D34" s="51"/>
      <c r="E34" s="180"/>
      <c r="F34" s="151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51"/>
      <c r="T34" s="152"/>
      <c r="U34" s="33"/>
      <c r="V34" s="205">
        <v>10</v>
      </c>
      <c r="W34" s="144"/>
      <c r="X34" s="205">
        <v>10</v>
      </c>
      <c r="Y34" s="144"/>
      <c r="Z34" s="151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>
        <f t="shared" si="4"/>
        <v>20</v>
      </c>
      <c r="AK34" s="151">
        <f t="shared" si="5"/>
        <v>20</v>
      </c>
      <c r="AL34" s="213" t="s">
        <v>56</v>
      </c>
      <c r="AM34" s="216">
        <v>3</v>
      </c>
      <c r="AN34" s="90">
        <f t="shared" si="2"/>
        <v>20</v>
      </c>
      <c r="AO34" s="91">
        <f t="shared" si="3"/>
        <v>3</v>
      </c>
    </row>
    <row r="35" spans="1:41" ht="28.5" customHeight="1" x14ac:dyDescent="0.2">
      <c r="A35" s="104">
        <v>18</v>
      </c>
      <c r="B35" s="190" t="s">
        <v>81</v>
      </c>
      <c r="C35" s="163" t="s">
        <v>116</v>
      </c>
      <c r="D35" s="64"/>
      <c r="E35" s="65"/>
      <c r="F35" s="196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75"/>
      <c r="T35" s="78"/>
      <c r="U35" s="197"/>
      <c r="V35" s="205">
        <v>10</v>
      </c>
      <c r="W35" s="198"/>
      <c r="X35" s="205">
        <v>10</v>
      </c>
      <c r="Y35" s="198"/>
      <c r="Z35" s="44"/>
      <c r="AA35" s="156"/>
      <c r="AB35" s="156"/>
      <c r="AC35" s="156"/>
      <c r="AD35" s="156"/>
      <c r="AE35" s="156"/>
      <c r="AF35" s="156"/>
      <c r="AG35" s="156"/>
      <c r="AH35" s="156"/>
      <c r="AI35" s="156"/>
      <c r="AJ35" s="144">
        <f t="shared" si="4"/>
        <v>20</v>
      </c>
      <c r="AK35" s="151">
        <f t="shared" si="5"/>
        <v>20</v>
      </c>
      <c r="AL35" s="213" t="s">
        <v>56</v>
      </c>
      <c r="AM35" s="216">
        <v>3</v>
      </c>
      <c r="AN35" s="90">
        <f t="shared" si="2"/>
        <v>20</v>
      </c>
      <c r="AO35" s="91">
        <f>U35+AM35</f>
        <v>3</v>
      </c>
    </row>
    <row r="36" spans="1:41" ht="15.95" customHeight="1" thickBot="1" x14ac:dyDescent="0.3">
      <c r="A36" s="253" t="s">
        <v>58</v>
      </c>
      <c r="B36" s="254"/>
      <c r="C36" s="255"/>
      <c r="D36" s="114">
        <f t="shared" ref="D36:S36" si="6">SUM(D18:D35)</f>
        <v>115</v>
      </c>
      <c r="E36" s="114">
        <f t="shared" si="6"/>
        <v>30</v>
      </c>
      <c r="F36" s="114">
        <f t="shared" si="6"/>
        <v>140</v>
      </c>
      <c r="G36" s="114">
        <f t="shared" si="6"/>
        <v>0</v>
      </c>
      <c r="H36" s="114">
        <f t="shared" si="6"/>
        <v>0</v>
      </c>
      <c r="I36" s="114">
        <f t="shared" si="6"/>
        <v>0</v>
      </c>
      <c r="J36" s="114">
        <f t="shared" si="6"/>
        <v>0</v>
      </c>
      <c r="K36" s="114">
        <f t="shared" si="6"/>
        <v>0</v>
      </c>
      <c r="L36" s="114">
        <f t="shared" si="6"/>
        <v>0</v>
      </c>
      <c r="M36" s="114">
        <f t="shared" si="6"/>
        <v>0</v>
      </c>
      <c r="N36" s="114">
        <f t="shared" si="6"/>
        <v>0</v>
      </c>
      <c r="O36" s="114">
        <f t="shared" si="6"/>
        <v>0</v>
      </c>
      <c r="P36" s="114">
        <f t="shared" si="6"/>
        <v>0</v>
      </c>
      <c r="Q36" s="114">
        <f t="shared" si="6"/>
        <v>0</v>
      </c>
      <c r="R36" s="114">
        <f t="shared" si="6"/>
        <v>285</v>
      </c>
      <c r="S36" s="114">
        <f t="shared" si="6"/>
        <v>285</v>
      </c>
      <c r="T36" s="114"/>
      <c r="U36" s="115">
        <f t="shared" ref="U36:AK36" si="7">SUM(U18:U35)</f>
        <v>29</v>
      </c>
      <c r="V36" s="114">
        <f t="shared" si="7"/>
        <v>60</v>
      </c>
      <c r="W36" s="114">
        <f t="shared" si="7"/>
        <v>30</v>
      </c>
      <c r="X36" s="114">
        <f t="shared" si="7"/>
        <v>75</v>
      </c>
      <c r="Y36" s="114">
        <f t="shared" si="7"/>
        <v>0</v>
      </c>
      <c r="Z36" s="114">
        <f t="shared" si="7"/>
        <v>0</v>
      </c>
      <c r="AA36" s="114">
        <f t="shared" si="7"/>
        <v>0</v>
      </c>
      <c r="AB36" s="114">
        <f t="shared" si="7"/>
        <v>0</v>
      </c>
      <c r="AC36" s="114">
        <f t="shared" si="7"/>
        <v>0</v>
      </c>
      <c r="AD36" s="114">
        <f t="shared" si="7"/>
        <v>0</v>
      </c>
      <c r="AE36" s="114">
        <f t="shared" si="7"/>
        <v>0</v>
      </c>
      <c r="AF36" s="114">
        <f t="shared" si="7"/>
        <v>0</v>
      </c>
      <c r="AG36" s="114">
        <f t="shared" si="7"/>
        <v>0</v>
      </c>
      <c r="AH36" s="114">
        <f t="shared" si="7"/>
        <v>0</v>
      </c>
      <c r="AI36" s="114">
        <f t="shared" si="7"/>
        <v>0</v>
      </c>
      <c r="AJ36" s="114">
        <f t="shared" si="7"/>
        <v>165</v>
      </c>
      <c r="AK36" s="114">
        <f t="shared" si="7"/>
        <v>165</v>
      </c>
      <c r="AL36" s="114"/>
      <c r="AM36" s="116">
        <f>SUM(AM18:AM35)</f>
        <v>19</v>
      </c>
      <c r="AN36" s="117">
        <f>SUM(S36,AK36)</f>
        <v>450</v>
      </c>
      <c r="AO36" s="118">
        <f>SUM(U36,AM36)</f>
        <v>48</v>
      </c>
    </row>
    <row r="37" spans="1:41" x14ac:dyDescent="0.2">
      <c r="C37" s="6" t="s">
        <v>59</v>
      </c>
    </row>
    <row r="38" spans="1:41" x14ac:dyDescent="0.2">
      <c r="C38" s="6" t="s">
        <v>60</v>
      </c>
    </row>
    <row r="39" spans="1:41" x14ac:dyDescent="0.2">
      <c r="AF39" s="241" t="s">
        <v>61</v>
      </c>
      <c r="AG39" s="256"/>
      <c r="AH39" s="256"/>
      <c r="AI39" s="256"/>
      <c r="AJ39" s="256"/>
      <c r="AK39" s="256"/>
      <c r="AL39" s="256"/>
    </row>
    <row r="40" spans="1:41" x14ac:dyDescent="0.2">
      <c r="AF40" s="256" t="s">
        <v>62</v>
      </c>
      <c r="AG40" s="256"/>
      <c r="AH40" s="256"/>
      <c r="AI40" s="256"/>
      <c r="AJ40" s="256"/>
      <c r="AK40" s="256"/>
      <c r="AL40" s="256"/>
    </row>
    <row r="41" spans="1:41" x14ac:dyDescent="0.2">
      <c r="C41" s="6" t="s">
        <v>63</v>
      </c>
      <c r="AF41" s="236"/>
      <c r="AG41" s="236"/>
      <c r="AH41" s="236"/>
      <c r="AI41" s="236"/>
      <c r="AJ41" s="236"/>
      <c r="AK41" s="236"/>
      <c r="AL41" s="236"/>
    </row>
    <row r="42" spans="1:41" x14ac:dyDescent="0.2">
      <c r="C42" s="1" t="s">
        <v>64</v>
      </c>
      <c r="M42" s="201"/>
      <c r="O42" s="236" t="s">
        <v>65</v>
      </c>
      <c r="P42" s="236"/>
      <c r="Q42" s="236"/>
      <c r="R42" s="236"/>
      <c r="S42" s="236"/>
      <c r="T42" s="236"/>
      <c r="U42" s="236"/>
      <c r="AF42" s="236"/>
      <c r="AG42" s="236"/>
      <c r="AH42" s="236"/>
      <c r="AI42" s="236"/>
      <c r="AJ42" s="236"/>
      <c r="AK42" s="236"/>
      <c r="AL42" s="236"/>
    </row>
  </sheetData>
  <mergeCells count="16"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36:C36"/>
    <mergeCell ref="AF41:AL41"/>
    <mergeCell ref="O42:U42"/>
    <mergeCell ref="AF42:AL42"/>
    <mergeCell ref="AF39:AL39"/>
    <mergeCell ref="AF40:AL40"/>
  </mergeCells>
  <dataValidations count="2">
    <dataValidation type="list" allowBlank="1" showErrorMessage="1" sqref="B18:B35" xr:uid="{E1DBB133-6F0F-4AF1-8564-0B820F3529C5}">
      <formula1>RodzajeZajec</formula1>
      <formula2>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AL30:AL35 T18:T29" xr:uid="{9C731F42-EBFE-4FEC-AEFA-321D6B18A84D}"/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1</vt:lpstr>
      <vt:lpstr>2 </vt:lpstr>
      <vt:lpstr>3</vt:lpstr>
      <vt:lpstr>'1'!Obszar_wydruku</vt:lpstr>
      <vt:lpstr>'2 '!Rodzaj_zajęć</vt:lpstr>
      <vt:lpstr>'2 '!Rodzaje_zajec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2025-10-02T09:41:57Z</dcterms:modified>
  <cp:category/>
  <cp:contentStatus/>
</cp:coreProperties>
</file>