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3_2024\"/>
    </mc:Choice>
  </mc:AlternateContent>
  <xr:revisionPtr revIDLastSave="0" documentId="13_ncr:1_{C9C6A7FC-304A-4424-BC26-986EE749EBA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 ROK" sheetId="1" r:id="rId1"/>
    <sheet name="II ROK" sheetId="4" r:id="rId2"/>
    <sheet name="III ROK" sheetId="3" r:id="rId3"/>
  </sheets>
  <externalReferences>
    <externalReference r:id="rId4"/>
    <externalReference r:id="rId5"/>
  </externalReferences>
  <definedNames>
    <definedName name="_xlnm.Print_Area" localSheetId="0">'I ROK'!$A$1:$AO$54</definedName>
    <definedName name="_xlnm.Print_Area" localSheetId="1">'II ROK'!$A$1:$AO$46</definedName>
    <definedName name="_xlnm.Print_Area" localSheetId="2">'III ROK'!$A$1:$AO$45</definedName>
    <definedName name="Rodzaje_zajęć">#REF!</definedName>
    <definedName name="RodzajeZajec" localSheetId="1">[1]Arkusz1!$A$4:$A$6</definedName>
    <definedName name="RodzajeZajec" localSheetId="2">[2]Arkusz1!$A$4:$A$6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6" i="3" l="1"/>
  <c r="AK36" i="3"/>
  <c r="AJ36" i="3"/>
  <c r="S36" i="3"/>
  <c r="R36" i="3"/>
  <c r="AO32" i="3"/>
  <c r="AK32" i="3"/>
  <c r="AJ32" i="3"/>
  <c r="S32" i="3"/>
  <c r="R32" i="3"/>
  <c r="AO35" i="3"/>
  <c r="AK35" i="3"/>
  <c r="AJ35" i="3"/>
  <c r="S35" i="3"/>
  <c r="R35" i="3"/>
  <c r="AO34" i="3"/>
  <c r="AK34" i="3"/>
  <c r="AJ34" i="3"/>
  <c r="S34" i="3"/>
  <c r="R34" i="3"/>
  <c r="AO33" i="3"/>
  <c r="AK33" i="3"/>
  <c r="AJ33" i="3"/>
  <c r="S33" i="3"/>
  <c r="R33" i="3"/>
  <c r="AO31" i="3"/>
  <c r="AK31" i="3"/>
  <c r="AJ31" i="3"/>
  <c r="S31" i="3"/>
  <c r="R31" i="3"/>
  <c r="AO37" i="4"/>
  <c r="AK37" i="4"/>
  <c r="AJ37" i="4"/>
  <c r="S37" i="4"/>
  <c r="R37" i="4"/>
  <c r="AO36" i="4"/>
  <c r="AK36" i="4"/>
  <c r="AJ36" i="4"/>
  <c r="S36" i="4"/>
  <c r="R36" i="4"/>
  <c r="AO35" i="4"/>
  <c r="AK35" i="4"/>
  <c r="AJ35" i="4"/>
  <c r="S35" i="4"/>
  <c r="R35" i="4"/>
  <c r="R28" i="4"/>
  <c r="S28" i="4"/>
  <c r="AJ28" i="4"/>
  <c r="AK28" i="4"/>
  <c r="AO28" i="4"/>
  <c r="AO34" i="4"/>
  <c r="AK34" i="4"/>
  <c r="AJ34" i="4"/>
  <c r="S34" i="4"/>
  <c r="R34" i="4"/>
  <c r="AO33" i="4"/>
  <c r="AK33" i="4"/>
  <c r="AJ33" i="4"/>
  <c r="S33" i="4"/>
  <c r="R33" i="4"/>
  <c r="AO45" i="1"/>
  <c r="AK45" i="1"/>
  <c r="AJ45" i="1"/>
  <c r="S45" i="1"/>
  <c r="AN45" i="1" s="1"/>
  <c r="AN37" i="4" l="1"/>
  <c r="AN36" i="4"/>
  <c r="AN32" i="3"/>
  <c r="AN36" i="3"/>
  <c r="AN35" i="3"/>
  <c r="AN34" i="3"/>
  <c r="AN33" i="3"/>
  <c r="AN31" i="3"/>
  <c r="AN35" i="4"/>
  <c r="AN28" i="4"/>
  <c r="AN33" i="4"/>
  <c r="AN34" i="4"/>
  <c r="V47" i="1"/>
  <c r="AC38" i="3"/>
  <c r="AH38" i="3"/>
  <c r="AH39" i="4"/>
  <c r="AE39" i="4"/>
  <c r="AC39" i="4"/>
  <c r="K39" i="4"/>
  <c r="D39" i="4"/>
  <c r="AI47" i="1"/>
  <c r="AC47" i="1"/>
  <c r="Z47" i="1"/>
  <c r="X47" i="1"/>
  <c r="Q47" i="1"/>
  <c r="F47" i="1"/>
  <c r="D47" i="1"/>
  <c r="AM38" i="3"/>
  <c r="AI38" i="3"/>
  <c r="X38" i="3"/>
  <c r="V38" i="3"/>
  <c r="U38" i="3"/>
  <c r="Q38" i="3"/>
  <c r="P38" i="3"/>
  <c r="O38" i="3"/>
  <c r="K38" i="3"/>
  <c r="D38" i="3"/>
  <c r="U47" i="1"/>
  <c r="AM47" i="1"/>
  <c r="AO19" i="3"/>
  <c r="AK19" i="3"/>
  <c r="AJ19" i="3"/>
  <c r="S19" i="3"/>
  <c r="R19" i="3"/>
  <c r="AM39" i="4"/>
  <c r="AG39" i="4"/>
  <c r="Q39" i="4"/>
  <c r="P39" i="4"/>
  <c r="H39" i="4"/>
  <c r="F39" i="4"/>
  <c r="E39" i="4"/>
  <c r="M39" i="4"/>
  <c r="U39" i="4"/>
  <c r="AO21" i="4"/>
  <c r="AK21" i="4"/>
  <c r="S21" i="4"/>
  <c r="R21" i="4"/>
  <c r="AO26" i="4"/>
  <c r="AK26" i="4"/>
  <c r="AJ26" i="4"/>
  <c r="S26" i="4"/>
  <c r="R26" i="4"/>
  <c r="AO19" i="4"/>
  <c r="AK19" i="4"/>
  <c r="AJ19" i="4"/>
  <c r="S19" i="4"/>
  <c r="R19" i="4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26" i="1"/>
  <c r="AK26" i="1"/>
  <c r="AJ26" i="1"/>
  <c r="S26" i="1"/>
  <c r="AO39" i="4" l="1"/>
  <c r="AO38" i="3"/>
  <c r="AN21" i="4"/>
  <c r="AN19" i="3"/>
  <c r="AN26" i="4"/>
  <c r="AN19" i="4"/>
  <c r="AN29" i="1"/>
  <c r="AN33" i="1"/>
  <c r="AN32" i="1"/>
  <c r="AN31" i="1"/>
  <c r="AN30" i="1"/>
  <c r="AN28" i="1"/>
  <c r="AN26" i="1"/>
  <c r="AO22" i="4"/>
  <c r="AO23" i="4"/>
  <c r="AO25" i="4"/>
  <c r="AO27" i="4"/>
  <c r="AO29" i="4"/>
  <c r="AO30" i="4"/>
  <c r="AO31" i="4"/>
  <c r="AK22" i="3"/>
  <c r="AK23" i="3"/>
  <c r="AK24" i="3"/>
  <c r="AK25" i="3"/>
  <c r="AK26" i="3"/>
  <c r="AK27" i="3"/>
  <c r="AK29" i="3"/>
  <c r="AK37" i="3"/>
  <c r="S22" i="3"/>
  <c r="S23" i="3"/>
  <c r="S24" i="3"/>
  <c r="S25" i="3"/>
  <c r="S26" i="3"/>
  <c r="S27" i="3"/>
  <c r="S29" i="3"/>
  <c r="S37" i="3"/>
  <c r="AK22" i="4"/>
  <c r="AK23" i="4"/>
  <c r="AK25" i="4"/>
  <c r="AK27" i="4"/>
  <c r="AK29" i="4"/>
  <c r="AK30" i="4"/>
  <c r="AK31" i="4"/>
  <c r="AK38" i="4"/>
  <c r="S22" i="4"/>
  <c r="S23" i="4"/>
  <c r="S25" i="4"/>
  <c r="S27" i="4"/>
  <c r="S29" i="4"/>
  <c r="S30" i="4"/>
  <c r="S31" i="4"/>
  <c r="S38" i="4"/>
  <c r="AK20" i="1"/>
  <c r="AK21" i="1"/>
  <c r="AK22" i="1"/>
  <c r="AK23" i="1"/>
  <c r="AK24" i="1"/>
  <c r="AK25" i="1"/>
  <c r="AK35" i="1"/>
  <c r="AK36" i="1"/>
  <c r="AK37" i="1"/>
  <c r="AK38" i="1"/>
  <c r="AK39" i="1"/>
  <c r="AK40" i="1"/>
  <c r="AK42" i="1"/>
  <c r="AK43" i="1"/>
  <c r="AK46" i="1"/>
  <c r="AN46" i="1" s="1"/>
  <c r="S20" i="1"/>
  <c r="S21" i="1"/>
  <c r="S22" i="1"/>
  <c r="S23" i="1"/>
  <c r="S24" i="1"/>
  <c r="S25" i="1"/>
  <c r="S35" i="1"/>
  <c r="S36" i="1"/>
  <c r="S37" i="1"/>
  <c r="S38" i="1"/>
  <c r="S39" i="1"/>
  <c r="S40" i="1"/>
  <c r="S42" i="1"/>
  <c r="S43" i="1"/>
  <c r="AO22" i="3"/>
  <c r="AO23" i="3"/>
  <c r="AO24" i="3"/>
  <c r="AO25" i="3"/>
  <c r="AO26" i="3"/>
  <c r="AO27" i="3"/>
  <c r="AO29" i="3"/>
  <c r="AJ22" i="3"/>
  <c r="AJ23" i="3"/>
  <c r="AJ24" i="3"/>
  <c r="AJ25" i="3"/>
  <c r="AJ26" i="3"/>
  <c r="AJ27" i="3"/>
  <c r="AJ29" i="3"/>
  <c r="AJ37" i="3"/>
  <c r="AJ21" i="3"/>
  <c r="R22" i="3"/>
  <c r="R23" i="3"/>
  <c r="R24" i="3"/>
  <c r="R25" i="3"/>
  <c r="R26" i="3"/>
  <c r="R27" i="3"/>
  <c r="R29" i="3"/>
  <c r="R37" i="3"/>
  <c r="R21" i="3"/>
  <c r="AJ29" i="4"/>
  <c r="AJ30" i="4"/>
  <c r="AJ31" i="4"/>
  <c r="AJ38" i="4"/>
  <c r="R29" i="4"/>
  <c r="R30" i="4"/>
  <c r="R31" i="4"/>
  <c r="R38" i="4"/>
  <c r="AJ38" i="3" l="1"/>
  <c r="R38" i="3"/>
  <c r="AN27" i="4"/>
  <c r="AN31" i="4"/>
  <c r="AK39" i="4"/>
  <c r="S39" i="4"/>
  <c r="AN25" i="3"/>
  <c r="AN23" i="3"/>
  <c r="AN37" i="3"/>
  <c r="AN24" i="3"/>
  <c r="AN29" i="3"/>
  <c r="AN22" i="3"/>
  <c r="AN27" i="3"/>
  <c r="AN22" i="4"/>
  <c r="AN23" i="4"/>
  <c r="AN38" i="4"/>
  <c r="AN25" i="4"/>
  <c r="AN35" i="1"/>
  <c r="AN37" i="1"/>
  <c r="AN23" i="1"/>
  <c r="AN24" i="1"/>
  <c r="AN20" i="1"/>
  <c r="AN43" i="1"/>
  <c r="AN39" i="1"/>
  <c r="AN42" i="1"/>
  <c r="AN22" i="1"/>
  <c r="AN26" i="3"/>
  <c r="AN30" i="4"/>
  <c r="AN29" i="4"/>
  <c r="AN38" i="1"/>
  <c r="AN36" i="1"/>
  <c r="AN25" i="1"/>
  <c r="AN40" i="1"/>
  <c r="AN21" i="1"/>
  <c r="S21" i="3"/>
  <c r="S38" i="3" s="1"/>
  <c r="AK21" i="3"/>
  <c r="AK38" i="3" s="1"/>
  <c r="AO21" i="3"/>
  <c r="E38" i="3"/>
  <c r="F38" i="3"/>
  <c r="G38" i="3"/>
  <c r="H38" i="3"/>
  <c r="I38" i="3"/>
  <c r="J38" i="3"/>
  <c r="L38" i="3"/>
  <c r="M38" i="3"/>
  <c r="N38" i="3"/>
  <c r="W38" i="3"/>
  <c r="Y38" i="3"/>
  <c r="Z38" i="3"/>
  <c r="AA38" i="3"/>
  <c r="AB38" i="3"/>
  <c r="AD38" i="3"/>
  <c r="AE38" i="3"/>
  <c r="AF38" i="3"/>
  <c r="AG38" i="3"/>
  <c r="R27" i="4"/>
  <c r="R39" i="4" s="1"/>
  <c r="AJ27" i="4"/>
  <c r="AJ39" i="4" s="1"/>
  <c r="G39" i="4"/>
  <c r="I39" i="4"/>
  <c r="J39" i="4"/>
  <c r="L39" i="4"/>
  <c r="N39" i="4"/>
  <c r="O39" i="4"/>
  <c r="V39" i="4"/>
  <c r="W39" i="4"/>
  <c r="X39" i="4"/>
  <c r="Y39" i="4"/>
  <c r="Z39" i="4"/>
  <c r="AA39" i="4"/>
  <c r="AB39" i="4"/>
  <c r="AD39" i="4"/>
  <c r="AF39" i="4"/>
  <c r="AI39" i="4"/>
  <c r="R19" i="1"/>
  <c r="S19" i="1"/>
  <c r="AJ19" i="1"/>
  <c r="AK19" i="1"/>
  <c r="AK47" i="1" s="1"/>
  <c r="AO19" i="1"/>
  <c r="R20" i="1"/>
  <c r="AJ20" i="1"/>
  <c r="AO20" i="1"/>
  <c r="R21" i="1"/>
  <c r="AJ21" i="1"/>
  <c r="AO21" i="1"/>
  <c r="R22" i="1"/>
  <c r="AJ22" i="1"/>
  <c r="AO22" i="1"/>
  <c r="R23" i="1"/>
  <c r="AJ23" i="1"/>
  <c r="AO23" i="1"/>
  <c r="AJ24" i="1"/>
  <c r="AO24" i="1"/>
  <c r="R25" i="1"/>
  <c r="AJ25" i="1"/>
  <c r="AO25" i="1"/>
  <c r="R35" i="1"/>
  <c r="AJ35" i="1"/>
  <c r="AO35" i="1"/>
  <c r="AJ36" i="1"/>
  <c r="AO36" i="1"/>
  <c r="R37" i="1"/>
  <c r="AJ37" i="1"/>
  <c r="AO37" i="1"/>
  <c r="AO38" i="1"/>
  <c r="R39" i="1"/>
  <c r="AJ39" i="1"/>
  <c r="AO39" i="1"/>
  <c r="R40" i="1"/>
  <c r="AJ40" i="1"/>
  <c r="AO40" i="1"/>
  <c r="R42" i="1"/>
  <c r="AJ42" i="1"/>
  <c r="AO42" i="1"/>
  <c r="R43" i="1"/>
  <c r="AJ43" i="1"/>
  <c r="AO43" i="1"/>
  <c r="E47" i="1"/>
  <c r="G47" i="1"/>
  <c r="H47" i="1"/>
  <c r="I47" i="1"/>
  <c r="J47" i="1"/>
  <c r="K47" i="1"/>
  <c r="L47" i="1"/>
  <c r="M47" i="1"/>
  <c r="N47" i="1"/>
  <c r="O47" i="1"/>
  <c r="P47" i="1"/>
  <c r="W47" i="1"/>
  <c r="Y47" i="1"/>
  <c r="AA47" i="1"/>
  <c r="AB47" i="1"/>
  <c r="AD47" i="1"/>
  <c r="AE47" i="1"/>
  <c r="AF47" i="1"/>
  <c r="AG47" i="1"/>
  <c r="AH47" i="1"/>
  <c r="AN39" i="4" l="1"/>
  <c r="R47" i="1"/>
  <c r="AJ47" i="1"/>
  <c r="AO47" i="1"/>
  <c r="AN38" i="3"/>
  <c r="AN19" i="1"/>
  <c r="AN21" i="3"/>
  <c r="S47" i="1"/>
  <c r="AN47" i="1" l="1"/>
</calcChain>
</file>

<file path=xl/sharedStrings.xml><?xml version="1.0" encoding="utf-8"?>
<sst xmlns="http://schemas.openxmlformats.org/spreadsheetml/2006/main" count="394" uniqueCount="118">
  <si>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</si>
  <si>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</si>
  <si>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</si>
  <si>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</si>
  <si>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</si>
  <si>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</si>
  <si>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</si>
  <si>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</si>
  <si>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</si>
  <si>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</si>
  <si>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</si>
  <si>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</si>
  <si>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</si>
  <si>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</si>
  <si>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</si>
  <si>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</si>
  <si>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</si>
  <si>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</si>
  <si>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</si>
  <si>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</si>
  <si>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</si>
  <si>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</si>
  <si>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</si>
  <si>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</si>
  <si>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</si>
  <si>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</si>
  <si>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</si>
  <si>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Anatomia</t>
  </si>
  <si>
    <t>Biochemia i biofizyka</t>
  </si>
  <si>
    <t>Fizjologia</t>
  </si>
  <si>
    <t>Patologia</t>
  </si>
  <si>
    <t>Język angielski</t>
  </si>
  <si>
    <t>Seminarium dyplomowe</t>
  </si>
  <si>
    <t xml:space="preserve">Wychowanie fizyczne </t>
  </si>
  <si>
    <t>Wychowanie fizyczne</t>
  </si>
  <si>
    <t>Zajęcia fakultatyywne do wyboru: język migowy lub współpraca w zespołach opieki zdrowotnej</t>
  </si>
  <si>
    <t xml:space="preserve">Przygotowanie pracy dyplomowej i EGZAMIN DYPLOMOWY </t>
  </si>
  <si>
    <t xml:space="preserve">Anestezjologia i pielęgniarstwo w stanach zagrożenia życia </t>
  </si>
  <si>
    <t xml:space="preserve">Położnictwo, ginekologia i pielęgniarstwo położniczo-ginekologiczne </t>
  </si>
  <si>
    <t xml:space="preserve">Neurologia i pielęgniarstwo neurologiczne </t>
  </si>
  <si>
    <t>Opieka paliatywna</t>
  </si>
  <si>
    <t>Psychiatria i pielęgniarstwo psychiatryczne</t>
  </si>
  <si>
    <t xml:space="preserve">Podstawowa opieka zdrowotna </t>
  </si>
  <si>
    <t xml:space="preserve">Badania naukowe w pielęgniarstwie </t>
  </si>
  <si>
    <t xml:space="preserve">Geriatria i pielęgniarstwo geriatryczne </t>
  </si>
  <si>
    <t xml:space="preserve">Pielęgniarstwo w opiece długoterminowej </t>
  </si>
  <si>
    <t xml:space="preserve">Chirurgia i pielęgniarstwo chirurgiczne </t>
  </si>
  <si>
    <t>Choroby wewnętrzne i pielęgniarstwo internistyczne</t>
  </si>
  <si>
    <t xml:space="preserve">Pediatria i pielęgniarstwo pediatryczne </t>
  </si>
  <si>
    <t>Zakażenia szpitalne</t>
  </si>
  <si>
    <t xml:space="preserve">Systemy informacji w ochronie zdrowia </t>
  </si>
  <si>
    <t xml:space="preserve">Organizacja pracy pielęgniarskiej </t>
  </si>
  <si>
    <t>Zdrowie publiczne</t>
  </si>
  <si>
    <t>Pedagogika</t>
  </si>
  <si>
    <t xml:space="preserve">Socjologia </t>
  </si>
  <si>
    <t xml:space="preserve">Psychologia </t>
  </si>
  <si>
    <t>Prawo medyczne</t>
  </si>
  <si>
    <t xml:space="preserve">Choroby wewnętrzne i pielęgniarstwo internistyczne </t>
  </si>
  <si>
    <t xml:space="preserve">Badanie fizykalne </t>
  </si>
  <si>
    <t xml:space="preserve">Dietetyka </t>
  </si>
  <si>
    <t xml:space="preserve">Promocja zdrowia </t>
  </si>
  <si>
    <t xml:space="preserve">Etyka zawodu pielęgniarki </t>
  </si>
  <si>
    <t xml:space="preserve">Podstawy pielęgniarstwa </t>
  </si>
  <si>
    <t xml:space="preserve">Genetyka </t>
  </si>
  <si>
    <t xml:space="preserve">Farmakologia </t>
  </si>
  <si>
    <t xml:space="preserve">Mikrobiologia i parazytologia </t>
  </si>
  <si>
    <t>Rok studiów 1</t>
  </si>
  <si>
    <t>Rodzaj zajęć (obowiązkowe/wolnego wyboru/ograniczonego wyboru)</t>
  </si>
  <si>
    <t>Rok studiów 2</t>
  </si>
  <si>
    <t>Rok studiów 3</t>
  </si>
  <si>
    <t>Radiologia</t>
  </si>
  <si>
    <t>Podstawy ratownictwa medycznego</t>
  </si>
  <si>
    <t>Podstawy rehabilitacji</t>
  </si>
  <si>
    <t>Podstawy pielęgniarstwa - praktyka zawodowa</t>
  </si>
  <si>
    <t>Choroby wewnętrzne i pielęgniarstwo internistyczne - praktyka zawodowa</t>
  </si>
  <si>
    <t>Pediatria i pielęgniarstwo pediatryczne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</si>
  <si>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</si>
  <si>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</si>
  <si>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</si>
  <si>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Anestezjologia i pielęgniarstwo w stanach zagrożenia życia - praktyka zawodowa</t>
  </si>
  <si>
    <t>Położnictwo, ginekologia i pielęgniarstwo położniczo-ginekologiczne - praktyka zawodowa</t>
  </si>
  <si>
    <t>Neurologia i pielęgniarstwo neurologiczne - praktyka zawodowa</t>
  </si>
  <si>
    <t>Opieka paliatywna - praktyka zawodowa</t>
  </si>
  <si>
    <t>Psychiatria i pielęgniarstwo psychiatryczne - praktyka zawodowa</t>
  </si>
  <si>
    <t>Podstawowa opieka zdrowotna - praktyka zawodowa</t>
  </si>
  <si>
    <t>wolnego wyboru / fakultatywne</t>
  </si>
  <si>
    <r>
      <t xml:space="preserve">zajęcia praktyczne przy pacjencie (PP)   </t>
    </r>
    <r>
      <rPr>
        <sz val="10"/>
        <color theme="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</si>
  <si>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0"/>
        <color theme="1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</si>
  <si>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color theme="1"/>
        <rFont val="Calibri"/>
        <family val="2"/>
        <charset val="238"/>
      </rPr>
      <t>¹ ²</t>
    </r>
  </si>
  <si>
    <t>dr Aleksandra Kołtuniuk, dr Anna Rozensztrauch, mgr Andrzej Pawlak, dr Aleksandra Lisowska</t>
  </si>
  <si>
    <t>Forma studiów stacjonarne</t>
  </si>
  <si>
    <t>zajęcia wychowania fizycznego (WF)</t>
  </si>
  <si>
    <t>punkty ECTS w semestrze</t>
  </si>
  <si>
    <t>SUMA PUNKTÓW ECTS ZA PRZEDMIOT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</si>
  <si>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</si>
  <si>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  2023/2024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</si>
  <si>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2023/2024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</si>
  <si>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2023/2024</t>
    </r>
  </si>
  <si>
    <t>SZCZEGÓLOWY PROGRAM STUDIÓW na rok akademicki 2025/2026</t>
  </si>
  <si>
    <t>A. Nauki podstawowe</t>
  </si>
  <si>
    <t>B. Nauki społeczne i humanistyczne</t>
  </si>
  <si>
    <t>C. Nauki w zakresie podstaw opieki pielęgniarskiej</t>
  </si>
  <si>
    <t>D. Nauki w zakresie opieki specjalistycznej</t>
  </si>
  <si>
    <t>zal</t>
  </si>
  <si>
    <t>egz</t>
  </si>
  <si>
    <t>F. Praktyki zawodowe</t>
  </si>
  <si>
    <t>Przygotowanie pracy dyplomowej i przygotowanie do egzaminu dyplomowego</t>
  </si>
  <si>
    <t>0,0</t>
  </si>
  <si>
    <t>uchwała Senatu nr   2524 z dnia 31.05.2023</t>
  </si>
  <si>
    <t>31.05.2023 dr hab. Anna Kołcz</t>
  </si>
  <si>
    <t>zm.</t>
  </si>
  <si>
    <t>uchwała Senatu nr 2474 z dnia 15.02.2023</t>
  </si>
  <si>
    <t>SZCZEGÓŁOWY PROGRAM STUDIÓW na rok akademicki  2024/2025</t>
  </si>
  <si>
    <t>wyodrębniono CSM z PP -  07.2024 r.</t>
  </si>
  <si>
    <t>Wydział Pielęgniarstwa i Położnictwa</t>
  </si>
  <si>
    <t xml:space="preserve">zm. </t>
  </si>
  <si>
    <t>nazwy wydziału: uchwała Senatu nr 2687 z dnia 18.12.2024</t>
  </si>
  <si>
    <t>uchwała Senatu nr 2794 z dnia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</si>
</sst>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6">
    <xf numFmtId="0" fontId="0" fillId="0" borderId="0" xfId="0"/>
    <xf numFmtId="165" fontId="1" fillId="0" borderId="6" xfId="0" applyNumberFormat="1" applyFont="1" applyFill="1" applyBorder="1"/>
    <xf numFmtId="165" fontId="1" fillId="0" borderId="8" xfId="0" applyNumberFormat="1" applyFont="1" applyFill="1" applyBorder="1"/>
    <xf numFmtId="165" fontId="1" fillId="0" borderId="9" xfId="0" applyNumberFormat="1" applyFont="1" applyFill="1" applyBorder="1"/>
    <xf numFmtId="0" fontId="1" fillId="0" borderId="9" xfId="0" applyFont="1" applyFill="1" applyBorder="1"/>
    <xf numFmtId="165" fontId="1" fillId="0" borderId="10" xfId="0" applyNumberFormat="1" applyFont="1" applyFill="1" applyBorder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right"/>
    </xf>
    <xf numFmtId="165" fontId="13" fillId="0" borderId="8" xfId="0" applyNumberFormat="1" applyFont="1" applyFill="1" applyBorder="1"/>
    <xf numFmtId="0" fontId="10" fillId="0" borderId="9" xfId="0" applyFont="1" applyFill="1" applyBorder="1"/>
    <xf numFmtId="165" fontId="10" fillId="0" borderId="8" xfId="0" applyNumberFormat="1" applyFont="1" applyFill="1" applyBorder="1"/>
    <xf numFmtId="165" fontId="10" fillId="0" borderId="9" xfId="0" applyNumberFormat="1" applyFont="1" applyFill="1" applyBorder="1"/>
    <xf numFmtId="165" fontId="10" fillId="0" borderId="10" xfId="0" applyNumberFormat="1" applyFont="1" applyFill="1" applyBorder="1"/>
    <xf numFmtId="165" fontId="10" fillId="0" borderId="12" xfId="0" applyNumberFormat="1" applyFont="1" applyFill="1" applyBorder="1"/>
    <xf numFmtId="0" fontId="10" fillId="0" borderId="13" xfId="0" applyFont="1" applyFill="1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1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0" borderId="29" xfId="0" applyFont="1" applyFill="1" applyBorder="1" applyAlignment="1">
      <alignment textRotation="90"/>
    </xf>
    <xf numFmtId="0" fontId="10" fillId="0" borderId="24" xfId="0" applyFont="1" applyFill="1" applyBorder="1" applyAlignment="1">
      <alignment textRotation="90"/>
    </xf>
    <xf numFmtId="0" fontId="10" fillId="0" borderId="25" xfId="0" applyFont="1" applyFill="1" applyBorder="1" applyAlignment="1">
      <alignment textRotation="90"/>
    </xf>
    <xf numFmtId="0" fontId="10" fillId="2" borderId="3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vertical="center"/>
    </xf>
    <xf numFmtId="165" fontId="13" fillId="0" borderId="4" xfId="0" applyNumberFormat="1" applyFont="1" applyFill="1" applyBorder="1"/>
    <xf numFmtId="0" fontId="10" fillId="0" borderId="1" xfId="0" applyFont="1" applyFill="1" applyBorder="1"/>
    <xf numFmtId="165" fontId="10" fillId="0" borderId="4" xfId="0" applyNumberFormat="1" applyFont="1" applyFill="1" applyBorder="1"/>
    <xf numFmtId="165" fontId="10" fillId="0" borderId="1" xfId="0" applyNumberFormat="1" applyFont="1" applyFill="1" applyBorder="1"/>
    <xf numFmtId="165" fontId="10" fillId="0" borderId="2" xfId="0" applyNumberFormat="1" applyFont="1" applyFill="1" applyBorder="1"/>
    <xf numFmtId="0" fontId="10" fillId="0" borderId="1" xfId="0" applyFont="1" applyFill="1" applyBorder="1" applyAlignment="1">
      <alignment horizontal="right"/>
    </xf>
    <xf numFmtId="165" fontId="10" fillId="0" borderId="36" xfId="0" applyNumberFormat="1" applyFont="1" applyFill="1" applyBorder="1"/>
    <xf numFmtId="165" fontId="10" fillId="0" borderId="13" xfId="0" applyNumberFormat="1" applyFont="1" applyFill="1" applyBorder="1"/>
    <xf numFmtId="0" fontId="10" fillId="0" borderId="13" xfId="0" applyFont="1" applyFill="1" applyBorder="1"/>
    <xf numFmtId="165" fontId="10" fillId="0" borderId="15" xfId="0" applyNumberFormat="1" applyFont="1" applyFill="1" applyBorder="1"/>
    <xf numFmtId="165" fontId="10" fillId="0" borderId="37" xfId="0" applyNumberFormat="1" applyFont="1" applyFill="1" applyBorder="1"/>
    <xf numFmtId="165" fontId="10" fillId="0" borderId="38" xfId="0" applyNumberFormat="1" applyFont="1" applyFill="1" applyBorder="1"/>
    <xf numFmtId="0" fontId="10" fillId="0" borderId="40" xfId="0" applyFont="1" applyFill="1" applyBorder="1" applyAlignment="1">
      <alignment horizontal="right"/>
    </xf>
    <xf numFmtId="0" fontId="8" fillId="0" borderId="3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/>
    </xf>
    <xf numFmtId="165" fontId="10" fillId="0" borderId="40" xfId="0" applyNumberFormat="1" applyFont="1" applyFill="1" applyBorder="1"/>
    <xf numFmtId="0" fontId="10" fillId="0" borderId="40" xfId="0" applyFont="1" applyFill="1" applyBorder="1"/>
    <xf numFmtId="165" fontId="10" fillId="0" borderId="27" xfId="0" applyNumberFormat="1" applyFont="1" applyFill="1" applyBorder="1"/>
    <xf numFmtId="165" fontId="10" fillId="0" borderId="45" xfId="0" applyNumberFormat="1" applyFont="1" applyFill="1" applyBorder="1"/>
    <xf numFmtId="165" fontId="10" fillId="0" borderId="39" xfId="0" applyNumberFormat="1" applyFont="1" applyFill="1" applyBorder="1"/>
    <xf numFmtId="165" fontId="10" fillId="0" borderId="46" xfId="0" applyNumberFormat="1" applyFont="1" applyFill="1" applyBorder="1"/>
    <xf numFmtId="165" fontId="9" fillId="0" borderId="47" xfId="0" applyNumberFormat="1" applyFont="1" applyFill="1" applyBorder="1"/>
    <xf numFmtId="165" fontId="10" fillId="0" borderId="48" xfId="0" applyNumberFormat="1" applyFont="1" applyFill="1" applyBorder="1"/>
    <xf numFmtId="165" fontId="9" fillId="0" borderId="49" xfId="0" applyNumberFormat="1" applyFont="1" applyFill="1" applyBorder="1"/>
    <xf numFmtId="165" fontId="10" fillId="0" borderId="50" xfId="0" applyNumberFormat="1" applyFont="1" applyFill="1" applyBorder="1"/>
    <xf numFmtId="165" fontId="9" fillId="0" borderId="51" xfId="0" applyNumberFormat="1" applyFont="1" applyFill="1" applyBorder="1"/>
    <xf numFmtId="165" fontId="10" fillId="0" borderId="52" xfId="0" applyNumberFormat="1" applyFont="1" applyFill="1" applyBorder="1"/>
    <xf numFmtId="165" fontId="10" fillId="0" borderId="53" xfId="0" applyNumberFormat="1" applyFont="1" applyFill="1" applyBorder="1"/>
    <xf numFmtId="165" fontId="10" fillId="0" borderId="54" xfId="0" applyNumberFormat="1" applyFont="1" applyFill="1" applyBorder="1"/>
    <xf numFmtId="165" fontId="10" fillId="0" borderId="55" xfId="0" applyNumberFormat="1" applyFont="1" applyFill="1" applyBorder="1"/>
    <xf numFmtId="165" fontId="9" fillId="0" borderId="56" xfId="0" applyNumberFormat="1" applyFont="1" applyFill="1" applyBorder="1"/>
    <xf numFmtId="165" fontId="9" fillId="0" borderId="57" xfId="0" applyNumberFormat="1" applyFont="1" applyFill="1" applyBorder="1"/>
    <xf numFmtId="165" fontId="9" fillId="0" borderId="58" xfId="0" applyNumberFormat="1" applyFont="1" applyFill="1" applyBorder="1"/>
    <xf numFmtId="165" fontId="10" fillId="0" borderId="59" xfId="0" applyNumberFormat="1" applyFont="1" applyFill="1" applyBorder="1"/>
    <xf numFmtId="165" fontId="9" fillId="0" borderId="60" xfId="0" applyNumberFormat="1" applyFont="1" applyFill="1" applyBorder="1"/>
    <xf numFmtId="165" fontId="9" fillId="0" borderId="63" xfId="0" applyNumberFormat="1" applyFont="1" applyFill="1" applyBorder="1"/>
    <xf numFmtId="165" fontId="9" fillId="0" borderId="48" xfId="0" applyNumberFormat="1" applyFont="1" applyFill="1" applyBorder="1"/>
    <xf numFmtId="165" fontId="9" fillId="0" borderId="64" xfId="0" applyNumberFormat="1" applyFont="1" applyFill="1" applyBorder="1"/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165" fontId="10" fillId="0" borderId="65" xfId="0" applyNumberFormat="1" applyFont="1" applyFill="1" applyBorder="1"/>
    <xf numFmtId="165" fontId="10" fillId="0" borderId="66" xfId="0" applyNumberFormat="1" applyFont="1" applyFill="1" applyBorder="1"/>
    <xf numFmtId="165" fontId="10" fillId="0" borderId="67" xfId="0" applyNumberFormat="1" applyFont="1" applyFill="1" applyBorder="1"/>
    <xf numFmtId="165" fontId="10" fillId="0" borderId="68" xfId="0" applyNumberFormat="1" applyFont="1" applyFill="1" applyBorder="1"/>
    <xf numFmtId="165" fontId="9" fillId="0" borderId="67" xfId="0" applyNumberFormat="1" applyFont="1" applyFill="1" applyBorder="1"/>
    <xf numFmtId="0" fontId="1" fillId="0" borderId="31" xfId="0" applyFont="1" applyFill="1" applyBorder="1" applyAlignment="1">
      <alignment textRotation="90"/>
    </xf>
    <xf numFmtId="0" fontId="1" fillId="0" borderId="29" xfId="0" applyFont="1" applyFill="1" applyBorder="1" applyAlignment="1">
      <alignment textRotation="90"/>
    </xf>
    <xf numFmtId="0" fontId="1" fillId="0" borderId="24" xfId="0" applyFont="1" applyFill="1" applyBorder="1" applyAlignment="1">
      <alignment textRotation="90"/>
    </xf>
    <xf numFmtId="0" fontId="1" fillId="0" borderId="25" xfId="0" applyFont="1" applyFill="1" applyBorder="1" applyAlignment="1">
      <alignment textRotation="90"/>
    </xf>
    <xf numFmtId="0" fontId="1" fillId="2" borderId="0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/>
    <xf numFmtId="165" fontId="1" fillId="0" borderId="4" xfId="0" applyNumberFormat="1" applyFont="1" applyFill="1" applyBorder="1"/>
    <xf numFmtId="165" fontId="1" fillId="0" borderId="1" xfId="0" applyNumberFormat="1" applyFont="1" applyFill="1" applyBorder="1"/>
    <xf numFmtId="0" fontId="1" fillId="0" borderId="1" xfId="0" applyFont="1" applyFill="1" applyBorder="1"/>
    <xf numFmtId="165" fontId="1" fillId="0" borderId="2" xfId="0" applyNumberFormat="1" applyFont="1" applyFill="1" applyBorder="1"/>
    <xf numFmtId="165" fontId="1" fillId="0" borderId="29" xfId="0" applyNumberFormat="1" applyFont="1" applyFill="1" applyBorder="1"/>
    <xf numFmtId="165" fontId="1" fillId="0" borderId="24" xfId="0" applyNumberFormat="1" applyFont="1" applyFill="1" applyBorder="1"/>
    <xf numFmtId="0" fontId="1" fillId="0" borderId="24" xfId="0" applyFont="1" applyFill="1" applyBorder="1"/>
    <xf numFmtId="165" fontId="1" fillId="0" borderId="25" xfId="0" applyNumberFormat="1" applyFont="1" applyFill="1" applyBorder="1"/>
    <xf numFmtId="165" fontId="1" fillId="0" borderId="46" xfId="0" applyNumberFormat="1" applyFont="1" applyFill="1" applyBorder="1"/>
    <xf numFmtId="165" fontId="1" fillId="0" borderId="40" xfId="0" applyNumberFormat="1" applyFont="1" applyFill="1" applyBorder="1"/>
    <xf numFmtId="0" fontId="1" fillId="0" borderId="40" xfId="0" applyFont="1" applyFill="1" applyBorder="1"/>
    <xf numFmtId="165" fontId="1" fillId="0" borderId="27" xfId="0" applyNumberFormat="1" applyFont="1" applyFill="1" applyBorder="1"/>
    <xf numFmtId="165" fontId="1" fillId="0" borderId="38" xfId="0" applyNumberFormat="1" applyFont="1" applyFill="1" applyBorder="1"/>
    <xf numFmtId="165" fontId="1" fillId="0" borderId="36" xfId="0" applyNumberFormat="1" applyFont="1" applyFill="1" applyBorder="1"/>
    <xf numFmtId="165" fontId="1" fillId="0" borderId="13" xfId="0" applyNumberFormat="1" applyFont="1" applyFill="1" applyBorder="1"/>
    <xf numFmtId="0" fontId="1" fillId="0" borderId="13" xfId="0" applyFont="1" applyFill="1" applyBorder="1"/>
    <xf numFmtId="165" fontId="1" fillId="0" borderId="15" xfId="0" applyNumberFormat="1" applyFont="1" applyFill="1" applyBorder="1"/>
    <xf numFmtId="165" fontId="1" fillId="0" borderId="76" xfId="0" applyNumberFormat="1" applyFont="1" applyFill="1" applyBorder="1"/>
    <xf numFmtId="165" fontId="1" fillId="0" borderId="77" xfId="0" applyNumberFormat="1" applyFont="1" applyFill="1" applyBorder="1"/>
    <xf numFmtId="165" fontId="1" fillId="0" borderId="78" xfId="0" applyNumberFormat="1" applyFont="1" applyFill="1" applyBorder="1"/>
    <xf numFmtId="165" fontId="1" fillId="0" borderId="48" xfId="0" applyNumberFormat="1" applyFont="1" applyFill="1" applyBorder="1"/>
    <xf numFmtId="165" fontId="1" fillId="0" borderId="42" xfId="0" applyNumberFormat="1" applyFont="1" applyFill="1" applyBorder="1"/>
    <xf numFmtId="0" fontId="1" fillId="0" borderId="79" xfId="0" applyFont="1" applyFill="1" applyBorder="1"/>
    <xf numFmtId="165" fontId="1" fillId="0" borderId="39" xfId="0" applyNumberFormat="1" applyFont="1" applyFill="1" applyBorder="1"/>
    <xf numFmtId="165" fontId="1" fillId="0" borderId="43" xfId="0" applyNumberFormat="1" applyFont="1" applyFill="1" applyBorder="1"/>
    <xf numFmtId="0" fontId="1" fillId="0" borderId="43" xfId="0" applyFont="1" applyFill="1" applyBorder="1"/>
    <xf numFmtId="165" fontId="2" fillId="0" borderId="44" xfId="0" applyNumberFormat="1" applyFont="1" applyFill="1" applyBorder="1"/>
    <xf numFmtId="165" fontId="1" fillId="0" borderId="67" xfId="0" applyNumberFormat="1" applyFont="1" applyFill="1" applyBorder="1"/>
    <xf numFmtId="165" fontId="1" fillId="0" borderId="68" xfId="0" applyNumberFormat="1" applyFont="1" applyFill="1" applyBorder="1"/>
    <xf numFmtId="165" fontId="2" fillId="0" borderId="68" xfId="0" applyNumberFormat="1" applyFont="1" applyFill="1" applyBorder="1"/>
    <xf numFmtId="165" fontId="2" fillId="0" borderId="70" xfId="0" applyNumberFormat="1" applyFont="1" applyFill="1" applyBorder="1"/>
    <xf numFmtId="165" fontId="1" fillId="0" borderId="45" xfId="0" applyNumberFormat="1" applyFont="1" applyFill="1" applyBorder="1"/>
    <xf numFmtId="165" fontId="1" fillId="0" borderId="12" xfId="0" applyNumberFormat="1" applyFont="1" applyFill="1" applyBorder="1"/>
    <xf numFmtId="0" fontId="1" fillId="0" borderId="12" xfId="0" applyFont="1" applyFill="1" applyBorder="1"/>
    <xf numFmtId="165" fontId="1" fillId="0" borderId="47" xfId="0" applyNumberFormat="1" applyFont="1" applyFill="1" applyBorder="1"/>
    <xf numFmtId="165" fontId="2" fillId="0" borderId="48" xfId="0" applyNumberFormat="1" applyFont="1" applyFill="1" applyBorder="1"/>
    <xf numFmtId="165" fontId="1" fillId="0" borderId="62" xfId="0" applyNumberFormat="1" applyFont="1" applyFill="1" applyBorder="1"/>
    <xf numFmtId="165" fontId="2" fillId="0" borderId="64" xfId="0" applyNumberFormat="1" applyFont="1" applyFill="1" applyBorder="1"/>
    <xf numFmtId="165" fontId="1" fillId="0" borderId="37" xfId="0" applyNumberFormat="1" applyFont="1" applyFill="1" applyBorder="1"/>
    <xf numFmtId="165" fontId="1" fillId="0" borderId="51" xfId="0" applyNumberFormat="1" applyFont="1" applyFill="1" applyBorder="1"/>
    <xf numFmtId="165" fontId="1" fillId="0" borderId="63" xfId="0" applyNumberFormat="1" applyFont="1" applyFill="1" applyBorder="1"/>
    <xf numFmtId="165" fontId="1" fillId="0" borderId="82" xfId="0" applyNumberFormat="1" applyFont="1" applyFill="1" applyBorder="1"/>
    <xf numFmtId="165" fontId="2" fillId="0" borderId="83" xfId="0" applyNumberFormat="1" applyFont="1" applyFill="1" applyBorder="1"/>
    <xf numFmtId="165" fontId="2" fillId="0" borderId="84" xfId="0" applyNumberFormat="1" applyFont="1" applyFill="1" applyBorder="1"/>
    <xf numFmtId="165" fontId="1" fillId="0" borderId="49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/>
    </xf>
    <xf numFmtId="0" fontId="4" fillId="0" borderId="32" xfId="0" applyFont="1" applyFill="1" applyBorder="1" applyAlignment="1">
      <alignment horizontal="left" vertical="center" wrapText="1"/>
    </xf>
    <xf numFmtId="165" fontId="1" fillId="0" borderId="13" xfId="0" applyNumberFormat="1" applyFont="1" applyFill="1" applyBorder="1" applyAlignment="1">
      <alignment horizontal="center"/>
    </xf>
    <xf numFmtId="165" fontId="1" fillId="0" borderId="78" xfId="0" applyNumberFormat="1" applyFont="1" applyFill="1" applyBorder="1" applyAlignment="1">
      <alignment horizontal="center"/>
    </xf>
    <xf numFmtId="0" fontId="1" fillId="0" borderId="78" xfId="0" applyFont="1" applyFill="1" applyBorder="1"/>
    <xf numFmtId="165" fontId="1" fillId="0" borderId="61" xfId="0" applyNumberFormat="1" applyFont="1" applyFill="1" applyBorder="1"/>
    <xf numFmtId="165" fontId="2" fillId="0" borderId="53" xfId="0" applyNumberFormat="1" applyFont="1" applyFill="1" applyBorder="1"/>
    <xf numFmtId="165" fontId="2" fillId="0" borderId="92" xfId="0" applyNumberFormat="1" applyFont="1" applyFill="1" applyBorder="1"/>
    <xf numFmtId="165" fontId="2" fillId="0" borderId="75" xfId="0" applyNumberFormat="1" applyFont="1" applyFill="1" applyBorder="1"/>
    <xf numFmtId="165" fontId="1" fillId="0" borderId="56" xfId="0" applyNumberFormat="1" applyFont="1" applyFill="1" applyBorder="1"/>
    <xf numFmtId="165" fontId="1" fillId="0" borderId="93" xfId="0" applyNumberFormat="1" applyFont="1" applyFill="1" applyBorder="1"/>
    <xf numFmtId="0" fontId="4" fillId="0" borderId="94" xfId="0" applyFont="1" applyFill="1" applyBorder="1" applyAlignment="1">
      <alignment horizontal="left" vertical="center" wrapText="1"/>
    </xf>
    <xf numFmtId="165" fontId="1" fillId="0" borderId="98" xfId="0" applyNumberFormat="1" applyFont="1" applyFill="1" applyBorder="1"/>
    <xf numFmtId="165" fontId="1" fillId="0" borderId="98" xfId="0" applyNumberFormat="1" applyFont="1" applyFill="1" applyBorder="1" applyAlignment="1">
      <alignment horizontal="center"/>
    </xf>
    <xf numFmtId="165" fontId="1" fillId="0" borderId="99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" fillId="0" borderId="0" xfId="0" applyFont="1" applyFill="1"/>
    <xf numFmtId="0" fontId="8" fillId="0" borderId="81" xfId="0" applyFont="1" applyFill="1" applyBorder="1" applyAlignment="1">
      <alignment horizontal="left" vertical="center" wrapText="1"/>
    </xf>
    <xf numFmtId="165" fontId="10" fillId="0" borderId="43" xfId="0" applyNumberFormat="1" applyFont="1" applyFill="1" applyBorder="1"/>
    <xf numFmtId="0" fontId="10" fillId="0" borderId="43" xfId="0" applyFont="1" applyFill="1" applyBorder="1"/>
    <xf numFmtId="165" fontId="10" fillId="0" borderId="80" xfId="0" applyNumberFormat="1" applyFont="1" applyFill="1" applyBorder="1"/>
    <xf numFmtId="165" fontId="10" fillId="0" borderId="42" xfId="0" applyNumberFormat="1" applyFont="1" applyFill="1" applyBorder="1"/>
    <xf numFmtId="165" fontId="10" fillId="0" borderId="102" xfId="0" applyNumberFormat="1" applyFont="1" applyFill="1" applyBorder="1"/>
    <xf numFmtId="165" fontId="10" fillId="0" borderId="98" xfId="0" applyNumberFormat="1" applyFont="1" applyFill="1" applyBorder="1"/>
    <xf numFmtId="165" fontId="9" fillId="0" borderId="104" xfId="0" applyNumberFormat="1" applyFont="1" applyFill="1" applyBorder="1"/>
    <xf numFmtId="0" fontId="10" fillId="0" borderId="0" xfId="0" applyFont="1" applyFill="1" applyBorder="1"/>
    <xf numFmtId="0" fontId="10" fillId="0" borderId="63" xfId="0" applyFont="1" applyFill="1" applyBorder="1"/>
    <xf numFmtId="165" fontId="10" fillId="0" borderId="108" xfId="0" applyNumberFormat="1" applyFont="1" applyFill="1" applyBorder="1"/>
    <xf numFmtId="0" fontId="10" fillId="0" borderId="110" xfId="0" applyFont="1" applyFill="1" applyBorder="1"/>
    <xf numFmtId="0" fontId="10" fillId="0" borderId="112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right"/>
    </xf>
    <xf numFmtId="165" fontId="10" fillId="0" borderId="85" xfId="0" applyNumberFormat="1" applyFont="1" applyFill="1" applyBorder="1"/>
    <xf numFmtId="0" fontId="10" fillId="0" borderId="108" xfId="0" applyFont="1" applyFill="1" applyBorder="1"/>
    <xf numFmtId="165" fontId="10" fillId="0" borderId="70" xfId="0" applyNumberFormat="1" applyFont="1" applyFill="1" applyBorder="1"/>
    <xf numFmtId="165" fontId="9" fillId="0" borderId="114" xfId="0" applyNumberFormat="1" applyFont="1" applyFill="1" applyBorder="1"/>
    <xf numFmtId="165" fontId="2" fillId="0" borderId="72" xfId="0" applyNumberFormat="1" applyFont="1" applyFill="1" applyBorder="1"/>
    <xf numFmtId="165" fontId="1" fillId="0" borderId="52" xfId="0" applyNumberFormat="1" applyFont="1" applyFill="1" applyBorder="1"/>
    <xf numFmtId="165" fontId="1" fillId="0" borderId="41" xfId="0" applyNumberFormat="1" applyFont="1" applyFill="1" applyBorder="1"/>
    <xf numFmtId="165" fontId="1" fillId="0" borderId="102" xfId="0" applyNumberFormat="1" applyFont="1" applyFill="1" applyBorder="1"/>
    <xf numFmtId="0" fontId="1" fillId="0" borderId="43" xfId="0" applyFont="1" applyFill="1" applyBorder="1" applyAlignment="1">
      <alignment horizontal="center" vertical="center"/>
    </xf>
    <xf numFmtId="0" fontId="2" fillId="0" borderId="100" xfId="0" applyFont="1" applyFill="1" applyBorder="1" applyAlignment="1">
      <alignment horizontal="center" vertical="center"/>
    </xf>
    <xf numFmtId="165" fontId="2" fillId="0" borderId="93" xfId="0" applyNumberFormat="1" applyFont="1" applyFill="1" applyBorder="1"/>
    <xf numFmtId="0" fontId="4" fillId="0" borderId="44" xfId="0" applyFont="1" applyFill="1" applyBorder="1" applyAlignment="1">
      <alignment horizontal="left" vertical="center" wrapText="1"/>
    </xf>
    <xf numFmtId="0" fontId="4" fillId="0" borderId="86" xfId="0" applyFont="1" applyFill="1" applyBorder="1" applyAlignment="1">
      <alignment horizontal="left" vertical="center" wrapText="1"/>
    </xf>
    <xf numFmtId="0" fontId="4" fillId="0" borderId="87" xfId="0" applyFont="1" applyFill="1" applyBorder="1" applyAlignment="1">
      <alignment horizontal="left" vertical="center" wrapText="1"/>
    </xf>
    <xf numFmtId="0" fontId="4" fillId="0" borderId="91" xfId="0" applyFont="1" applyFill="1" applyBorder="1" applyAlignment="1">
      <alignment horizontal="left" vertical="center" wrapText="1"/>
    </xf>
    <xf numFmtId="0" fontId="4" fillId="0" borderId="88" xfId="0" applyFont="1" applyFill="1" applyBorder="1" applyAlignment="1">
      <alignment horizontal="left" vertical="center" wrapText="1"/>
    </xf>
    <xf numFmtId="0" fontId="4" fillId="0" borderId="89" xfId="0" applyFont="1" applyFill="1" applyBorder="1" applyAlignment="1">
      <alignment horizontal="left" vertical="center" wrapText="1"/>
    </xf>
    <xf numFmtId="0" fontId="4" fillId="0" borderId="90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0" fontId="4" fillId="0" borderId="50" xfId="0" applyFont="1" applyFill="1" applyBorder="1" applyAlignment="1">
      <alignment horizontal="left" vertical="center" wrapText="1"/>
    </xf>
    <xf numFmtId="0" fontId="1" fillId="0" borderId="71" xfId="0" applyFont="1" applyFill="1" applyBorder="1" applyAlignment="1">
      <alignment horizontal="left" wrapText="1"/>
    </xf>
    <xf numFmtId="0" fontId="1" fillId="0" borderId="103" xfId="0" applyFont="1" applyFill="1" applyBorder="1"/>
    <xf numFmtId="165" fontId="1" fillId="0" borderId="115" xfId="0" applyNumberFormat="1" applyFont="1" applyFill="1" applyBorder="1"/>
    <xf numFmtId="0" fontId="2" fillId="0" borderId="22" xfId="0" applyFont="1" applyFill="1" applyBorder="1" applyAlignment="1">
      <alignment horizontal="center" vertical="center"/>
    </xf>
    <xf numFmtId="165" fontId="1" fillId="0" borderId="20" xfId="0" applyNumberFormat="1" applyFont="1" applyFill="1" applyBorder="1"/>
    <xf numFmtId="165" fontId="1" fillId="0" borderId="20" xfId="0" applyNumberFormat="1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111" xfId="0" applyFont="1" applyFill="1" applyBorder="1" applyAlignment="1"/>
    <xf numFmtId="165" fontId="1" fillId="0" borderId="19" xfId="0" applyNumberFormat="1" applyFont="1" applyFill="1" applyBorder="1"/>
    <xf numFmtId="165" fontId="1" fillId="0" borderId="21" xfId="0" applyNumberFormat="1" applyFont="1" applyFill="1" applyBorder="1"/>
    <xf numFmtId="165" fontId="2" fillId="0" borderId="58" xfId="0" applyNumberFormat="1" applyFont="1" applyFill="1" applyBorder="1"/>
    <xf numFmtId="165" fontId="1" fillId="0" borderId="109" xfId="0" applyNumberFormat="1" applyFont="1" applyFill="1" applyBorder="1"/>
    <xf numFmtId="0" fontId="1" fillId="0" borderId="21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95" xfId="0" applyFont="1" applyFill="1" applyBorder="1" applyAlignment="1">
      <alignment horizontal="left" vertical="center" wrapText="1"/>
    </xf>
    <xf numFmtId="165" fontId="1" fillId="2" borderId="96" xfId="0" applyNumberFormat="1" applyFont="1" applyFill="1" applyBorder="1"/>
    <xf numFmtId="165" fontId="1" fillId="2" borderId="36" xfId="0" applyNumberFormat="1" applyFont="1" applyFill="1" applyBorder="1"/>
    <xf numFmtId="165" fontId="1" fillId="2" borderId="13" xfId="0" applyNumberFormat="1" applyFont="1" applyFill="1" applyBorder="1"/>
    <xf numFmtId="165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/>
    <xf numFmtId="165" fontId="1" fillId="2" borderId="15" xfId="0" applyNumberFormat="1" applyFont="1" applyFill="1" applyBorder="1"/>
    <xf numFmtId="165" fontId="2" fillId="2" borderId="72" xfId="0" applyNumberFormat="1" applyFont="1" applyFill="1" applyBorder="1"/>
    <xf numFmtId="0" fontId="1" fillId="2" borderId="0" xfId="0" applyFont="1" applyFill="1"/>
    <xf numFmtId="165" fontId="1" fillId="2" borderId="115" xfId="0" applyNumberFormat="1" applyFont="1" applyFill="1" applyBorder="1"/>
    <xf numFmtId="165" fontId="1" fillId="2" borderId="116" xfId="0" applyNumberFormat="1" applyFont="1" applyFill="1" applyBorder="1"/>
    <xf numFmtId="0" fontId="1" fillId="0" borderId="0" xfId="0" applyFont="1" applyFill="1"/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wrapText="1"/>
    </xf>
    <xf numFmtId="165" fontId="1" fillId="0" borderId="31" xfId="0" applyNumberFormat="1" applyFont="1" applyFill="1" applyBorder="1"/>
    <xf numFmtId="165" fontId="1" fillId="0" borderId="24" xfId="0" applyNumberFormat="1" applyFont="1" applyFill="1" applyBorder="1" applyAlignment="1">
      <alignment horizontal="center"/>
    </xf>
    <xf numFmtId="165" fontId="1" fillId="0" borderId="118" xfId="0" applyNumberFormat="1" applyFont="1" applyFill="1" applyBorder="1"/>
    <xf numFmtId="0" fontId="2" fillId="3" borderId="111" xfId="0" applyFont="1" applyFill="1" applyBorder="1" applyAlignment="1">
      <alignment vertical="center" wrapText="1"/>
    </xf>
    <xf numFmtId="0" fontId="2" fillId="3" borderId="105" xfId="0" applyFont="1" applyFill="1" applyBorder="1" applyAlignment="1">
      <alignment vertical="center" wrapText="1"/>
    </xf>
    <xf numFmtId="165" fontId="1" fillId="3" borderId="117" xfId="0" applyNumberFormat="1" applyFont="1" applyFill="1" applyBorder="1" applyAlignment="1"/>
    <xf numFmtId="165" fontId="1" fillId="3" borderId="111" xfId="0" applyNumberFormat="1" applyFont="1" applyFill="1" applyBorder="1" applyAlignment="1"/>
    <xf numFmtId="165" fontId="1" fillId="3" borderId="105" xfId="0" applyNumberFormat="1" applyFont="1" applyFill="1" applyBorder="1" applyAlignment="1"/>
    <xf numFmtId="0" fontId="2" fillId="3" borderId="117" xfId="0" applyFont="1" applyFill="1" applyBorder="1" applyAlignment="1">
      <alignment vertical="center"/>
    </xf>
    <xf numFmtId="0" fontId="10" fillId="0" borderId="0" xfId="0" applyFont="1" applyFill="1"/>
    <xf numFmtId="14" fontId="1" fillId="0" borderId="0" xfId="0" applyNumberFormat="1" applyFont="1" applyFill="1" applyAlignment="1">
      <alignment horizontal="center" vertical="center"/>
    </xf>
    <xf numFmtId="49" fontId="10" fillId="0" borderId="111" xfId="0" applyNumberFormat="1" applyFont="1" applyFill="1" applyBorder="1" applyAlignment="1">
      <alignment horizontal="right"/>
    </xf>
    <xf numFmtId="49" fontId="10" fillId="0" borderId="113" xfId="0" applyNumberFormat="1" applyFont="1" applyFill="1" applyBorder="1" applyAlignment="1">
      <alignment horizontal="right"/>
    </xf>
    <xf numFmtId="0" fontId="1" fillId="0" borderId="119" xfId="0" applyFont="1" applyFill="1" applyBorder="1"/>
    <xf numFmtId="49" fontId="1" fillId="0" borderId="80" xfId="0" applyNumberFormat="1" applyFont="1" applyFill="1" applyBorder="1" applyAlignment="1">
      <alignment horizontal="right"/>
    </xf>
    <xf numFmtId="49" fontId="2" fillId="0" borderId="44" xfId="0" applyNumberFormat="1" applyFont="1" applyFill="1" applyBorder="1" applyAlignment="1">
      <alignment horizontal="right"/>
    </xf>
    <xf numFmtId="49" fontId="1" fillId="0" borderId="102" xfId="0" applyNumberFormat="1" applyFont="1" applyFill="1" applyBorder="1" applyAlignment="1">
      <alignment horizontal="right"/>
    </xf>
    <xf numFmtId="49" fontId="1" fillId="0" borderId="107" xfId="0" applyNumberFormat="1" applyFont="1" applyFill="1" applyBorder="1" applyAlignment="1">
      <alignment horizontal="right"/>
    </xf>
    <xf numFmtId="49" fontId="2" fillId="0" borderId="109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Fill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right" textRotation="90"/>
    </xf>
    <xf numFmtId="0" fontId="9" fillId="0" borderId="28" xfId="0" applyFont="1" applyFill="1" applyBorder="1" applyAlignment="1">
      <alignment horizontal="right" textRotation="90"/>
    </xf>
    <xf numFmtId="0" fontId="4" fillId="0" borderId="0" xfId="0" applyFont="1" applyFill="1" applyAlignment="1">
      <alignment horizontal="left" vertical="center"/>
    </xf>
    <xf numFmtId="0" fontId="10" fillId="3" borderId="33" xfId="0" applyFont="1" applyFill="1" applyBorder="1" applyAlignment="1">
      <alignment horizontal="center" textRotation="90"/>
    </xf>
    <xf numFmtId="0" fontId="10" fillId="3" borderId="34" xfId="0" applyFont="1" applyFill="1" applyBorder="1" applyAlignment="1">
      <alignment horizontal="center" textRotation="90"/>
    </xf>
    <xf numFmtId="0" fontId="10" fillId="3" borderId="35" xfId="0" applyFont="1" applyFill="1" applyBorder="1" applyAlignment="1">
      <alignment horizontal="center" textRotation="90"/>
    </xf>
    <xf numFmtId="165" fontId="10" fillId="3" borderId="33" xfId="0" applyNumberFormat="1" applyFont="1" applyFill="1" applyBorder="1" applyAlignment="1">
      <alignment horizontal="center"/>
    </xf>
    <xf numFmtId="165" fontId="10" fillId="3" borderId="34" xfId="0" applyNumberFormat="1" applyFont="1" applyFill="1" applyBorder="1" applyAlignment="1">
      <alignment horizontal="center"/>
    </xf>
    <xf numFmtId="165" fontId="10" fillId="3" borderId="35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horizontal="right" textRotation="90"/>
    </xf>
    <xf numFmtId="0" fontId="9" fillId="0" borderId="30" xfId="0" applyFont="1" applyFill="1" applyBorder="1" applyAlignment="1">
      <alignment horizontal="right" textRotation="90"/>
    </xf>
    <xf numFmtId="0" fontId="11" fillId="0" borderId="0" xfId="0" applyFont="1" applyFill="1" applyAlignment="1">
      <alignment horizontal="center" vertical="center"/>
    </xf>
    <xf numFmtId="0" fontId="15" fillId="3" borderId="69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0" fontId="15" fillId="3" borderId="33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165" fontId="1" fillId="3" borderId="33" xfId="0" applyNumberFormat="1" applyFont="1" applyFill="1" applyBorder="1" applyAlignment="1">
      <alignment horizontal="center"/>
    </xf>
    <xf numFmtId="165" fontId="1" fillId="3" borderId="34" xfId="0" applyNumberFormat="1" applyFont="1" applyFill="1" applyBorder="1" applyAlignment="1">
      <alignment horizontal="center"/>
    </xf>
    <xf numFmtId="165" fontId="1" fillId="3" borderId="35" xfId="0" applyNumberFormat="1" applyFont="1" applyFill="1" applyBorder="1" applyAlignment="1">
      <alignment horizontal="center"/>
    </xf>
    <xf numFmtId="165" fontId="1" fillId="3" borderId="41" xfId="0" applyNumberFormat="1" applyFont="1" applyFill="1" applyBorder="1" applyAlignment="1">
      <alignment horizontal="center"/>
    </xf>
    <xf numFmtId="165" fontId="1" fillId="3" borderId="43" xfId="0" applyNumberFormat="1" applyFont="1" applyFill="1" applyBorder="1" applyAlignment="1">
      <alignment horizontal="center"/>
    </xf>
    <xf numFmtId="165" fontId="1" fillId="3" borderId="44" xfId="0" applyNumberFormat="1" applyFont="1" applyFill="1" applyBorder="1" applyAlignment="1">
      <alignment horizontal="center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2" fillId="3" borderId="69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165" fontId="1" fillId="3" borderId="74" xfId="0" applyNumberFormat="1" applyFont="1" applyFill="1" applyBorder="1" applyAlignment="1">
      <alignment horizontal="center"/>
    </xf>
    <xf numFmtId="0" fontId="14" fillId="3" borderId="33" xfId="0" applyFont="1" applyFill="1" applyBorder="1" applyAlignment="1">
      <alignment horizontal="left" vertical="center"/>
    </xf>
    <xf numFmtId="0" fontId="14" fillId="3" borderId="34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center" textRotation="90"/>
    </xf>
    <xf numFmtId="0" fontId="1" fillId="3" borderId="34" xfId="0" applyFont="1" applyFill="1" applyBorder="1" applyAlignment="1">
      <alignment horizontal="center" textRotation="90"/>
    </xf>
    <xf numFmtId="0" fontId="1" fillId="3" borderId="35" xfId="0" applyFont="1" applyFill="1" applyBorder="1" applyAlignment="1">
      <alignment horizontal="center" textRotation="90"/>
    </xf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right" textRotation="90"/>
    </xf>
    <xf numFmtId="0" fontId="2" fillId="0" borderId="28" xfId="0" applyFont="1" applyFill="1" applyBorder="1" applyAlignment="1">
      <alignment horizontal="right" textRotation="90"/>
    </xf>
    <xf numFmtId="0" fontId="2" fillId="0" borderId="16" xfId="0" applyFont="1" applyFill="1" applyBorder="1" applyAlignment="1">
      <alignment horizontal="right" textRotation="90"/>
    </xf>
    <xf numFmtId="0" fontId="2" fillId="0" borderId="30" xfId="0" applyFont="1" applyFill="1" applyBorder="1" applyAlignment="1">
      <alignment horizontal="right" textRotation="90"/>
    </xf>
    <xf numFmtId="0" fontId="1" fillId="2" borderId="18" xfId="0" applyFont="1" applyFill="1" applyBorder="1" applyAlignment="1">
      <alignment horizontal="center" vertical="center"/>
    </xf>
    <xf numFmtId="0" fontId="1" fillId="2" borderId="10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14" fillId="3" borderId="117" xfId="0" applyFont="1" applyFill="1" applyBorder="1" applyAlignment="1">
      <alignment horizontal="left" vertical="center"/>
    </xf>
    <xf numFmtId="0" fontId="2" fillId="3" borderId="111" xfId="0" applyFont="1" applyFill="1" applyBorder="1" applyAlignment="1">
      <alignment horizontal="left" vertical="center"/>
    </xf>
    <xf numFmtId="0" fontId="2" fillId="3" borderId="105" xfId="0" applyFont="1" applyFill="1" applyBorder="1" applyAlignment="1">
      <alignment horizontal="left" vertical="center"/>
    </xf>
    <xf numFmtId="165" fontId="1" fillId="3" borderId="111" xfId="0" applyNumberFormat="1" applyFont="1" applyFill="1" applyBorder="1" applyAlignment="1">
      <alignment horizontal="center"/>
    </xf>
    <xf numFmtId="165" fontId="1" fillId="3" borderId="105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3">
    <cellStyle name="Dziesiętny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2</xdr:col>
      <xdr:colOff>2600325</xdr:colOff>
      <xdr:row>4</xdr:row>
      <xdr:rowOff>152400</xdr:rowOff>
    </xdr:to>
    <xdr:pic>
      <xdr:nvPicPr>
        <xdr:cNvPr id="1364" name="Obraz 1">
          <a:extLst>
            <a:ext uri="{FF2B5EF4-FFF2-40B4-BE49-F238E27FC236}">
              <a16:creationId xmlns:a16="http://schemas.microsoft.com/office/drawing/2014/main" id="{A1324FCA-B65E-4CBC-A2E0-8E6AD2E1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0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3</xdr:col>
      <xdr:colOff>95250</xdr:colOff>
      <xdr:row>4</xdr:row>
      <xdr:rowOff>152400</xdr:rowOff>
    </xdr:to>
    <xdr:pic>
      <xdr:nvPicPr>
        <xdr:cNvPr id="4387" name="Obraz 1">
          <a:extLst>
            <a:ext uri="{FF2B5EF4-FFF2-40B4-BE49-F238E27FC236}">
              <a16:creationId xmlns:a16="http://schemas.microsoft.com/office/drawing/2014/main" id="{6E178642-6EEF-48F5-9092-DBDCE7A2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2667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2</xdr:col>
      <xdr:colOff>2530929</xdr:colOff>
      <xdr:row>4</xdr:row>
      <xdr:rowOff>152400</xdr:rowOff>
    </xdr:to>
    <xdr:pic>
      <xdr:nvPicPr>
        <xdr:cNvPr id="5412" name="Obraz 1">
          <a:extLst>
            <a:ext uri="{FF2B5EF4-FFF2-40B4-BE49-F238E27FC236}">
              <a16:creationId xmlns:a16="http://schemas.microsoft.com/office/drawing/2014/main" id="{C653EB68-3671-4E48-BDB6-CB6C088B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2667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Y%20KSZTA&#321;CENIA%20%202%20ROK%20I%20STOPIE&#323;%2019%2001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Y%20KSZTA&#321;CENIA%20%203%20ROK%20I%20STOPIE&#323;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Arkusz1"/>
    </sheetNames>
    <sheetDataSet>
      <sheetData sheetId="0"/>
      <sheetData sheetId="1">
        <row r="4">
          <cell r="A4" t="str">
            <v>obowiązkowe</v>
          </cell>
        </row>
        <row r="5">
          <cell r="A5" t="str">
            <v>ograniczonego wyboru</v>
          </cell>
        </row>
        <row r="6">
          <cell r="A6" t="str">
            <v>wolnego wyboru/ fakultatywne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Arkusz1"/>
    </sheetNames>
    <sheetDataSet>
      <sheetData sheetId="0"/>
      <sheetData sheetId="1">
        <row r="4">
          <cell r="A4" t="str">
            <v>obowiązkowe</v>
          </cell>
        </row>
        <row r="5">
          <cell r="A5" t="str">
            <v>ograniczonego wyboru</v>
          </cell>
        </row>
        <row r="6">
          <cell r="A6" t="str">
            <v>wolnego wyboru/ fakultatywne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4"/>
  <sheetViews>
    <sheetView showZeros="0" zoomScale="78" zoomScaleNormal="78" zoomScaleSheetLayoutView="100" zoomScalePageLayoutView="25" workbookViewId="0">
      <selection activeCell="G2" sqref="G2"/>
    </sheetView>
  </sheetViews>
  <sheetFormatPr defaultColWidth="9.140625" defaultRowHeight="12.75" x14ac:dyDescent="0.2"/>
  <cols>
    <col min="1" max="1" width="3.7109375" style="18" customWidth="1"/>
    <col min="2" max="2" width="13.140625" style="18" customWidth="1"/>
    <col min="3" max="3" width="47.7109375" style="19" bestFit="1" customWidth="1"/>
    <col min="4" max="4" width="7.7109375" style="18" customWidth="1"/>
    <col min="5" max="5" width="7" style="18" customWidth="1"/>
    <col min="6" max="7" width="5.7109375" style="18" customWidth="1"/>
    <col min="8" max="8" width="7" style="18" customWidth="1"/>
    <col min="9" max="16" width="5.7109375" style="18" customWidth="1"/>
    <col min="17" max="19" width="7" style="18" customWidth="1"/>
    <col min="20" max="21" width="5.7109375" style="18" customWidth="1"/>
    <col min="22" max="22" width="6.140625" style="18" customWidth="1"/>
    <col min="23" max="25" width="5.7109375" style="18" customWidth="1"/>
    <col min="26" max="26" width="7.140625" style="18" customWidth="1"/>
    <col min="27" max="28" width="5.7109375" style="18" customWidth="1"/>
    <col min="29" max="29" width="6.7109375" style="18" customWidth="1"/>
    <col min="30" max="32" width="5.7109375" style="18" customWidth="1"/>
    <col min="33" max="33" width="5.140625" style="18" customWidth="1"/>
    <col min="34" max="34" width="7" style="18" customWidth="1"/>
    <col min="35" max="35" width="6.7109375" style="18" customWidth="1"/>
    <col min="36" max="36" width="6.42578125" style="18" customWidth="1"/>
    <col min="37" max="37" width="6.140625" style="18" customWidth="1"/>
    <col min="38" max="39" width="5.7109375" style="18" customWidth="1"/>
    <col min="40" max="40" width="8.140625" style="18" customWidth="1"/>
    <col min="41" max="41" width="5.7109375" style="18" customWidth="1"/>
    <col min="42" max="16384" width="9.140625" style="18"/>
  </cols>
  <sheetData>
    <row r="1" spans="1:41" x14ac:dyDescent="0.2">
      <c r="AM1" s="20"/>
    </row>
    <row r="2" spans="1:41" x14ac:dyDescent="0.2">
      <c r="AJ2" s="276"/>
      <c r="AK2" s="276"/>
      <c r="AL2" s="276"/>
      <c r="AM2" s="276"/>
      <c r="AN2" s="276"/>
    </row>
    <row r="4" spans="1:41" x14ac:dyDescent="0.2">
      <c r="AJ4" s="276"/>
      <c r="AK4" s="276"/>
      <c r="AL4" s="276"/>
      <c r="AM4" s="276"/>
      <c r="AN4" s="276"/>
    </row>
    <row r="6" spans="1:41" s="22" customFormat="1" ht="19.899999999999999" customHeight="1" x14ac:dyDescent="0.2">
      <c r="A6" s="295" t="s">
        <v>95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</row>
    <row r="7" spans="1:41" s="22" customFormat="1" ht="15.75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55"/>
      <c r="N7" s="286" t="s">
        <v>111</v>
      </c>
      <c r="O7" s="286"/>
      <c r="P7" s="286"/>
      <c r="Q7" s="286"/>
      <c r="R7" s="286"/>
      <c r="S7" s="286"/>
      <c r="T7" s="286"/>
      <c r="U7" s="286"/>
      <c r="V7" s="286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ht="14.25" x14ac:dyDescent="0.2">
      <c r="M8" s="274" t="s">
        <v>110</v>
      </c>
      <c r="N8" s="274" t="s">
        <v>108</v>
      </c>
      <c r="O8" s="274"/>
      <c r="P8" s="274"/>
      <c r="Q8" s="274"/>
      <c r="R8" s="274"/>
      <c r="S8" s="274"/>
      <c r="T8" s="274"/>
      <c r="U8" s="274"/>
      <c r="V8" s="274"/>
    </row>
    <row r="9" spans="1:41" s="17" customFormat="1" ht="14.25" x14ac:dyDescent="0.2">
      <c r="A9" s="17" t="s">
        <v>114</v>
      </c>
      <c r="M9" s="275" t="s">
        <v>115</v>
      </c>
      <c r="N9" s="273" t="s">
        <v>116</v>
      </c>
      <c r="O9" s="273"/>
      <c r="P9" s="273"/>
      <c r="Q9" s="273"/>
      <c r="R9" s="273"/>
      <c r="S9" s="273"/>
      <c r="T9" s="273"/>
      <c r="U9" s="273"/>
      <c r="V9" s="273"/>
    </row>
    <row r="10" spans="1:41" s="17" customFormat="1" ht="15" x14ac:dyDescent="0.25">
      <c r="A10" s="17" t="s">
        <v>94</v>
      </c>
      <c r="M10" s="275" t="s">
        <v>115</v>
      </c>
      <c r="N10" s="273" t="s">
        <v>117</v>
      </c>
      <c r="O10" s="273"/>
      <c r="P10" s="273"/>
      <c r="Q10" s="273"/>
      <c r="R10" s="273"/>
      <c r="S10" s="273"/>
      <c r="T10" s="273"/>
      <c r="U10" s="273"/>
      <c r="V10" s="273"/>
    </row>
    <row r="11" spans="1:41" s="17" customFormat="1" ht="15" customHeight="1" x14ac:dyDescent="0.2">
      <c r="A11" s="17" t="s">
        <v>66</v>
      </c>
    </row>
    <row r="12" spans="1:41" s="17" customFormat="1" ht="15" customHeight="1" x14ac:dyDescent="0.2">
      <c r="A12" s="17" t="s">
        <v>90</v>
      </c>
    </row>
    <row r="13" spans="1:41" ht="15" customHeight="1" x14ac:dyDescent="0.25">
      <c r="A13" s="17" t="s">
        <v>96</v>
      </c>
      <c r="C13" s="18"/>
    </row>
    <row r="15" spans="1:41" ht="13.5" thickBot="1" x14ac:dyDescent="0.25"/>
    <row r="16" spans="1:41" ht="13.5" customHeight="1" thickBot="1" x14ac:dyDescent="0.25">
      <c r="A16" s="39" t="s">
        <v>6</v>
      </c>
      <c r="B16" s="40"/>
      <c r="C16" s="41" t="s">
        <v>5</v>
      </c>
      <c r="D16" s="277" t="s">
        <v>9</v>
      </c>
      <c r="E16" s="277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9"/>
      <c r="V16" s="280" t="s">
        <v>10</v>
      </c>
      <c r="W16" s="277"/>
      <c r="X16" s="277"/>
      <c r="Y16" s="277"/>
      <c r="Z16" s="277"/>
      <c r="AA16" s="277"/>
      <c r="AB16" s="277"/>
      <c r="AC16" s="277"/>
      <c r="AD16" s="278"/>
      <c r="AE16" s="278"/>
      <c r="AF16" s="278"/>
      <c r="AG16" s="278"/>
      <c r="AH16" s="278"/>
      <c r="AI16" s="278"/>
      <c r="AJ16" s="278"/>
      <c r="AK16" s="278"/>
      <c r="AL16" s="278"/>
      <c r="AM16" s="279"/>
      <c r="AN16" s="284" t="s">
        <v>11</v>
      </c>
      <c r="AO16" s="293" t="s">
        <v>93</v>
      </c>
    </row>
    <row r="17" spans="1:41" ht="229.15" customHeight="1" thickBot="1" x14ac:dyDescent="0.25">
      <c r="A17" s="45"/>
      <c r="B17" s="46" t="s">
        <v>67</v>
      </c>
      <c r="C17" s="47"/>
      <c r="D17" s="42" t="s">
        <v>12</v>
      </c>
      <c r="E17" s="42" t="s">
        <v>13</v>
      </c>
      <c r="F17" s="43" t="s">
        <v>14</v>
      </c>
      <c r="G17" s="43" t="s">
        <v>15</v>
      </c>
      <c r="H17" s="43" t="s">
        <v>16</v>
      </c>
      <c r="I17" s="43" t="s">
        <v>17</v>
      </c>
      <c r="J17" s="43" t="s">
        <v>18</v>
      </c>
      <c r="K17" s="43" t="s">
        <v>86</v>
      </c>
      <c r="L17" s="43" t="s">
        <v>87</v>
      </c>
      <c r="M17" s="43" t="s">
        <v>19</v>
      </c>
      <c r="N17" s="43" t="s">
        <v>23</v>
      </c>
      <c r="O17" s="43" t="s">
        <v>91</v>
      </c>
      <c r="P17" s="43" t="s">
        <v>20</v>
      </c>
      <c r="Q17" s="43" t="s">
        <v>0</v>
      </c>
      <c r="R17" s="43" t="s">
        <v>21</v>
      </c>
      <c r="S17" s="43" t="s">
        <v>8</v>
      </c>
      <c r="T17" s="43" t="s">
        <v>1</v>
      </c>
      <c r="U17" s="44" t="s">
        <v>92</v>
      </c>
      <c r="V17" s="42" t="s">
        <v>12</v>
      </c>
      <c r="W17" s="42" t="s">
        <v>13</v>
      </c>
      <c r="X17" s="42" t="s">
        <v>14</v>
      </c>
      <c r="Y17" s="42" t="s">
        <v>15</v>
      </c>
      <c r="Z17" s="42" t="s">
        <v>16</v>
      </c>
      <c r="AA17" s="42" t="s">
        <v>17</v>
      </c>
      <c r="AB17" s="42" t="s">
        <v>18</v>
      </c>
      <c r="AC17" s="43" t="s">
        <v>88</v>
      </c>
      <c r="AD17" s="43" t="s">
        <v>87</v>
      </c>
      <c r="AE17" s="43" t="s">
        <v>19</v>
      </c>
      <c r="AF17" s="43" t="s">
        <v>23</v>
      </c>
      <c r="AG17" s="43" t="s">
        <v>91</v>
      </c>
      <c r="AH17" s="43" t="s">
        <v>20</v>
      </c>
      <c r="AI17" s="43" t="s">
        <v>0</v>
      </c>
      <c r="AJ17" s="43" t="s">
        <v>21</v>
      </c>
      <c r="AK17" s="43" t="s">
        <v>8</v>
      </c>
      <c r="AL17" s="43" t="s">
        <v>1</v>
      </c>
      <c r="AM17" s="44" t="s">
        <v>92</v>
      </c>
      <c r="AN17" s="285"/>
      <c r="AO17" s="294"/>
    </row>
    <row r="18" spans="1:41" s="21" customFormat="1" ht="13.9" customHeight="1" thickTop="1" thickBot="1" x14ac:dyDescent="0.25">
      <c r="A18" s="301" t="s">
        <v>99</v>
      </c>
      <c r="B18" s="302"/>
      <c r="C18" s="302"/>
      <c r="D18" s="287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9"/>
    </row>
    <row r="19" spans="1:41" ht="15" customHeight="1" thickTop="1" x14ac:dyDescent="0.2">
      <c r="A19" s="91">
        <v>1</v>
      </c>
      <c r="B19" s="53" t="s">
        <v>22</v>
      </c>
      <c r="C19" s="61" t="s">
        <v>27</v>
      </c>
      <c r="D19" s="48">
        <v>50</v>
      </c>
      <c r="E19" s="49"/>
      <c r="F19" s="50"/>
      <c r="G19" s="51">
        <v>15</v>
      </c>
      <c r="H19" s="51"/>
      <c r="I19" s="51"/>
      <c r="J19" s="51"/>
      <c r="K19" s="51"/>
      <c r="L19" s="51"/>
      <c r="M19" s="51"/>
      <c r="N19" s="51"/>
      <c r="O19" s="51"/>
      <c r="P19" s="51"/>
      <c r="Q19" s="51">
        <v>15</v>
      </c>
      <c r="R19" s="51">
        <f>SUM(D19:P19)</f>
        <v>65</v>
      </c>
      <c r="S19" s="51">
        <f>SUM(D19:Q19)</f>
        <v>80</v>
      </c>
      <c r="T19" s="49" t="s">
        <v>104</v>
      </c>
      <c r="U19" s="52">
        <v>3.5</v>
      </c>
      <c r="V19" s="50"/>
      <c r="W19" s="50"/>
      <c r="X19" s="50"/>
      <c r="Y19" s="50"/>
      <c r="Z19" s="50"/>
      <c r="AA19" s="50"/>
      <c r="AB19" s="50"/>
      <c r="AC19" s="50"/>
      <c r="AD19" s="51"/>
      <c r="AE19" s="51"/>
      <c r="AF19" s="51"/>
      <c r="AG19" s="51"/>
      <c r="AH19" s="51"/>
      <c r="AI19" s="51"/>
      <c r="AJ19" s="51">
        <f>SUM(V19:AG19)</f>
        <v>0</v>
      </c>
      <c r="AK19" s="51">
        <f t="shared" ref="AK19:AK46" si="0">SUM(V19:AI19)</f>
        <v>0</v>
      </c>
      <c r="AL19" s="49"/>
      <c r="AM19" s="71"/>
      <c r="AN19" s="74">
        <f t="shared" ref="AN19:AN46" si="1">S19+AK19</f>
        <v>80</v>
      </c>
      <c r="AO19" s="89">
        <f>SUM(U19,AM19)</f>
        <v>3.5</v>
      </c>
    </row>
    <row r="20" spans="1:41" ht="14.25" x14ac:dyDescent="0.2">
      <c r="A20" s="92">
        <v>2</v>
      </c>
      <c r="B20" s="24" t="s">
        <v>22</v>
      </c>
      <c r="C20" s="62" t="s">
        <v>28</v>
      </c>
      <c r="D20" s="25">
        <v>35</v>
      </c>
      <c r="E20" s="26"/>
      <c r="F20" s="27">
        <v>10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>
        <v>15</v>
      </c>
      <c r="R20" s="28">
        <f t="shared" ref="R20:R43" si="2">SUM(D20:P20)</f>
        <v>45</v>
      </c>
      <c r="S20" s="28">
        <f t="shared" ref="S20:S43" si="3">SUM(D20:Q20)</f>
        <v>60</v>
      </c>
      <c r="T20" s="26" t="s">
        <v>103</v>
      </c>
      <c r="U20" s="29">
        <v>2</v>
      </c>
      <c r="V20" s="27"/>
      <c r="W20" s="27"/>
      <c r="X20" s="27"/>
      <c r="Y20" s="27"/>
      <c r="Z20" s="27"/>
      <c r="AA20" s="27"/>
      <c r="AB20" s="27"/>
      <c r="AC20" s="27"/>
      <c r="AD20" s="28"/>
      <c r="AE20" s="28"/>
      <c r="AF20" s="28"/>
      <c r="AG20" s="28"/>
      <c r="AH20" s="28"/>
      <c r="AI20" s="28"/>
      <c r="AJ20" s="28">
        <f t="shared" ref="AJ20:AJ43" si="4">SUM(V20:AG20)</f>
        <v>0</v>
      </c>
      <c r="AK20" s="28">
        <f t="shared" si="0"/>
        <v>0</v>
      </c>
      <c r="AL20" s="26"/>
      <c r="AM20" s="30"/>
      <c r="AN20" s="76">
        <f t="shared" si="1"/>
        <v>60</v>
      </c>
      <c r="AO20" s="90">
        <f t="shared" ref="AO20:AO43" si="5">SUM(U20,AM20)</f>
        <v>2</v>
      </c>
    </row>
    <row r="21" spans="1:41" ht="18.399999999999999" customHeight="1" x14ac:dyDescent="0.2">
      <c r="A21" s="92">
        <v>3</v>
      </c>
      <c r="B21" s="24" t="s">
        <v>22</v>
      </c>
      <c r="C21" s="62" t="s">
        <v>65</v>
      </c>
      <c r="D21" s="25">
        <v>35</v>
      </c>
      <c r="E21" s="27"/>
      <c r="F21" s="28">
        <v>10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>
        <v>15</v>
      </c>
      <c r="R21" s="28">
        <f t="shared" si="2"/>
        <v>45</v>
      </c>
      <c r="S21" s="28">
        <f t="shared" si="3"/>
        <v>60</v>
      </c>
      <c r="T21" s="26" t="s">
        <v>103</v>
      </c>
      <c r="U21" s="29">
        <v>2.5</v>
      </c>
      <c r="V21" s="27"/>
      <c r="W21" s="27"/>
      <c r="X21" s="27"/>
      <c r="Y21" s="27"/>
      <c r="Z21" s="27"/>
      <c r="AA21" s="27"/>
      <c r="AB21" s="27"/>
      <c r="AC21" s="27"/>
      <c r="AD21" s="28"/>
      <c r="AE21" s="28"/>
      <c r="AF21" s="28"/>
      <c r="AG21" s="28"/>
      <c r="AH21" s="28"/>
      <c r="AI21" s="28"/>
      <c r="AJ21" s="28">
        <f t="shared" si="4"/>
        <v>0</v>
      </c>
      <c r="AK21" s="28">
        <f t="shared" si="0"/>
        <v>0</v>
      </c>
      <c r="AL21" s="26"/>
      <c r="AM21" s="30"/>
      <c r="AN21" s="76">
        <f t="shared" si="1"/>
        <v>60</v>
      </c>
      <c r="AO21" s="90">
        <f t="shared" si="5"/>
        <v>2.5</v>
      </c>
    </row>
    <row r="22" spans="1:41" ht="15" customHeight="1" x14ac:dyDescent="0.2">
      <c r="A22" s="92">
        <v>4</v>
      </c>
      <c r="B22" s="24" t="s">
        <v>22</v>
      </c>
      <c r="C22" s="62" t="s">
        <v>29</v>
      </c>
      <c r="D22" s="27">
        <v>50</v>
      </c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>
        <v>15</v>
      </c>
      <c r="R22" s="28">
        <f t="shared" si="2"/>
        <v>50</v>
      </c>
      <c r="S22" s="28">
        <f t="shared" si="3"/>
        <v>65</v>
      </c>
      <c r="T22" s="26" t="s">
        <v>103</v>
      </c>
      <c r="U22" s="29">
        <v>2.5</v>
      </c>
      <c r="V22" s="27"/>
      <c r="W22" s="27"/>
      <c r="X22" s="27"/>
      <c r="Y22" s="27"/>
      <c r="Z22" s="27"/>
      <c r="AA22" s="27"/>
      <c r="AB22" s="27"/>
      <c r="AC22" s="27"/>
      <c r="AD22" s="28"/>
      <c r="AE22" s="28"/>
      <c r="AF22" s="28"/>
      <c r="AG22" s="28"/>
      <c r="AH22" s="28"/>
      <c r="AI22" s="28"/>
      <c r="AJ22" s="28">
        <f t="shared" si="4"/>
        <v>0</v>
      </c>
      <c r="AK22" s="28">
        <f t="shared" si="0"/>
        <v>0</v>
      </c>
      <c r="AL22" s="26"/>
      <c r="AM22" s="30"/>
      <c r="AN22" s="76">
        <f t="shared" si="1"/>
        <v>65</v>
      </c>
      <c r="AO22" s="90">
        <f t="shared" si="5"/>
        <v>2.5</v>
      </c>
    </row>
    <row r="23" spans="1:41" ht="15" customHeight="1" x14ac:dyDescent="0.2">
      <c r="A23" s="92">
        <v>5</v>
      </c>
      <c r="B23" s="24" t="s">
        <v>22</v>
      </c>
      <c r="C23" s="62" t="s">
        <v>30</v>
      </c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>
        <f t="shared" si="2"/>
        <v>0</v>
      </c>
      <c r="S23" s="28">
        <f t="shared" si="3"/>
        <v>0</v>
      </c>
      <c r="T23" s="26"/>
      <c r="U23" s="29"/>
      <c r="V23" s="27">
        <v>40</v>
      </c>
      <c r="W23" s="27"/>
      <c r="X23" s="27">
        <v>10</v>
      </c>
      <c r="Y23" s="27"/>
      <c r="Z23" s="27"/>
      <c r="AA23" s="27"/>
      <c r="AB23" s="27"/>
      <c r="AC23" s="27"/>
      <c r="AD23" s="28"/>
      <c r="AE23" s="28"/>
      <c r="AF23" s="28"/>
      <c r="AG23" s="28"/>
      <c r="AH23" s="28"/>
      <c r="AI23" s="28">
        <v>15</v>
      </c>
      <c r="AJ23" s="28">
        <f t="shared" si="4"/>
        <v>50</v>
      </c>
      <c r="AK23" s="28">
        <f t="shared" si="0"/>
        <v>65</v>
      </c>
      <c r="AL23" s="26" t="s">
        <v>103</v>
      </c>
      <c r="AM23" s="30">
        <v>2.5</v>
      </c>
      <c r="AN23" s="76">
        <f t="shared" si="1"/>
        <v>65</v>
      </c>
      <c r="AO23" s="90">
        <f t="shared" si="5"/>
        <v>2.5</v>
      </c>
    </row>
    <row r="24" spans="1:41" ht="14.25" x14ac:dyDescent="0.2">
      <c r="A24" s="92">
        <v>6</v>
      </c>
      <c r="B24" s="24" t="s">
        <v>22</v>
      </c>
      <c r="C24" s="62" t="s">
        <v>64</v>
      </c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>
        <f t="shared" si="3"/>
        <v>0</v>
      </c>
      <c r="T24" s="26"/>
      <c r="U24" s="29"/>
      <c r="V24" s="27">
        <v>30</v>
      </c>
      <c r="W24" s="27"/>
      <c r="X24" s="27">
        <v>20</v>
      </c>
      <c r="Y24" s="27"/>
      <c r="Z24" s="27"/>
      <c r="AA24" s="27"/>
      <c r="AB24" s="27"/>
      <c r="AC24" s="27"/>
      <c r="AD24" s="28"/>
      <c r="AE24" s="28"/>
      <c r="AF24" s="28"/>
      <c r="AG24" s="28"/>
      <c r="AH24" s="28"/>
      <c r="AI24" s="28">
        <v>20</v>
      </c>
      <c r="AJ24" s="28">
        <f t="shared" si="4"/>
        <v>50</v>
      </c>
      <c r="AK24" s="28">
        <f t="shared" si="0"/>
        <v>70</v>
      </c>
      <c r="AL24" s="26" t="s">
        <v>104</v>
      </c>
      <c r="AM24" s="30">
        <v>3</v>
      </c>
      <c r="AN24" s="76">
        <f t="shared" si="1"/>
        <v>70</v>
      </c>
      <c r="AO24" s="90">
        <f t="shared" si="5"/>
        <v>3</v>
      </c>
    </row>
    <row r="25" spans="1:41" ht="14.25" x14ac:dyDescent="0.2">
      <c r="A25" s="92">
        <v>7</v>
      </c>
      <c r="B25" s="24" t="s">
        <v>22</v>
      </c>
      <c r="C25" s="63" t="s">
        <v>63</v>
      </c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>
        <f t="shared" si="2"/>
        <v>0</v>
      </c>
      <c r="S25" s="28">
        <f t="shared" si="3"/>
        <v>0</v>
      </c>
      <c r="T25" s="26"/>
      <c r="U25" s="29"/>
      <c r="V25" s="27">
        <v>40</v>
      </c>
      <c r="W25" s="27"/>
      <c r="X25" s="27">
        <v>10</v>
      </c>
      <c r="Y25" s="27"/>
      <c r="Z25" s="27"/>
      <c r="AA25" s="27"/>
      <c r="AB25" s="27"/>
      <c r="AC25" s="27"/>
      <c r="AD25" s="28"/>
      <c r="AE25" s="28"/>
      <c r="AF25" s="28"/>
      <c r="AG25" s="28"/>
      <c r="AH25" s="28"/>
      <c r="AI25" s="28">
        <v>20</v>
      </c>
      <c r="AJ25" s="28">
        <f t="shared" si="4"/>
        <v>50</v>
      </c>
      <c r="AK25" s="28">
        <f t="shared" si="0"/>
        <v>70</v>
      </c>
      <c r="AL25" s="26" t="s">
        <v>103</v>
      </c>
      <c r="AM25" s="30">
        <v>3</v>
      </c>
      <c r="AN25" s="76">
        <f t="shared" si="1"/>
        <v>70</v>
      </c>
      <c r="AO25" s="90">
        <f t="shared" si="5"/>
        <v>3</v>
      </c>
    </row>
    <row r="26" spans="1:41" s="21" customFormat="1" ht="15" thickBot="1" x14ac:dyDescent="0.25">
      <c r="A26" s="93">
        <v>8</v>
      </c>
      <c r="B26" s="31" t="s">
        <v>22</v>
      </c>
      <c r="C26" s="64" t="s">
        <v>70</v>
      </c>
      <c r="D26" s="54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>
        <f t="shared" ref="S26" si="6">SUM(D26:Q26)</f>
        <v>0</v>
      </c>
      <c r="T26" s="56"/>
      <c r="U26" s="57"/>
      <c r="V26" s="54">
        <v>15</v>
      </c>
      <c r="W26" s="55"/>
      <c r="X26" s="54">
        <v>5</v>
      </c>
      <c r="Y26" s="54"/>
      <c r="Z26" s="54"/>
      <c r="AA26" s="54"/>
      <c r="AB26" s="54"/>
      <c r="AC26" s="54"/>
      <c r="AD26" s="55"/>
      <c r="AE26" s="55"/>
      <c r="AF26" s="55"/>
      <c r="AG26" s="55"/>
      <c r="AH26" s="55"/>
      <c r="AI26" s="55">
        <v>10</v>
      </c>
      <c r="AJ26" s="55">
        <f t="shared" ref="AJ26" si="7">SUM(V26:AG26)</f>
        <v>20</v>
      </c>
      <c r="AK26" s="55">
        <f t="shared" ref="AK26" si="8">SUM(V26:AI26)</f>
        <v>30</v>
      </c>
      <c r="AL26" s="58" t="s">
        <v>103</v>
      </c>
      <c r="AM26" s="88">
        <v>1</v>
      </c>
      <c r="AN26" s="78">
        <f t="shared" ref="AN26" si="9">S26+AK26</f>
        <v>30</v>
      </c>
      <c r="AO26" s="79">
        <f t="shared" ref="AO26" si="10">SUM(U26,AM26)</f>
        <v>1</v>
      </c>
    </row>
    <row r="27" spans="1:41" s="21" customFormat="1" ht="12.6" customHeight="1" thickTop="1" thickBot="1" x14ac:dyDescent="0.25">
      <c r="A27" s="303" t="s">
        <v>100</v>
      </c>
      <c r="B27" s="304"/>
      <c r="C27" s="304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2"/>
    </row>
    <row r="28" spans="1:41" s="21" customFormat="1" ht="15" customHeight="1" thickTop="1" x14ac:dyDescent="0.2">
      <c r="A28" s="91">
        <v>9</v>
      </c>
      <c r="B28" s="53" t="s">
        <v>22</v>
      </c>
      <c r="C28" s="61" t="s">
        <v>31</v>
      </c>
      <c r="D28" s="50"/>
      <c r="E28" s="50"/>
      <c r="F28" s="51"/>
      <c r="G28" s="51"/>
      <c r="H28" s="51"/>
      <c r="I28" s="51"/>
      <c r="J28" s="51"/>
      <c r="K28" s="51"/>
      <c r="L28" s="51"/>
      <c r="M28" s="51">
        <v>30</v>
      </c>
      <c r="N28" s="51"/>
      <c r="O28" s="51"/>
      <c r="P28" s="51"/>
      <c r="Q28" s="51"/>
      <c r="R28" s="51">
        <f t="shared" ref="R28:R33" si="11">SUM(D28:P28)</f>
        <v>30</v>
      </c>
      <c r="S28" s="51">
        <f t="shared" ref="S28:S33" si="12">SUM(D28:Q28)</f>
        <v>30</v>
      </c>
      <c r="T28" s="49" t="s">
        <v>103</v>
      </c>
      <c r="U28" s="52">
        <v>1</v>
      </c>
      <c r="V28" s="50"/>
      <c r="W28" s="50"/>
      <c r="X28" s="50"/>
      <c r="Y28" s="50"/>
      <c r="Z28" s="50"/>
      <c r="AA28" s="50"/>
      <c r="AB28" s="50"/>
      <c r="AC28" s="50"/>
      <c r="AD28" s="51"/>
      <c r="AE28" s="51">
        <v>30</v>
      </c>
      <c r="AF28" s="51"/>
      <c r="AG28" s="51"/>
      <c r="AH28" s="51"/>
      <c r="AI28" s="51"/>
      <c r="AJ28" s="51">
        <f t="shared" ref="AJ28:AJ33" si="13">SUM(V28:AG28)</f>
        <v>30</v>
      </c>
      <c r="AK28" s="51">
        <f t="shared" ref="AK28:AK33" si="14">SUM(V28:AI28)</f>
        <v>30</v>
      </c>
      <c r="AL28" s="49" t="s">
        <v>103</v>
      </c>
      <c r="AM28" s="71">
        <v>1</v>
      </c>
      <c r="AN28" s="74">
        <f t="shared" ref="AN28:AN33" si="15">S28+AK28</f>
        <v>60</v>
      </c>
      <c r="AO28" s="75">
        <f t="shared" ref="AO28:AO33" si="16">SUM(U28,AM28)</f>
        <v>2</v>
      </c>
    </row>
    <row r="29" spans="1:41" s="21" customFormat="1" ht="18.399999999999999" customHeight="1" x14ac:dyDescent="0.2">
      <c r="A29" s="92">
        <v>10</v>
      </c>
      <c r="B29" s="24" t="s">
        <v>22</v>
      </c>
      <c r="C29" s="62" t="s">
        <v>56</v>
      </c>
      <c r="D29" s="27">
        <v>20</v>
      </c>
      <c r="E29" s="27"/>
      <c r="F29" s="28">
        <v>10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>
        <v>20</v>
      </c>
      <c r="R29" s="28">
        <f t="shared" si="11"/>
        <v>30</v>
      </c>
      <c r="S29" s="28">
        <f t="shared" si="12"/>
        <v>50</v>
      </c>
      <c r="T29" s="26" t="s">
        <v>103</v>
      </c>
      <c r="U29" s="29">
        <v>2</v>
      </c>
      <c r="V29" s="27"/>
      <c r="W29" s="27"/>
      <c r="X29" s="27"/>
      <c r="Y29" s="27"/>
      <c r="Z29" s="27"/>
      <c r="AA29" s="27"/>
      <c r="AB29" s="27"/>
      <c r="AC29" s="27"/>
      <c r="AD29" s="28"/>
      <c r="AE29" s="28"/>
      <c r="AF29" s="28"/>
      <c r="AG29" s="28"/>
      <c r="AH29" s="28"/>
      <c r="AI29" s="28"/>
      <c r="AJ29" s="28">
        <f t="shared" si="13"/>
        <v>0</v>
      </c>
      <c r="AK29" s="28">
        <f t="shared" si="14"/>
        <v>0</v>
      </c>
      <c r="AL29" s="26"/>
      <c r="AM29" s="30"/>
      <c r="AN29" s="76">
        <f t="shared" si="15"/>
        <v>50</v>
      </c>
      <c r="AO29" s="77">
        <f t="shared" si="16"/>
        <v>2</v>
      </c>
    </row>
    <row r="30" spans="1:41" s="21" customFormat="1" ht="16.899999999999999" customHeight="1" x14ac:dyDescent="0.2">
      <c r="A30" s="92">
        <v>11</v>
      </c>
      <c r="B30" s="24" t="s">
        <v>22</v>
      </c>
      <c r="C30" s="62" t="s">
        <v>55</v>
      </c>
      <c r="D30" s="27">
        <v>35</v>
      </c>
      <c r="E30" s="27"/>
      <c r="F30" s="28">
        <v>15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>
        <v>20</v>
      </c>
      <c r="R30" s="28">
        <f t="shared" si="11"/>
        <v>50</v>
      </c>
      <c r="S30" s="28">
        <f t="shared" si="12"/>
        <v>70</v>
      </c>
      <c r="T30" s="26" t="s">
        <v>103</v>
      </c>
      <c r="U30" s="29">
        <v>3</v>
      </c>
      <c r="V30" s="27"/>
      <c r="W30" s="27"/>
      <c r="X30" s="27"/>
      <c r="Y30" s="27"/>
      <c r="Z30" s="27"/>
      <c r="AA30" s="27"/>
      <c r="AB30" s="27"/>
      <c r="AC30" s="27"/>
      <c r="AD30" s="28"/>
      <c r="AE30" s="28"/>
      <c r="AF30" s="28"/>
      <c r="AG30" s="28"/>
      <c r="AH30" s="28"/>
      <c r="AI30" s="28"/>
      <c r="AJ30" s="28">
        <f t="shared" si="13"/>
        <v>0</v>
      </c>
      <c r="AK30" s="28">
        <f t="shared" si="14"/>
        <v>0</v>
      </c>
      <c r="AL30" s="26"/>
      <c r="AM30" s="30"/>
      <c r="AN30" s="76">
        <f t="shared" si="15"/>
        <v>70</v>
      </c>
      <c r="AO30" s="77">
        <f t="shared" si="16"/>
        <v>3</v>
      </c>
    </row>
    <row r="31" spans="1:41" s="21" customFormat="1" ht="17.649999999999999" customHeight="1" x14ac:dyDescent="0.2">
      <c r="A31" s="92">
        <v>12</v>
      </c>
      <c r="B31" s="24" t="s">
        <v>22</v>
      </c>
      <c r="C31" s="62" t="s">
        <v>54</v>
      </c>
      <c r="D31" s="27">
        <v>25</v>
      </c>
      <c r="E31" s="27"/>
      <c r="F31" s="28">
        <v>5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>
        <v>20</v>
      </c>
      <c r="R31" s="28">
        <f t="shared" si="11"/>
        <v>30</v>
      </c>
      <c r="S31" s="28">
        <f t="shared" si="12"/>
        <v>50</v>
      </c>
      <c r="T31" s="26" t="s">
        <v>103</v>
      </c>
      <c r="U31" s="29">
        <v>2</v>
      </c>
      <c r="V31" s="27"/>
      <c r="W31" s="27"/>
      <c r="X31" s="27"/>
      <c r="Y31" s="27"/>
      <c r="Z31" s="27"/>
      <c r="AA31" s="27"/>
      <c r="AB31" s="27"/>
      <c r="AC31" s="27"/>
      <c r="AD31" s="28"/>
      <c r="AE31" s="28"/>
      <c r="AF31" s="28"/>
      <c r="AG31" s="28"/>
      <c r="AH31" s="28"/>
      <c r="AI31" s="28"/>
      <c r="AJ31" s="28">
        <f t="shared" si="13"/>
        <v>0</v>
      </c>
      <c r="AK31" s="28">
        <f t="shared" si="14"/>
        <v>0</v>
      </c>
      <c r="AL31" s="26"/>
      <c r="AM31" s="30"/>
      <c r="AN31" s="76">
        <f t="shared" si="15"/>
        <v>50</v>
      </c>
      <c r="AO31" s="77">
        <f t="shared" si="16"/>
        <v>2</v>
      </c>
    </row>
    <row r="32" spans="1:41" s="21" customFormat="1" ht="15" customHeight="1" x14ac:dyDescent="0.2">
      <c r="A32" s="92">
        <v>13</v>
      </c>
      <c r="B32" s="24" t="s">
        <v>22</v>
      </c>
      <c r="C32" s="62" t="s">
        <v>53</v>
      </c>
      <c r="D32" s="27">
        <v>30</v>
      </c>
      <c r="E32" s="27"/>
      <c r="F32" s="28">
        <v>10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>
        <v>20</v>
      </c>
      <c r="R32" s="28">
        <f t="shared" si="11"/>
        <v>40</v>
      </c>
      <c r="S32" s="28">
        <f t="shared" si="12"/>
        <v>60</v>
      </c>
      <c r="T32" s="26" t="s">
        <v>103</v>
      </c>
      <c r="U32" s="29">
        <v>2.5</v>
      </c>
      <c r="V32" s="27"/>
      <c r="W32" s="27"/>
      <c r="X32" s="27"/>
      <c r="Y32" s="27"/>
      <c r="Z32" s="27"/>
      <c r="AA32" s="27"/>
      <c r="AB32" s="27"/>
      <c r="AC32" s="27"/>
      <c r="AD32" s="28"/>
      <c r="AE32" s="28"/>
      <c r="AF32" s="28"/>
      <c r="AG32" s="28"/>
      <c r="AH32" s="28"/>
      <c r="AI32" s="28"/>
      <c r="AJ32" s="28">
        <f t="shared" si="13"/>
        <v>0</v>
      </c>
      <c r="AK32" s="28">
        <f t="shared" si="14"/>
        <v>0</v>
      </c>
      <c r="AL32" s="26"/>
      <c r="AM32" s="30"/>
      <c r="AN32" s="76">
        <f t="shared" si="15"/>
        <v>60</v>
      </c>
      <c r="AO32" s="77">
        <f t="shared" si="16"/>
        <v>2.5</v>
      </c>
    </row>
    <row r="33" spans="1:42" s="21" customFormat="1" ht="15.75" customHeight="1" thickBot="1" x14ac:dyDescent="0.25">
      <c r="A33" s="93">
        <v>14</v>
      </c>
      <c r="B33" s="67" t="s">
        <v>22</v>
      </c>
      <c r="C33" s="63" t="s">
        <v>52</v>
      </c>
      <c r="D33" s="54"/>
      <c r="E33" s="54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>
        <f t="shared" si="11"/>
        <v>0</v>
      </c>
      <c r="S33" s="55">
        <f t="shared" si="12"/>
        <v>0</v>
      </c>
      <c r="T33" s="56"/>
      <c r="U33" s="57"/>
      <c r="V33" s="54">
        <v>35</v>
      </c>
      <c r="W33" s="54"/>
      <c r="X33" s="54">
        <v>10</v>
      </c>
      <c r="Y33" s="54"/>
      <c r="Z33" s="54"/>
      <c r="AA33" s="54"/>
      <c r="AB33" s="54"/>
      <c r="AC33" s="54"/>
      <c r="AD33" s="55"/>
      <c r="AE33" s="55"/>
      <c r="AF33" s="55"/>
      <c r="AG33" s="55"/>
      <c r="AH33" s="55"/>
      <c r="AI33" s="55">
        <v>25</v>
      </c>
      <c r="AJ33" s="55">
        <f t="shared" si="13"/>
        <v>45</v>
      </c>
      <c r="AK33" s="55">
        <f t="shared" si="14"/>
        <v>70</v>
      </c>
      <c r="AL33" s="56" t="s">
        <v>103</v>
      </c>
      <c r="AM33" s="58">
        <v>2.5</v>
      </c>
      <c r="AN33" s="78">
        <f t="shared" si="15"/>
        <v>70</v>
      </c>
      <c r="AO33" s="79">
        <f t="shared" si="16"/>
        <v>2.5</v>
      </c>
    </row>
    <row r="34" spans="1:42" s="21" customFormat="1" ht="15.75" customHeight="1" thickTop="1" thickBot="1" x14ac:dyDescent="0.25">
      <c r="A34" s="303" t="s">
        <v>101</v>
      </c>
      <c r="B34" s="304"/>
      <c r="C34" s="304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2"/>
    </row>
    <row r="35" spans="1:42" ht="15" customHeight="1" thickTop="1" x14ac:dyDescent="0.2">
      <c r="A35" s="91">
        <v>15</v>
      </c>
      <c r="B35" s="53" t="s">
        <v>22</v>
      </c>
      <c r="C35" s="61" t="s">
        <v>62</v>
      </c>
      <c r="D35" s="50">
        <v>25</v>
      </c>
      <c r="E35" s="50"/>
      <c r="F35" s="51"/>
      <c r="G35" s="51"/>
      <c r="H35" s="51">
        <v>70</v>
      </c>
      <c r="I35" s="51"/>
      <c r="J35" s="51"/>
      <c r="K35" s="51"/>
      <c r="L35" s="51"/>
      <c r="M35" s="51"/>
      <c r="N35" s="51"/>
      <c r="O35" s="51"/>
      <c r="P35" s="51"/>
      <c r="Q35" s="51">
        <v>30</v>
      </c>
      <c r="R35" s="51">
        <f t="shared" si="2"/>
        <v>95</v>
      </c>
      <c r="S35" s="51">
        <f t="shared" si="3"/>
        <v>125</v>
      </c>
      <c r="T35" s="49" t="s">
        <v>103</v>
      </c>
      <c r="U35" s="52">
        <v>5.5</v>
      </c>
      <c r="V35" s="50">
        <v>25</v>
      </c>
      <c r="W35" s="50"/>
      <c r="X35" s="50"/>
      <c r="Y35" s="50"/>
      <c r="Z35" s="50">
        <v>70</v>
      </c>
      <c r="AA35" s="50"/>
      <c r="AB35" s="50"/>
      <c r="AC35" s="50">
        <v>80</v>
      </c>
      <c r="AD35" s="51"/>
      <c r="AE35" s="51"/>
      <c r="AF35" s="51"/>
      <c r="AG35" s="51"/>
      <c r="AH35" s="51"/>
      <c r="AI35" s="51">
        <v>15</v>
      </c>
      <c r="AJ35" s="51">
        <f t="shared" si="4"/>
        <v>175</v>
      </c>
      <c r="AK35" s="51">
        <f t="shared" si="0"/>
        <v>190</v>
      </c>
      <c r="AL35" s="49" t="s">
        <v>104</v>
      </c>
      <c r="AM35" s="71">
        <v>6</v>
      </c>
      <c r="AN35" s="83">
        <f t="shared" si="1"/>
        <v>315</v>
      </c>
      <c r="AO35" s="80">
        <f t="shared" si="5"/>
        <v>11.5</v>
      </c>
    </row>
    <row r="36" spans="1:42" ht="18" customHeight="1" x14ac:dyDescent="0.2">
      <c r="A36" s="92">
        <v>16</v>
      </c>
      <c r="B36" s="24" t="s">
        <v>22</v>
      </c>
      <c r="C36" s="62" t="s">
        <v>61</v>
      </c>
      <c r="D36" s="27"/>
      <c r="E36" s="2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>
        <f t="shared" si="3"/>
        <v>0</v>
      </c>
      <c r="T36" s="26"/>
      <c r="U36" s="29"/>
      <c r="V36" s="27">
        <v>20</v>
      </c>
      <c r="W36" s="27"/>
      <c r="X36" s="27"/>
      <c r="Y36" s="27"/>
      <c r="Z36" s="27"/>
      <c r="AA36" s="27"/>
      <c r="AB36" s="27"/>
      <c r="AC36" s="27"/>
      <c r="AD36" s="28"/>
      <c r="AE36" s="28"/>
      <c r="AF36" s="28"/>
      <c r="AG36" s="28"/>
      <c r="AH36" s="28"/>
      <c r="AI36" s="28">
        <v>30</v>
      </c>
      <c r="AJ36" s="28">
        <f t="shared" si="4"/>
        <v>20</v>
      </c>
      <c r="AK36" s="28">
        <f t="shared" si="0"/>
        <v>50</v>
      </c>
      <c r="AL36" s="26" t="s">
        <v>103</v>
      </c>
      <c r="AM36" s="30">
        <v>2</v>
      </c>
      <c r="AN36" s="84">
        <f t="shared" si="1"/>
        <v>50</v>
      </c>
      <c r="AO36" s="81">
        <f t="shared" si="5"/>
        <v>2</v>
      </c>
    </row>
    <row r="37" spans="1:42" ht="15" customHeight="1" x14ac:dyDescent="0.2">
      <c r="A37" s="92">
        <v>17</v>
      </c>
      <c r="B37" s="24" t="s">
        <v>22</v>
      </c>
      <c r="C37" s="62" t="s">
        <v>60</v>
      </c>
      <c r="D37" s="27">
        <v>0</v>
      </c>
      <c r="E37" s="2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>
        <f t="shared" si="2"/>
        <v>0</v>
      </c>
      <c r="S37" s="28">
        <f t="shared" si="3"/>
        <v>0</v>
      </c>
      <c r="T37" s="26"/>
      <c r="U37" s="29"/>
      <c r="V37" s="27">
        <v>10</v>
      </c>
      <c r="W37" s="27"/>
      <c r="X37" s="27"/>
      <c r="Y37" s="27"/>
      <c r="Z37" s="27"/>
      <c r="AA37" s="27"/>
      <c r="AB37" s="27"/>
      <c r="AC37" s="27">
        <v>20</v>
      </c>
      <c r="AD37" s="28"/>
      <c r="AE37" s="28"/>
      <c r="AF37" s="28"/>
      <c r="AG37" s="28"/>
      <c r="AH37" s="28"/>
      <c r="AI37" s="28">
        <v>30</v>
      </c>
      <c r="AJ37" s="28">
        <f t="shared" si="4"/>
        <v>30</v>
      </c>
      <c r="AK37" s="28">
        <f t="shared" si="0"/>
        <v>60</v>
      </c>
      <c r="AL37" s="26" t="s">
        <v>103</v>
      </c>
      <c r="AM37" s="30">
        <v>2</v>
      </c>
      <c r="AN37" s="84">
        <f t="shared" si="1"/>
        <v>60</v>
      </c>
      <c r="AO37" s="81">
        <f t="shared" si="5"/>
        <v>2</v>
      </c>
    </row>
    <row r="38" spans="1:42" ht="15" customHeight="1" x14ac:dyDescent="0.2">
      <c r="A38" s="92">
        <v>18</v>
      </c>
      <c r="B38" s="24" t="s">
        <v>22</v>
      </c>
      <c r="C38" s="62" t="s">
        <v>59</v>
      </c>
      <c r="D38" s="27">
        <v>15</v>
      </c>
      <c r="E38" s="27"/>
      <c r="F38" s="28">
        <v>10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>
        <f t="shared" si="3"/>
        <v>25</v>
      </c>
      <c r="T38" s="26" t="s">
        <v>103</v>
      </c>
      <c r="U38" s="29">
        <v>1</v>
      </c>
      <c r="V38" s="27"/>
      <c r="W38" s="27"/>
      <c r="X38" s="27"/>
      <c r="Y38" s="27"/>
      <c r="Z38" s="27"/>
      <c r="AA38" s="27"/>
      <c r="AB38" s="27"/>
      <c r="AC38" s="27"/>
      <c r="AD38" s="28"/>
      <c r="AE38" s="28"/>
      <c r="AF38" s="28"/>
      <c r="AG38" s="28"/>
      <c r="AH38" s="28"/>
      <c r="AI38" s="28"/>
      <c r="AJ38" s="28"/>
      <c r="AK38" s="28">
        <f t="shared" si="0"/>
        <v>0</v>
      </c>
      <c r="AL38" s="26"/>
      <c r="AM38" s="30"/>
      <c r="AN38" s="84">
        <f t="shared" si="1"/>
        <v>25</v>
      </c>
      <c r="AO38" s="81">
        <f t="shared" si="5"/>
        <v>1</v>
      </c>
    </row>
    <row r="39" spans="1:42" ht="15" customHeight="1" x14ac:dyDescent="0.2">
      <c r="A39" s="92">
        <v>19</v>
      </c>
      <c r="B39" s="24" t="s">
        <v>22</v>
      </c>
      <c r="C39" s="63" t="s">
        <v>58</v>
      </c>
      <c r="D39" s="27"/>
      <c r="E39" s="2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>
        <f t="shared" si="2"/>
        <v>0</v>
      </c>
      <c r="S39" s="28">
        <f t="shared" si="3"/>
        <v>0</v>
      </c>
      <c r="T39" s="26"/>
      <c r="U39" s="29"/>
      <c r="V39" s="27">
        <v>15</v>
      </c>
      <c r="W39" s="27"/>
      <c r="X39" s="27"/>
      <c r="Y39" s="27"/>
      <c r="Z39" s="27">
        <v>25</v>
      </c>
      <c r="AA39" s="27"/>
      <c r="AB39" s="27"/>
      <c r="AC39" s="27"/>
      <c r="AD39" s="28"/>
      <c r="AE39" s="28"/>
      <c r="AF39" s="28"/>
      <c r="AG39" s="28"/>
      <c r="AH39" s="28"/>
      <c r="AI39" s="28">
        <v>10</v>
      </c>
      <c r="AJ39" s="28">
        <f t="shared" si="4"/>
        <v>40</v>
      </c>
      <c r="AK39" s="28">
        <f t="shared" si="0"/>
        <v>50</v>
      </c>
      <c r="AL39" s="26" t="s">
        <v>104</v>
      </c>
      <c r="AM39" s="30">
        <v>1.5</v>
      </c>
      <c r="AN39" s="84">
        <f t="shared" si="1"/>
        <v>50</v>
      </c>
      <c r="AO39" s="81">
        <f t="shared" si="5"/>
        <v>1.5</v>
      </c>
    </row>
    <row r="40" spans="1:42" ht="15" thickBot="1" x14ac:dyDescent="0.25">
      <c r="A40" s="93">
        <v>20</v>
      </c>
      <c r="B40" s="31" t="s">
        <v>22</v>
      </c>
      <c r="C40" s="183" t="s">
        <v>49</v>
      </c>
      <c r="D40" s="59">
        <v>15</v>
      </c>
      <c r="E40" s="54"/>
      <c r="F40" s="55">
        <v>10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>
        <v>15</v>
      </c>
      <c r="R40" s="55">
        <f t="shared" si="2"/>
        <v>25</v>
      </c>
      <c r="S40" s="55">
        <f t="shared" si="3"/>
        <v>40</v>
      </c>
      <c r="T40" s="56" t="s">
        <v>104</v>
      </c>
      <c r="U40" s="57">
        <v>1.5</v>
      </c>
      <c r="V40" s="54"/>
      <c r="W40" s="54"/>
      <c r="X40" s="54"/>
      <c r="Y40" s="54"/>
      <c r="Z40" s="54"/>
      <c r="AA40" s="54"/>
      <c r="AB40" s="54"/>
      <c r="AC40" s="54"/>
      <c r="AD40" s="55"/>
      <c r="AE40" s="55"/>
      <c r="AF40" s="55"/>
      <c r="AG40" s="55"/>
      <c r="AH40" s="55"/>
      <c r="AI40" s="55"/>
      <c r="AJ40" s="55">
        <f t="shared" si="4"/>
        <v>0</v>
      </c>
      <c r="AK40" s="55">
        <f t="shared" si="0"/>
        <v>0</v>
      </c>
      <c r="AL40" s="56"/>
      <c r="AM40" s="58"/>
      <c r="AN40" s="85">
        <f t="shared" si="1"/>
        <v>40</v>
      </c>
      <c r="AO40" s="82">
        <f t="shared" si="5"/>
        <v>1.5</v>
      </c>
    </row>
    <row r="41" spans="1:42" s="21" customFormat="1" ht="13.15" customHeight="1" thickTop="1" thickBot="1" x14ac:dyDescent="0.25">
      <c r="A41" s="303" t="s">
        <v>102</v>
      </c>
      <c r="B41" s="304"/>
      <c r="C41" s="304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2"/>
    </row>
    <row r="42" spans="1:42" ht="29.25" thickTop="1" x14ac:dyDescent="0.2">
      <c r="A42" s="91">
        <v>21</v>
      </c>
      <c r="B42" s="222" t="s">
        <v>22</v>
      </c>
      <c r="C42" s="65" t="s">
        <v>57</v>
      </c>
      <c r="D42" s="50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>
        <f t="shared" si="2"/>
        <v>0</v>
      </c>
      <c r="S42" s="51">
        <f t="shared" si="3"/>
        <v>0</v>
      </c>
      <c r="T42" s="49"/>
      <c r="U42" s="52"/>
      <c r="V42" s="50">
        <v>20</v>
      </c>
      <c r="W42" s="50"/>
      <c r="X42" s="50"/>
      <c r="Y42" s="50"/>
      <c r="Z42" s="50"/>
      <c r="AA42" s="50"/>
      <c r="AB42" s="50"/>
      <c r="AC42" s="50"/>
      <c r="AD42" s="51"/>
      <c r="AE42" s="51"/>
      <c r="AF42" s="51"/>
      <c r="AG42" s="51"/>
      <c r="AH42" s="51"/>
      <c r="AI42" s="51">
        <v>10</v>
      </c>
      <c r="AJ42" s="51">
        <f t="shared" si="4"/>
        <v>20</v>
      </c>
      <c r="AK42" s="51">
        <f t="shared" si="0"/>
        <v>30</v>
      </c>
      <c r="AL42" s="49" t="s">
        <v>103</v>
      </c>
      <c r="AM42" s="71">
        <v>1</v>
      </c>
      <c r="AN42" s="83">
        <f t="shared" si="1"/>
        <v>30</v>
      </c>
      <c r="AO42" s="80">
        <f t="shared" si="5"/>
        <v>1</v>
      </c>
    </row>
    <row r="43" spans="1:42" ht="13.15" customHeight="1" thickBot="1" x14ac:dyDescent="0.25">
      <c r="A43" s="94">
        <v>22</v>
      </c>
      <c r="B43" s="60" t="s">
        <v>22</v>
      </c>
      <c r="C43" s="66" t="s">
        <v>46</v>
      </c>
      <c r="D43" s="72"/>
      <c r="E43" s="54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>
        <f t="shared" si="2"/>
        <v>0</v>
      </c>
      <c r="S43" s="68">
        <f t="shared" si="3"/>
        <v>0</v>
      </c>
      <c r="T43" s="69"/>
      <c r="U43" s="70"/>
      <c r="V43" s="72">
        <v>25</v>
      </c>
      <c r="W43" s="73"/>
      <c r="X43" s="73"/>
      <c r="Y43" s="73"/>
      <c r="Z43" s="73"/>
      <c r="AA43" s="68"/>
      <c r="AB43" s="73"/>
      <c r="AC43" s="73"/>
      <c r="AD43" s="68"/>
      <c r="AE43" s="68"/>
      <c r="AF43" s="68"/>
      <c r="AG43" s="68"/>
      <c r="AH43" s="68"/>
      <c r="AI43" s="68">
        <v>10</v>
      </c>
      <c r="AJ43" s="68">
        <f t="shared" si="4"/>
        <v>25</v>
      </c>
      <c r="AK43" s="68">
        <f t="shared" si="0"/>
        <v>35</v>
      </c>
      <c r="AL43" s="69" t="s">
        <v>103</v>
      </c>
      <c r="AM43" s="86">
        <v>1.5</v>
      </c>
      <c r="AN43" s="87">
        <f t="shared" si="1"/>
        <v>35</v>
      </c>
      <c r="AO43" s="82">
        <f t="shared" si="5"/>
        <v>1.5</v>
      </c>
    </row>
    <row r="44" spans="1:42" s="186" customFormat="1" ht="13.15" customHeight="1" thickTop="1" thickBot="1" x14ac:dyDescent="0.25">
      <c r="A44" s="296" t="s">
        <v>105</v>
      </c>
      <c r="B44" s="297"/>
      <c r="C44" s="298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2"/>
    </row>
    <row r="45" spans="1:42" s="186" customFormat="1" ht="15" customHeight="1" thickTop="1" thickBot="1" x14ac:dyDescent="0.25">
      <c r="A45" s="92">
        <v>23</v>
      </c>
      <c r="B45" s="24" t="s">
        <v>22</v>
      </c>
      <c r="C45" s="62" t="s">
        <v>73</v>
      </c>
      <c r="D45" s="27"/>
      <c r="E45" s="27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>
        <f t="shared" ref="S45" si="17">SUM(D45:Q45)</f>
        <v>0</v>
      </c>
      <c r="T45" s="26"/>
      <c r="U45" s="29"/>
      <c r="V45" s="27"/>
      <c r="W45" s="27"/>
      <c r="X45" s="27"/>
      <c r="Y45" s="27"/>
      <c r="Z45" s="27"/>
      <c r="AA45" s="27"/>
      <c r="AB45" s="27"/>
      <c r="AC45" s="27"/>
      <c r="AD45" s="28"/>
      <c r="AE45" s="28"/>
      <c r="AF45" s="28"/>
      <c r="AG45" s="28"/>
      <c r="AH45" s="28">
        <v>120</v>
      </c>
      <c r="AI45" s="28"/>
      <c r="AJ45" s="28">
        <f t="shared" ref="AJ45" si="18">SUM(V45:AG45)</f>
        <v>0</v>
      </c>
      <c r="AK45" s="28">
        <f t="shared" ref="AK45" si="19">SUM(V45:AI45)</f>
        <v>120</v>
      </c>
      <c r="AL45" s="26" t="s">
        <v>103</v>
      </c>
      <c r="AM45" s="30">
        <v>4</v>
      </c>
      <c r="AN45" s="84">
        <f t="shared" ref="AN45" si="20">S45+AK45</f>
        <v>120</v>
      </c>
      <c r="AO45" s="81">
        <f t="shared" ref="AO45" si="21">SUM(U45,AM45)</f>
        <v>4</v>
      </c>
    </row>
    <row r="46" spans="1:42" ht="15.4" customHeight="1" thickTop="1" thickBot="1" x14ac:dyDescent="0.25">
      <c r="A46" s="201">
        <v>24</v>
      </c>
      <c r="B46" s="202" t="s">
        <v>22</v>
      </c>
      <c r="C46" s="189" t="s">
        <v>33</v>
      </c>
      <c r="D46" s="95"/>
      <c r="E46" s="96"/>
      <c r="F46" s="96"/>
      <c r="G46" s="203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1"/>
      <c r="U46" s="192"/>
      <c r="V46" s="193"/>
      <c r="W46" s="193"/>
      <c r="X46" s="193"/>
      <c r="Y46" s="193"/>
      <c r="Z46" s="193"/>
      <c r="AA46" s="193"/>
      <c r="AB46" s="193"/>
      <c r="AC46" s="193"/>
      <c r="AD46" s="190"/>
      <c r="AE46" s="190"/>
      <c r="AF46" s="190"/>
      <c r="AG46" s="190">
        <v>15</v>
      </c>
      <c r="AH46" s="190"/>
      <c r="AI46" s="190"/>
      <c r="AJ46" s="194"/>
      <c r="AK46" s="199">
        <f t="shared" si="0"/>
        <v>15</v>
      </c>
      <c r="AL46" s="204" t="s">
        <v>103</v>
      </c>
      <c r="AM46" s="265" t="s">
        <v>107</v>
      </c>
      <c r="AN46" s="206">
        <f t="shared" si="1"/>
        <v>15</v>
      </c>
      <c r="AO46" s="264" t="s">
        <v>107</v>
      </c>
      <c r="AP46" s="200"/>
    </row>
    <row r="47" spans="1:42" ht="15" customHeight="1" thickTop="1" thickBot="1" x14ac:dyDescent="0.25">
      <c r="A47" s="281" t="s">
        <v>2</v>
      </c>
      <c r="B47" s="282"/>
      <c r="C47" s="283"/>
      <c r="D47" s="97">
        <f t="shared" ref="D47:S47" si="22">SUM(D19:D46)</f>
        <v>335</v>
      </c>
      <c r="E47" s="98">
        <f t="shared" si="22"/>
        <v>0</v>
      </c>
      <c r="F47" s="98">
        <f t="shared" si="22"/>
        <v>80</v>
      </c>
      <c r="G47" s="98">
        <f t="shared" si="22"/>
        <v>15</v>
      </c>
      <c r="H47" s="195">
        <f t="shared" si="22"/>
        <v>70</v>
      </c>
      <c r="I47" s="195">
        <f t="shared" si="22"/>
        <v>0</v>
      </c>
      <c r="J47" s="195">
        <f t="shared" si="22"/>
        <v>0</v>
      </c>
      <c r="K47" s="195">
        <f t="shared" si="22"/>
        <v>0</v>
      </c>
      <c r="L47" s="195">
        <f t="shared" si="22"/>
        <v>0</v>
      </c>
      <c r="M47" s="195">
        <f t="shared" si="22"/>
        <v>30</v>
      </c>
      <c r="N47" s="195">
        <f t="shared" si="22"/>
        <v>0</v>
      </c>
      <c r="O47" s="195">
        <f t="shared" si="22"/>
        <v>0</v>
      </c>
      <c r="P47" s="195">
        <f t="shared" si="22"/>
        <v>0</v>
      </c>
      <c r="Q47" s="195">
        <f t="shared" si="22"/>
        <v>185</v>
      </c>
      <c r="R47" s="195">
        <f t="shared" si="22"/>
        <v>505</v>
      </c>
      <c r="S47" s="195">
        <f t="shared" si="22"/>
        <v>715</v>
      </c>
      <c r="T47" s="195"/>
      <c r="U47" s="195">
        <f t="shared" ref="U47:AK47" si="23">SUM(U19:U46)</f>
        <v>29</v>
      </c>
      <c r="V47" s="195">
        <f t="shared" si="23"/>
        <v>275</v>
      </c>
      <c r="W47" s="195">
        <f t="shared" si="23"/>
        <v>0</v>
      </c>
      <c r="X47" s="195">
        <f t="shared" si="23"/>
        <v>55</v>
      </c>
      <c r="Y47" s="195">
        <f t="shared" si="23"/>
        <v>0</v>
      </c>
      <c r="Z47" s="195">
        <f t="shared" si="23"/>
        <v>95</v>
      </c>
      <c r="AA47" s="195">
        <f t="shared" si="23"/>
        <v>0</v>
      </c>
      <c r="AB47" s="195">
        <f t="shared" si="23"/>
        <v>0</v>
      </c>
      <c r="AC47" s="195">
        <f t="shared" si="23"/>
        <v>100</v>
      </c>
      <c r="AD47" s="195">
        <f t="shared" si="23"/>
        <v>0</v>
      </c>
      <c r="AE47" s="195">
        <f t="shared" si="23"/>
        <v>30</v>
      </c>
      <c r="AF47" s="195">
        <f t="shared" si="23"/>
        <v>0</v>
      </c>
      <c r="AG47" s="195">
        <f t="shared" si="23"/>
        <v>15</v>
      </c>
      <c r="AH47" s="195">
        <f t="shared" si="23"/>
        <v>120</v>
      </c>
      <c r="AI47" s="195">
        <f t="shared" si="23"/>
        <v>195</v>
      </c>
      <c r="AJ47" s="195">
        <f t="shared" si="23"/>
        <v>555</v>
      </c>
      <c r="AK47" s="98">
        <f t="shared" si="23"/>
        <v>885</v>
      </c>
      <c r="AL47" s="98"/>
      <c r="AM47" s="205">
        <f>SUM(AM19:AM46)</f>
        <v>31</v>
      </c>
      <c r="AN47" s="99">
        <f>SUM(S47,AK47)</f>
        <v>1600</v>
      </c>
      <c r="AO47" s="196">
        <f>SUM(AO19:AO46)</f>
        <v>60</v>
      </c>
    </row>
    <row r="48" spans="1:42" ht="13.5" thickTop="1" x14ac:dyDescent="0.2"/>
    <row r="52" spans="3:38" x14ac:dyDescent="0.2">
      <c r="C52" s="187"/>
      <c r="Q52" s="20"/>
    </row>
    <row r="53" spans="3:38" x14ac:dyDescent="0.2">
      <c r="C53" s="185">
        <v>45077</v>
      </c>
      <c r="O53" s="262" t="s">
        <v>89</v>
      </c>
      <c r="AF53" s="300" t="s">
        <v>109</v>
      </c>
      <c r="AG53" s="299"/>
      <c r="AH53" s="299"/>
      <c r="AI53" s="299"/>
      <c r="AJ53" s="299"/>
      <c r="AK53" s="299"/>
      <c r="AL53" s="299"/>
    </row>
    <row r="54" spans="3:38" x14ac:dyDescent="0.2">
      <c r="C54" s="32" t="s">
        <v>7</v>
      </c>
      <c r="M54" s="19"/>
      <c r="O54" s="299" t="s">
        <v>3</v>
      </c>
      <c r="P54" s="299"/>
      <c r="Q54" s="299"/>
      <c r="R54" s="299"/>
      <c r="S54" s="299"/>
      <c r="T54" s="299"/>
      <c r="U54" s="299"/>
      <c r="AF54" s="299" t="s">
        <v>4</v>
      </c>
      <c r="AG54" s="299"/>
      <c r="AH54" s="299"/>
      <c r="AI54" s="299"/>
      <c r="AJ54" s="299"/>
      <c r="AK54" s="299"/>
      <c r="AL54" s="299"/>
    </row>
    <row r="60" spans="3:38" x14ac:dyDescent="0.2">
      <c r="AF60" s="198"/>
    </row>
    <row r="63" spans="3:38" x14ac:dyDescent="0.2">
      <c r="H63" s="197"/>
      <c r="J63" s="197"/>
    </row>
    <row r="64" spans="3:38" x14ac:dyDescent="0.2">
      <c r="J64" s="197"/>
      <c r="N64" s="197"/>
      <c r="O64" s="197"/>
    </row>
  </sheetData>
  <mergeCells count="22">
    <mergeCell ref="O54:U54"/>
    <mergeCell ref="AF53:AL53"/>
    <mergeCell ref="AF54:AL54"/>
    <mergeCell ref="A18:C18"/>
    <mergeCell ref="A27:C27"/>
    <mergeCell ref="A34:C34"/>
    <mergeCell ref="A41:C41"/>
    <mergeCell ref="AJ2:AN2"/>
    <mergeCell ref="AJ4:AN4"/>
    <mergeCell ref="D16:U16"/>
    <mergeCell ref="V16:AM16"/>
    <mergeCell ref="A47:C47"/>
    <mergeCell ref="AN16:AN17"/>
    <mergeCell ref="N7:V7"/>
    <mergeCell ref="D18:AO18"/>
    <mergeCell ref="D27:AO27"/>
    <mergeCell ref="D34:AO34"/>
    <mergeCell ref="D41:AO41"/>
    <mergeCell ref="AO16:AO17"/>
    <mergeCell ref="A6:AO6"/>
    <mergeCell ref="D44:AO44"/>
    <mergeCell ref="A44:C44"/>
  </mergeCells>
  <phoneticPr fontId="5" type="noConversion"/>
  <dataValidations count="1">
    <dataValidation type="list" allowBlank="1" showInputMessage="1" showErrorMessage="1" sqref="B19:B26 B28:B33 B42:B43 B45:B46 B35:B40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49" orientation="landscape" r:id="rId1"/>
  <headerFooter alignWithMargins="0">
    <oddHeader xml:space="preserve">&amp;C
</oddHeader>
    <oddFooter>&amp;R&amp;P/&amp;N</oddFooter>
  </headerFooter>
  <ignoredErrors>
    <ignoredError sqref="R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8"/>
  <sheetViews>
    <sheetView showZeros="0" zoomScale="70" zoomScaleNormal="70" zoomScaleSheetLayoutView="100" zoomScalePageLayoutView="25" workbookViewId="0">
      <selection activeCell="N3" sqref="N3"/>
    </sheetView>
  </sheetViews>
  <sheetFormatPr defaultColWidth="9.140625" defaultRowHeight="12.75" x14ac:dyDescent="0.2"/>
  <cols>
    <col min="1" max="1" width="4.140625" style="6" customWidth="1"/>
    <col min="2" max="2" width="13.140625" style="6" customWidth="1"/>
    <col min="3" max="3" width="36.42578125" style="16" customWidth="1"/>
    <col min="4" max="4" width="6.42578125" style="6" customWidth="1"/>
    <col min="5" max="10" width="5.7109375" style="6" customWidth="1"/>
    <col min="11" max="11" width="6.140625" style="6" customWidth="1"/>
    <col min="12" max="16" width="5.7109375" style="6" customWidth="1"/>
    <col min="17" max="17" width="6.140625" style="6" customWidth="1"/>
    <col min="18" max="18" width="7" style="6" customWidth="1"/>
    <col min="19" max="19" width="7.140625" style="6" customWidth="1"/>
    <col min="20" max="20" width="5.7109375" style="6" customWidth="1"/>
    <col min="21" max="21" width="7" style="6" customWidth="1"/>
    <col min="22" max="28" width="5.7109375" style="6" customWidth="1"/>
    <col min="29" max="29" width="7.140625" style="6" customWidth="1"/>
    <col min="30" max="33" width="5.7109375" style="6" customWidth="1"/>
    <col min="34" max="34" width="6.42578125" style="6" customWidth="1"/>
    <col min="35" max="35" width="5.7109375" style="6" customWidth="1"/>
    <col min="36" max="36" width="6.140625" style="6" customWidth="1"/>
    <col min="37" max="37" width="7.140625" style="6" customWidth="1"/>
    <col min="38" max="39" width="5.7109375" style="6" customWidth="1"/>
    <col min="40" max="40" width="7.42578125" style="6" customWidth="1"/>
    <col min="41" max="41" width="5.7109375" style="6" customWidth="1"/>
    <col min="42" max="16384" width="9.140625" style="6"/>
  </cols>
  <sheetData>
    <row r="1" spans="1:41" x14ac:dyDescent="0.2">
      <c r="AM1" s="10"/>
    </row>
    <row r="2" spans="1:41" x14ac:dyDescent="0.2">
      <c r="AJ2" s="329"/>
      <c r="AK2" s="329"/>
      <c r="AL2" s="329"/>
      <c r="AM2" s="329"/>
      <c r="AN2" s="329"/>
    </row>
    <row r="4" spans="1:41" x14ac:dyDescent="0.2">
      <c r="AJ4" s="329"/>
      <c r="AK4" s="329"/>
      <c r="AL4" s="329"/>
      <c r="AM4" s="329"/>
      <c r="AN4" s="329"/>
    </row>
    <row r="5" spans="1:41" x14ac:dyDescent="0.2">
      <c r="AM5" s="10"/>
    </row>
    <row r="6" spans="1:41" s="7" customFormat="1" ht="19.899999999999999" customHeight="1" x14ac:dyDescent="0.2">
      <c r="A6" s="330" t="s">
        <v>112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</row>
    <row r="7" spans="1:41" s="7" customFormat="1" ht="19.899999999999999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55"/>
      <c r="N7" s="286" t="s">
        <v>111</v>
      </c>
      <c r="O7" s="286"/>
      <c r="P7" s="286"/>
      <c r="Q7" s="286"/>
      <c r="R7" s="286"/>
      <c r="S7" s="286"/>
      <c r="T7" s="286"/>
      <c r="U7" s="286"/>
      <c r="V7" s="286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ht="14.25" x14ac:dyDescent="0.2">
      <c r="M8" s="274" t="s">
        <v>110</v>
      </c>
      <c r="N8" s="274" t="s">
        <v>108</v>
      </c>
      <c r="O8" s="274"/>
      <c r="P8" s="274"/>
      <c r="Q8" s="274"/>
      <c r="R8" s="274"/>
      <c r="S8" s="274"/>
      <c r="T8" s="274"/>
      <c r="U8" s="274"/>
      <c r="V8" s="274"/>
    </row>
    <row r="9" spans="1:41" s="8" customFormat="1" ht="15" customHeight="1" x14ac:dyDescent="0.2">
      <c r="A9" s="17" t="s">
        <v>114</v>
      </c>
      <c r="B9" s="6"/>
      <c r="C9" s="6"/>
      <c r="D9" s="6"/>
      <c r="M9" s="273" t="s">
        <v>115</v>
      </c>
      <c r="N9" s="274" t="s">
        <v>116</v>
      </c>
      <c r="O9" s="274"/>
      <c r="P9" s="274"/>
      <c r="Q9" s="274"/>
      <c r="R9" s="274"/>
      <c r="S9" s="274"/>
      <c r="T9" s="274"/>
      <c r="U9" s="274"/>
      <c r="V9" s="274"/>
    </row>
    <row r="10" spans="1:41" s="8" customFormat="1" ht="15" customHeight="1" x14ac:dyDescent="0.25">
      <c r="A10" s="8" t="s">
        <v>94</v>
      </c>
      <c r="M10" s="275" t="s">
        <v>115</v>
      </c>
      <c r="N10" s="273" t="s">
        <v>117</v>
      </c>
      <c r="O10" s="274"/>
      <c r="P10" s="274"/>
      <c r="Q10" s="274"/>
      <c r="R10" s="274"/>
      <c r="S10" s="274"/>
      <c r="T10" s="274"/>
      <c r="U10" s="274"/>
      <c r="V10" s="274"/>
    </row>
    <row r="11" spans="1:41" s="8" customFormat="1" ht="15" customHeight="1" x14ac:dyDescent="0.2">
      <c r="A11" s="8" t="s">
        <v>68</v>
      </c>
    </row>
    <row r="12" spans="1:41" s="8" customFormat="1" ht="15" customHeight="1" x14ac:dyDescent="0.2">
      <c r="A12" s="8" t="s">
        <v>90</v>
      </c>
    </row>
    <row r="13" spans="1:41" ht="15" customHeight="1" x14ac:dyDescent="0.25">
      <c r="A13" s="8" t="s">
        <v>97</v>
      </c>
      <c r="B13" s="8"/>
      <c r="C13" s="8"/>
      <c r="D13" s="8"/>
    </row>
    <row r="14" spans="1:41" x14ac:dyDescent="0.2">
      <c r="A14" s="14"/>
      <c r="C14" s="6"/>
    </row>
    <row r="15" spans="1:41" ht="13.5" thickBot="1" x14ac:dyDescent="0.25"/>
    <row r="16" spans="1:41" ht="13.5" customHeight="1" thickBot="1" x14ac:dyDescent="0.25">
      <c r="A16" s="341" t="s">
        <v>6</v>
      </c>
      <c r="B16" s="38"/>
      <c r="C16" s="339" t="s">
        <v>5</v>
      </c>
      <c r="D16" s="331" t="s">
        <v>9</v>
      </c>
      <c r="E16" s="332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4"/>
      <c r="V16" s="331" t="s">
        <v>10</v>
      </c>
      <c r="W16" s="332"/>
      <c r="X16" s="332"/>
      <c r="Y16" s="332"/>
      <c r="Z16" s="332"/>
      <c r="AA16" s="332"/>
      <c r="AB16" s="332"/>
      <c r="AC16" s="332"/>
      <c r="AD16" s="333"/>
      <c r="AE16" s="333"/>
      <c r="AF16" s="333"/>
      <c r="AG16" s="333"/>
      <c r="AH16" s="333"/>
      <c r="AI16" s="333"/>
      <c r="AJ16" s="333"/>
      <c r="AK16" s="333"/>
      <c r="AL16" s="333"/>
      <c r="AM16" s="334"/>
      <c r="AN16" s="335" t="s">
        <v>11</v>
      </c>
      <c r="AO16" s="337" t="s">
        <v>93</v>
      </c>
    </row>
    <row r="17" spans="1:41" ht="234.75" thickBot="1" x14ac:dyDescent="0.25">
      <c r="A17" s="342"/>
      <c r="B17" s="104" t="s">
        <v>67</v>
      </c>
      <c r="C17" s="340"/>
      <c r="D17" s="100" t="s">
        <v>12</v>
      </c>
      <c r="E17" s="101" t="s">
        <v>13</v>
      </c>
      <c r="F17" s="102" t="s">
        <v>14</v>
      </c>
      <c r="G17" s="102" t="s">
        <v>15</v>
      </c>
      <c r="H17" s="102" t="s">
        <v>16</v>
      </c>
      <c r="I17" s="102" t="s">
        <v>17</v>
      </c>
      <c r="J17" s="102" t="s">
        <v>18</v>
      </c>
      <c r="K17" s="102" t="s">
        <v>24</v>
      </c>
      <c r="L17" s="102" t="s">
        <v>25</v>
      </c>
      <c r="M17" s="102" t="s">
        <v>19</v>
      </c>
      <c r="N17" s="102" t="s">
        <v>23</v>
      </c>
      <c r="O17" s="102" t="s">
        <v>91</v>
      </c>
      <c r="P17" s="102" t="s">
        <v>20</v>
      </c>
      <c r="Q17" s="102" t="s">
        <v>0</v>
      </c>
      <c r="R17" s="102" t="s">
        <v>21</v>
      </c>
      <c r="S17" s="102" t="s">
        <v>8</v>
      </c>
      <c r="T17" s="102" t="s">
        <v>1</v>
      </c>
      <c r="U17" s="103" t="s">
        <v>92</v>
      </c>
      <c r="V17" s="101" t="s">
        <v>12</v>
      </c>
      <c r="W17" s="101" t="s">
        <v>13</v>
      </c>
      <c r="X17" s="101" t="s">
        <v>14</v>
      </c>
      <c r="Y17" s="101" t="s">
        <v>15</v>
      </c>
      <c r="Z17" s="101" t="s">
        <v>16</v>
      </c>
      <c r="AA17" s="101" t="s">
        <v>17</v>
      </c>
      <c r="AB17" s="101" t="s">
        <v>18</v>
      </c>
      <c r="AC17" s="102" t="s">
        <v>26</v>
      </c>
      <c r="AD17" s="102" t="s">
        <v>25</v>
      </c>
      <c r="AE17" s="102" t="s">
        <v>19</v>
      </c>
      <c r="AF17" s="102" t="s">
        <v>23</v>
      </c>
      <c r="AG17" s="102" t="s">
        <v>91</v>
      </c>
      <c r="AH17" s="102" t="s">
        <v>20</v>
      </c>
      <c r="AI17" s="102" t="s">
        <v>0</v>
      </c>
      <c r="AJ17" s="102" t="s">
        <v>21</v>
      </c>
      <c r="AK17" s="102" t="s">
        <v>8</v>
      </c>
      <c r="AL17" s="102" t="s">
        <v>1</v>
      </c>
      <c r="AM17" s="103" t="s">
        <v>92</v>
      </c>
      <c r="AN17" s="336"/>
      <c r="AO17" s="338"/>
    </row>
    <row r="18" spans="1:41" s="35" customFormat="1" ht="19.899999999999999" customHeight="1" thickTop="1" thickBot="1" x14ac:dyDescent="0.25">
      <c r="A18" s="324" t="s">
        <v>100</v>
      </c>
      <c r="B18" s="325"/>
      <c r="C18" s="325"/>
      <c r="D18" s="326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8"/>
    </row>
    <row r="19" spans="1:41" s="35" customFormat="1" ht="15.75" thickTop="1" thickBot="1" x14ac:dyDescent="0.25">
      <c r="A19" s="158">
        <v>1</v>
      </c>
      <c r="B19" s="151" t="s">
        <v>22</v>
      </c>
      <c r="C19" s="214" t="s">
        <v>31</v>
      </c>
      <c r="D19" s="110"/>
      <c r="E19" s="110"/>
      <c r="F19" s="111"/>
      <c r="G19" s="111"/>
      <c r="H19" s="111"/>
      <c r="I19" s="111"/>
      <c r="J19" s="111"/>
      <c r="K19" s="111"/>
      <c r="L19" s="111"/>
      <c r="M19" s="111">
        <v>30</v>
      </c>
      <c r="N19" s="111"/>
      <c r="O19" s="111"/>
      <c r="P19" s="111"/>
      <c r="Q19" s="111"/>
      <c r="R19" s="111">
        <f t="shared" ref="R19" si="0">SUM(D19:P19)</f>
        <v>30</v>
      </c>
      <c r="S19" s="111">
        <f t="shared" ref="S19" si="1">SUM(D19:Q19)</f>
        <v>30</v>
      </c>
      <c r="T19" s="112" t="s">
        <v>103</v>
      </c>
      <c r="U19" s="113">
        <v>1.5</v>
      </c>
      <c r="V19" s="110"/>
      <c r="W19" s="110"/>
      <c r="X19" s="110"/>
      <c r="Y19" s="110"/>
      <c r="Z19" s="110"/>
      <c r="AA19" s="110"/>
      <c r="AB19" s="110"/>
      <c r="AC19" s="110"/>
      <c r="AD19" s="111"/>
      <c r="AE19" s="111">
        <v>30</v>
      </c>
      <c r="AF19" s="111"/>
      <c r="AG19" s="111"/>
      <c r="AH19" s="111"/>
      <c r="AI19" s="111"/>
      <c r="AJ19" s="111">
        <f t="shared" ref="AJ19" si="2">SUM(V19:AG19)</f>
        <v>30</v>
      </c>
      <c r="AK19" s="111">
        <f t="shared" ref="AK19" si="3">SUM(V19:AI19)</f>
        <v>30</v>
      </c>
      <c r="AL19" s="112" t="s">
        <v>104</v>
      </c>
      <c r="AM19" s="146">
        <v>1.5</v>
      </c>
      <c r="AN19" s="133">
        <f t="shared" ref="AN19" si="4">AK19+S19</f>
        <v>60</v>
      </c>
      <c r="AO19" s="132">
        <f t="shared" ref="AO19" si="5">SUM(U19,AM19)</f>
        <v>3</v>
      </c>
    </row>
    <row r="20" spans="1:41" s="35" customFormat="1" ht="19.899999999999999" customHeight="1" thickTop="1" thickBot="1" x14ac:dyDescent="0.25">
      <c r="A20" s="311" t="s">
        <v>101</v>
      </c>
      <c r="B20" s="312"/>
      <c r="C20" s="312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7"/>
    </row>
    <row r="21" spans="1:41" s="35" customFormat="1" ht="43.5" thickTop="1" x14ac:dyDescent="0.2">
      <c r="A21" s="159">
        <v>2</v>
      </c>
      <c r="B21" s="152" t="s">
        <v>85</v>
      </c>
      <c r="C21" s="215" t="s">
        <v>35</v>
      </c>
      <c r="D21" s="106">
        <v>10</v>
      </c>
      <c r="E21" s="106"/>
      <c r="F21" s="107">
        <v>10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>
        <v>5</v>
      </c>
      <c r="R21" s="107">
        <f>SUM(D21:P21)</f>
        <v>20</v>
      </c>
      <c r="S21" s="107">
        <f t="shared" ref="S21" si="6">SUM(D21:Q21)</f>
        <v>25</v>
      </c>
      <c r="T21" s="108" t="s">
        <v>103</v>
      </c>
      <c r="U21" s="109">
        <v>1</v>
      </c>
      <c r="V21" s="107"/>
      <c r="W21" s="107"/>
      <c r="X21" s="106"/>
      <c r="Y21" s="106"/>
      <c r="Z21" s="106"/>
      <c r="AA21" s="106"/>
      <c r="AB21" s="106"/>
      <c r="AC21" s="106"/>
      <c r="AD21" s="107"/>
      <c r="AE21" s="107"/>
      <c r="AF21" s="107"/>
      <c r="AG21" s="107"/>
      <c r="AH21" s="107"/>
      <c r="AI21" s="108"/>
      <c r="AJ21" s="107"/>
      <c r="AK21" s="107">
        <f t="shared" ref="AK21" si="7">SUM(V21:AI21)</f>
        <v>0</v>
      </c>
      <c r="AL21" s="108"/>
      <c r="AM21" s="137"/>
      <c r="AN21" s="140">
        <f t="shared" ref="AN21" si="8">AK21+S21</f>
        <v>25</v>
      </c>
      <c r="AO21" s="141">
        <f t="shared" ref="AO21" si="9">SUM(U21,AM21)</f>
        <v>1</v>
      </c>
    </row>
    <row r="22" spans="1:41" ht="14.25" x14ac:dyDescent="0.2">
      <c r="A22" s="160">
        <v>3</v>
      </c>
      <c r="B22" s="37" t="s">
        <v>22</v>
      </c>
      <c r="C22" s="216" t="s">
        <v>51</v>
      </c>
      <c r="D22" s="2">
        <v>15</v>
      </c>
      <c r="E22" s="2"/>
      <c r="F22" s="3">
        <v>10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10</v>
      </c>
      <c r="R22" s="3">
        <v>25</v>
      </c>
      <c r="S22" s="3">
        <f t="shared" ref="S22:S38" si="10">SUM(D22:Q22)</f>
        <v>35</v>
      </c>
      <c r="T22" s="4" t="s">
        <v>103</v>
      </c>
      <c r="U22" s="5">
        <v>1.5</v>
      </c>
      <c r="W22" s="2"/>
      <c r="X22" s="2"/>
      <c r="Y22" s="2"/>
      <c r="Z22" s="2"/>
      <c r="AA22" s="2"/>
      <c r="AB22" s="2"/>
      <c r="AC22" s="2"/>
      <c r="AD22" s="3"/>
      <c r="AE22" s="3"/>
      <c r="AF22" s="3"/>
      <c r="AG22" s="3"/>
      <c r="AH22" s="3"/>
      <c r="AJ22" s="3"/>
      <c r="AK22" s="3">
        <f t="shared" ref="AK22:AK38" si="11">SUM(V22:AI22)</f>
        <v>0</v>
      </c>
      <c r="AL22" s="4"/>
      <c r="AM22" s="138"/>
      <c r="AN22" s="142">
        <f t="shared" ref="AN22:AN38" si="12">AK22+S22</f>
        <v>35</v>
      </c>
      <c r="AO22" s="143">
        <f t="shared" ref="AO22:AO31" si="13">SUM(U22,AM22)</f>
        <v>1.5</v>
      </c>
    </row>
    <row r="23" spans="1:41" ht="29.25" thickBot="1" x14ac:dyDescent="0.25">
      <c r="A23" s="161">
        <v>4</v>
      </c>
      <c r="B23" s="153" t="s">
        <v>22</v>
      </c>
      <c r="C23" s="217" t="s">
        <v>50</v>
      </c>
      <c r="D23" s="119">
        <v>5</v>
      </c>
      <c r="E23" s="119"/>
      <c r="F23" s="120">
        <v>10</v>
      </c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>
        <v>10</v>
      </c>
      <c r="R23" s="120">
        <v>15</v>
      </c>
      <c r="S23" s="120">
        <f t="shared" si="10"/>
        <v>25</v>
      </c>
      <c r="T23" s="121" t="s">
        <v>103</v>
      </c>
      <c r="U23" s="122">
        <v>1</v>
      </c>
      <c r="V23" s="119"/>
      <c r="W23" s="119"/>
      <c r="X23" s="119"/>
      <c r="Y23" s="119"/>
      <c r="Z23" s="119"/>
      <c r="AA23" s="119"/>
      <c r="AB23" s="119"/>
      <c r="AC23" s="119"/>
      <c r="AD23" s="120"/>
      <c r="AE23" s="120"/>
      <c r="AF23" s="120"/>
      <c r="AG23" s="120"/>
      <c r="AH23" s="120"/>
      <c r="AI23" s="120"/>
      <c r="AJ23" s="120"/>
      <c r="AK23" s="120">
        <f t="shared" si="11"/>
        <v>0</v>
      </c>
      <c r="AL23" s="121"/>
      <c r="AM23" s="144"/>
      <c r="AN23" s="147">
        <f t="shared" si="12"/>
        <v>25</v>
      </c>
      <c r="AO23" s="148">
        <f t="shared" si="13"/>
        <v>1</v>
      </c>
    </row>
    <row r="24" spans="1:41" s="35" customFormat="1" ht="19.899999999999999" customHeight="1" thickTop="1" thickBot="1" x14ac:dyDescent="0.25">
      <c r="A24" s="318" t="s">
        <v>102</v>
      </c>
      <c r="B24" s="319"/>
      <c r="C24" s="319"/>
      <c r="D24" s="308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10"/>
    </row>
    <row r="25" spans="1:41" ht="15" thickTop="1" x14ac:dyDescent="0.2">
      <c r="A25" s="159">
        <v>5</v>
      </c>
      <c r="B25" s="154" t="s">
        <v>22</v>
      </c>
      <c r="C25" s="215" t="s">
        <v>72</v>
      </c>
      <c r="D25" s="106">
        <v>20</v>
      </c>
      <c r="E25" s="106"/>
      <c r="F25" s="107">
        <v>10</v>
      </c>
      <c r="G25" s="107"/>
      <c r="H25" s="107">
        <v>10</v>
      </c>
      <c r="I25" s="107"/>
      <c r="K25" s="107"/>
      <c r="L25" s="107"/>
      <c r="M25" s="107"/>
      <c r="N25" s="107"/>
      <c r="O25" s="107"/>
      <c r="P25" s="107"/>
      <c r="Q25" s="107">
        <v>5</v>
      </c>
      <c r="R25" s="107">
        <v>40</v>
      </c>
      <c r="S25" s="107">
        <f t="shared" si="10"/>
        <v>45</v>
      </c>
      <c r="T25" s="108" t="s">
        <v>103</v>
      </c>
      <c r="U25" s="109">
        <v>1.5</v>
      </c>
      <c r="V25" s="106"/>
      <c r="W25" s="106"/>
      <c r="X25" s="106"/>
      <c r="Y25" s="106"/>
      <c r="Z25" s="106"/>
      <c r="AA25" s="106"/>
      <c r="AB25" s="106"/>
      <c r="AC25" s="106"/>
      <c r="AD25" s="107"/>
      <c r="AE25" s="107"/>
      <c r="AF25" s="107"/>
      <c r="AG25" s="107"/>
      <c r="AH25" s="107"/>
      <c r="AI25" s="107"/>
      <c r="AJ25" s="107"/>
      <c r="AK25" s="107">
        <f t="shared" si="11"/>
        <v>0</v>
      </c>
      <c r="AL25" s="108"/>
      <c r="AM25" s="137"/>
      <c r="AN25" s="150">
        <f t="shared" si="12"/>
        <v>45</v>
      </c>
      <c r="AO25" s="143">
        <f t="shared" si="13"/>
        <v>1.5</v>
      </c>
    </row>
    <row r="26" spans="1:41" s="35" customFormat="1" ht="14.25" x14ac:dyDescent="0.2">
      <c r="A26" s="160">
        <v>6</v>
      </c>
      <c r="B26" s="37" t="s">
        <v>22</v>
      </c>
      <c r="C26" s="216" t="s">
        <v>71</v>
      </c>
      <c r="D26" s="2">
        <v>20</v>
      </c>
      <c r="E26" s="2"/>
      <c r="F26" s="3"/>
      <c r="G26" s="3"/>
      <c r="H26" s="3">
        <v>10</v>
      </c>
      <c r="I26" s="3"/>
      <c r="J26" s="3"/>
      <c r="K26" s="3"/>
      <c r="L26" s="3"/>
      <c r="M26" s="3"/>
      <c r="N26" s="3"/>
      <c r="O26" s="3"/>
      <c r="P26" s="3"/>
      <c r="Q26" s="3">
        <v>15</v>
      </c>
      <c r="R26" s="3">
        <f t="shared" ref="R26" si="14">SUM(D26:P26)</f>
        <v>30</v>
      </c>
      <c r="S26" s="3">
        <f>SUM(D26:Q26)</f>
        <v>45</v>
      </c>
      <c r="T26" s="4" t="s">
        <v>103</v>
      </c>
      <c r="U26" s="5">
        <v>1.5</v>
      </c>
      <c r="V26" s="2"/>
      <c r="W26" s="2"/>
      <c r="X26" s="2"/>
      <c r="Y26" s="2"/>
      <c r="Z26" s="2"/>
      <c r="AA26" s="2"/>
      <c r="AB26" s="2"/>
      <c r="AC26" s="2"/>
      <c r="AD26" s="3"/>
      <c r="AE26" s="3"/>
      <c r="AF26" s="3"/>
      <c r="AG26" s="3"/>
      <c r="AH26" s="3"/>
      <c r="AI26" s="3"/>
      <c r="AJ26" s="3">
        <f t="shared" ref="AJ26" si="15">SUM(V26:AG26)</f>
        <v>0</v>
      </c>
      <c r="AK26" s="3">
        <f t="shared" ref="AK26" si="16">SUM(V26:AI26)</f>
        <v>0</v>
      </c>
      <c r="AL26" s="4"/>
      <c r="AM26" s="138"/>
      <c r="AN26" s="142">
        <f t="shared" ref="AN26" si="17">AK26+S26</f>
        <v>45</v>
      </c>
      <c r="AO26" s="143">
        <f>SUM(U26,AM26)</f>
        <v>1.5</v>
      </c>
    </row>
    <row r="27" spans="1:41" ht="28.5" x14ac:dyDescent="0.2">
      <c r="A27" s="160">
        <v>7</v>
      </c>
      <c r="B27" s="155" t="s">
        <v>22</v>
      </c>
      <c r="C27" s="216" t="s">
        <v>48</v>
      </c>
      <c r="D27" s="2">
        <v>50</v>
      </c>
      <c r="E27" s="2"/>
      <c r="F27" s="3"/>
      <c r="G27" s="3"/>
      <c r="H27" s="3">
        <v>10</v>
      </c>
      <c r="I27" s="3"/>
      <c r="J27" s="3"/>
      <c r="K27" s="3">
        <v>70</v>
      </c>
      <c r="L27" s="3"/>
      <c r="M27" s="3"/>
      <c r="N27" s="3"/>
      <c r="O27" s="3"/>
      <c r="P27" s="3"/>
      <c r="Q27" s="3">
        <v>20</v>
      </c>
      <c r="R27" s="3">
        <f t="shared" ref="R27:R38" si="18">SUM(D27:P27)</f>
        <v>130</v>
      </c>
      <c r="S27" s="3">
        <f t="shared" si="10"/>
        <v>150</v>
      </c>
      <c r="T27" s="4" t="s">
        <v>103</v>
      </c>
      <c r="U27" s="5">
        <v>5</v>
      </c>
      <c r="V27" s="2"/>
      <c r="W27" s="2"/>
      <c r="X27" s="2"/>
      <c r="Y27" s="2"/>
      <c r="Z27" s="2"/>
      <c r="AA27" s="2"/>
      <c r="AB27" s="2"/>
      <c r="AC27" s="2">
        <v>80</v>
      </c>
      <c r="AD27" s="3"/>
      <c r="AE27" s="3"/>
      <c r="AF27" s="3"/>
      <c r="AG27" s="3"/>
      <c r="AH27" s="4"/>
      <c r="AI27" s="3"/>
      <c r="AJ27" s="3">
        <f t="shared" ref="AJ27:AJ38" si="19">SUM(V27:AG27)</f>
        <v>80</v>
      </c>
      <c r="AK27" s="3">
        <f t="shared" si="11"/>
        <v>80</v>
      </c>
      <c r="AL27" s="4" t="s">
        <v>104</v>
      </c>
      <c r="AM27" s="138">
        <v>3</v>
      </c>
      <c r="AN27" s="142">
        <f t="shared" si="12"/>
        <v>230</v>
      </c>
      <c r="AO27" s="143">
        <f t="shared" si="13"/>
        <v>8</v>
      </c>
    </row>
    <row r="28" spans="1:41" ht="28.5" x14ac:dyDescent="0.2">
      <c r="A28" s="160">
        <v>8</v>
      </c>
      <c r="B28" s="155" t="s">
        <v>22</v>
      </c>
      <c r="C28" s="218" t="s">
        <v>47</v>
      </c>
      <c r="D28" s="2">
        <v>50</v>
      </c>
      <c r="E28" s="2"/>
      <c r="F28" s="3"/>
      <c r="G28" s="3"/>
      <c r="H28" s="3"/>
      <c r="I28" s="3"/>
      <c r="J28" s="3"/>
      <c r="K28" s="3">
        <v>80</v>
      </c>
      <c r="L28" s="3"/>
      <c r="M28" s="3"/>
      <c r="N28" s="3"/>
      <c r="O28" s="3"/>
      <c r="P28" s="3"/>
      <c r="Q28" s="3">
        <v>20</v>
      </c>
      <c r="R28" s="3">
        <f t="shared" si="18"/>
        <v>130</v>
      </c>
      <c r="S28" s="3">
        <f t="shared" si="10"/>
        <v>150</v>
      </c>
      <c r="T28" s="4" t="s">
        <v>103</v>
      </c>
      <c r="U28" s="5">
        <v>5</v>
      </c>
      <c r="V28" s="2"/>
      <c r="W28" s="2"/>
      <c r="X28" s="2"/>
      <c r="Y28" s="2"/>
      <c r="Z28" s="2">
        <v>10</v>
      </c>
      <c r="AA28" s="2"/>
      <c r="AB28" s="2"/>
      <c r="AC28" s="2">
        <v>30</v>
      </c>
      <c r="AD28" s="3"/>
      <c r="AE28" s="3"/>
      <c r="AF28" s="3"/>
      <c r="AG28" s="3"/>
      <c r="AH28" s="4"/>
      <c r="AI28" s="3"/>
      <c r="AJ28" s="3">
        <f t="shared" si="19"/>
        <v>40</v>
      </c>
      <c r="AK28" s="3">
        <f t="shared" si="11"/>
        <v>40</v>
      </c>
      <c r="AL28" s="4" t="s">
        <v>104</v>
      </c>
      <c r="AM28" s="138">
        <v>1.5</v>
      </c>
      <c r="AN28" s="142">
        <f t="shared" si="12"/>
        <v>190</v>
      </c>
      <c r="AO28" s="143">
        <f t="shared" si="13"/>
        <v>6.5</v>
      </c>
    </row>
    <row r="29" spans="1:41" ht="28.5" x14ac:dyDescent="0.2">
      <c r="A29" s="160">
        <v>9</v>
      </c>
      <c r="B29" s="155" t="s">
        <v>22</v>
      </c>
      <c r="C29" s="218" t="s">
        <v>46</v>
      </c>
      <c r="D29" s="2">
        <v>50</v>
      </c>
      <c r="E29" s="2"/>
      <c r="F29" s="3"/>
      <c r="G29" s="3"/>
      <c r="H29" s="3"/>
      <c r="I29" s="3"/>
      <c r="J29" s="3"/>
      <c r="K29" s="3">
        <v>80</v>
      </c>
      <c r="L29" s="3"/>
      <c r="M29" s="3"/>
      <c r="N29" s="3"/>
      <c r="O29" s="3"/>
      <c r="P29" s="3"/>
      <c r="Q29" s="3">
        <v>30</v>
      </c>
      <c r="R29" s="3">
        <f t="shared" si="18"/>
        <v>130</v>
      </c>
      <c r="S29" s="3">
        <f t="shared" si="10"/>
        <v>160</v>
      </c>
      <c r="T29" s="4" t="s">
        <v>103</v>
      </c>
      <c r="U29" s="5">
        <v>5</v>
      </c>
      <c r="V29" s="2"/>
      <c r="W29" s="2"/>
      <c r="X29" s="2"/>
      <c r="Y29" s="2"/>
      <c r="Z29" s="2">
        <v>10</v>
      </c>
      <c r="AA29" s="2"/>
      <c r="AB29" s="2"/>
      <c r="AC29" s="2">
        <v>30</v>
      </c>
      <c r="AD29" s="3"/>
      <c r="AE29" s="3"/>
      <c r="AF29" s="3"/>
      <c r="AG29" s="3"/>
      <c r="AH29" s="4"/>
      <c r="AI29" s="3"/>
      <c r="AJ29" s="3">
        <f t="shared" si="19"/>
        <v>40</v>
      </c>
      <c r="AK29" s="3">
        <f t="shared" si="11"/>
        <v>40</v>
      </c>
      <c r="AL29" s="4" t="s">
        <v>104</v>
      </c>
      <c r="AM29" s="138">
        <v>1.5</v>
      </c>
      <c r="AN29" s="142">
        <f t="shared" si="12"/>
        <v>200</v>
      </c>
      <c r="AO29" s="143">
        <f t="shared" si="13"/>
        <v>6.5</v>
      </c>
    </row>
    <row r="30" spans="1:41" ht="28.5" x14ac:dyDescent="0.2">
      <c r="A30" s="160">
        <v>10</v>
      </c>
      <c r="B30" s="156" t="s">
        <v>22</v>
      </c>
      <c r="C30" s="219" t="s">
        <v>45</v>
      </c>
      <c r="D30" s="2">
        <v>30</v>
      </c>
      <c r="E30" s="2"/>
      <c r="F30" s="3"/>
      <c r="G30" s="3"/>
      <c r="H30" s="3"/>
      <c r="I30" s="3"/>
      <c r="J30" s="3"/>
      <c r="K30" s="3">
        <v>40</v>
      </c>
      <c r="L30" s="3"/>
      <c r="M30" s="3"/>
      <c r="N30" s="3"/>
      <c r="O30" s="3"/>
      <c r="Q30" s="3">
        <v>20</v>
      </c>
      <c r="R30" s="3">
        <f t="shared" si="18"/>
        <v>70</v>
      </c>
      <c r="S30" s="3">
        <f t="shared" si="10"/>
        <v>90</v>
      </c>
      <c r="T30" s="4" t="s">
        <v>104</v>
      </c>
      <c r="U30" s="5">
        <v>2.5</v>
      </c>
      <c r="V30" s="2"/>
      <c r="W30" s="2"/>
      <c r="X30" s="2"/>
      <c r="Y30" s="2"/>
      <c r="Z30" s="2"/>
      <c r="AA30" s="2"/>
      <c r="AB30" s="2"/>
      <c r="AC30" s="2"/>
      <c r="AD30" s="3"/>
      <c r="AE30" s="3"/>
      <c r="AF30" s="3"/>
      <c r="AG30" s="3"/>
      <c r="AH30" s="4"/>
      <c r="AI30" s="3"/>
      <c r="AJ30" s="3">
        <f t="shared" si="19"/>
        <v>0</v>
      </c>
      <c r="AK30" s="3">
        <f t="shared" si="11"/>
        <v>0</v>
      </c>
      <c r="AL30" s="4"/>
      <c r="AM30" s="139"/>
      <c r="AN30" s="142">
        <f t="shared" si="12"/>
        <v>90</v>
      </c>
      <c r="AO30" s="143">
        <f t="shared" si="13"/>
        <v>2.5</v>
      </c>
    </row>
    <row r="31" spans="1:41" ht="29.25" thickBot="1" x14ac:dyDescent="0.25">
      <c r="A31" s="160">
        <v>11</v>
      </c>
      <c r="B31" s="156" t="s">
        <v>22</v>
      </c>
      <c r="C31" s="220" t="s">
        <v>44</v>
      </c>
      <c r="D31" s="2">
        <v>30</v>
      </c>
      <c r="E31" s="2"/>
      <c r="F31" s="3"/>
      <c r="G31" s="3"/>
      <c r="H31" s="3"/>
      <c r="I31" s="3"/>
      <c r="J31" s="3"/>
      <c r="K31" s="3">
        <v>40</v>
      </c>
      <c r="L31" s="3"/>
      <c r="M31" s="3"/>
      <c r="N31" s="3"/>
      <c r="O31" s="3"/>
      <c r="P31" s="3"/>
      <c r="Q31" s="3">
        <v>20</v>
      </c>
      <c r="R31" s="3">
        <f t="shared" si="18"/>
        <v>70</v>
      </c>
      <c r="S31" s="3">
        <f t="shared" si="10"/>
        <v>90</v>
      </c>
      <c r="T31" s="4" t="s">
        <v>103</v>
      </c>
      <c r="U31" s="5">
        <v>2.5</v>
      </c>
      <c r="V31" s="2"/>
      <c r="W31" s="2"/>
      <c r="X31" s="2"/>
      <c r="Y31" s="2"/>
      <c r="Z31" s="2"/>
      <c r="AA31" s="2"/>
      <c r="AB31" s="2"/>
      <c r="AC31" s="2">
        <v>40</v>
      </c>
      <c r="AD31" s="3"/>
      <c r="AE31" s="3"/>
      <c r="AF31" s="3"/>
      <c r="AG31" s="3"/>
      <c r="AH31" s="266"/>
      <c r="AI31" s="3"/>
      <c r="AJ31" s="3">
        <f t="shared" si="19"/>
        <v>40</v>
      </c>
      <c r="AK31" s="3">
        <f t="shared" si="11"/>
        <v>40</v>
      </c>
      <c r="AL31" s="4" t="s">
        <v>103</v>
      </c>
      <c r="AM31" s="138">
        <v>1.5</v>
      </c>
      <c r="AN31" s="142">
        <f t="shared" si="12"/>
        <v>130</v>
      </c>
      <c r="AO31" s="148">
        <f t="shared" si="13"/>
        <v>4</v>
      </c>
    </row>
    <row r="32" spans="1:41" s="188" customFormat="1" ht="14.25" thickTop="1" thickBot="1" x14ac:dyDescent="0.25">
      <c r="A32" s="320" t="s">
        <v>105</v>
      </c>
      <c r="B32" s="321"/>
      <c r="C32" s="322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23"/>
      <c r="AI32" s="306"/>
      <c r="AJ32" s="306"/>
      <c r="AK32" s="306"/>
      <c r="AL32" s="306"/>
      <c r="AM32" s="306"/>
      <c r="AN32" s="306"/>
      <c r="AO32" s="307"/>
    </row>
    <row r="33" spans="1:41" s="188" customFormat="1" ht="29.25" thickTop="1" x14ac:dyDescent="0.2">
      <c r="A33" s="160">
        <v>12</v>
      </c>
      <c r="B33" s="156" t="s">
        <v>22</v>
      </c>
      <c r="C33" s="216" t="s">
        <v>75</v>
      </c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>
        <f t="shared" ref="R33:R37" si="20">SUM(D33:P33)</f>
        <v>0</v>
      </c>
      <c r="S33" s="3">
        <f t="shared" ref="S33:S37" si="21">SUM(D33:Q33)</f>
        <v>0</v>
      </c>
      <c r="T33" s="4"/>
      <c r="U33" s="5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>
        <v>160</v>
      </c>
      <c r="AI33" s="3"/>
      <c r="AJ33" s="3">
        <f t="shared" ref="AJ33:AJ37" si="22">SUM(V33:AG33)</f>
        <v>0</v>
      </c>
      <c r="AK33" s="3">
        <f t="shared" ref="AK33:AK37" si="23">SUM(V33:AI33)</f>
        <v>160</v>
      </c>
      <c r="AL33" s="4" t="s">
        <v>103</v>
      </c>
      <c r="AM33" s="138">
        <v>6</v>
      </c>
      <c r="AN33" s="142">
        <f t="shared" ref="AN33:AN37" si="24">AK33+S33</f>
        <v>160</v>
      </c>
      <c r="AO33" s="143">
        <f t="shared" ref="AO33:AO37" si="25">SUM(U33,AM33)</f>
        <v>6</v>
      </c>
    </row>
    <row r="34" spans="1:41" s="188" customFormat="1" ht="42.75" x14ac:dyDescent="0.2">
      <c r="A34" s="160">
        <v>13</v>
      </c>
      <c r="B34" s="156" t="s">
        <v>22</v>
      </c>
      <c r="C34" s="218" t="s">
        <v>74</v>
      </c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f t="shared" si="20"/>
        <v>0</v>
      </c>
      <c r="S34" s="3">
        <f t="shared" si="21"/>
        <v>0</v>
      </c>
      <c r="T34" s="4"/>
      <c r="U34" s="5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>
        <v>160</v>
      </c>
      <c r="AI34" s="3"/>
      <c r="AJ34" s="3">
        <f t="shared" si="22"/>
        <v>0</v>
      </c>
      <c r="AK34" s="3">
        <f t="shared" si="23"/>
        <v>160</v>
      </c>
      <c r="AL34" s="4" t="s">
        <v>103</v>
      </c>
      <c r="AM34" s="138">
        <v>6</v>
      </c>
      <c r="AN34" s="142">
        <f t="shared" si="24"/>
        <v>160</v>
      </c>
      <c r="AO34" s="143">
        <f t="shared" si="25"/>
        <v>6</v>
      </c>
    </row>
    <row r="35" spans="1:41" s="188" customFormat="1" ht="28.5" x14ac:dyDescent="0.2">
      <c r="A35" s="160">
        <v>14</v>
      </c>
      <c r="B35" s="156" t="s">
        <v>22</v>
      </c>
      <c r="C35" s="218" t="s">
        <v>76</v>
      </c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>
        <f t="shared" si="20"/>
        <v>0</v>
      </c>
      <c r="S35" s="3">
        <f t="shared" si="21"/>
        <v>0</v>
      </c>
      <c r="T35" s="4"/>
      <c r="U35" s="5"/>
      <c r="V35" s="2"/>
      <c r="W35" s="2"/>
      <c r="X35" s="2"/>
      <c r="Y35" s="2"/>
      <c r="Z35" s="2"/>
      <c r="AA35" s="2"/>
      <c r="AB35" s="2"/>
      <c r="AC35" s="2"/>
      <c r="AD35" s="3"/>
      <c r="AE35" s="3"/>
      <c r="AF35" s="3"/>
      <c r="AG35" s="3"/>
      <c r="AH35" s="3">
        <v>160</v>
      </c>
      <c r="AI35" s="3"/>
      <c r="AJ35" s="3">
        <f t="shared" si="22"/>
        <v>0</v>
      </c>
      <c r="AK35" s="3">
        <f t="shared" si="23"/>
        <v>160</v>
      </c>
      <c r="AL35" s="4" t="s">
        <v>103</v>
      </c>
      <c r="AM35" s="138">
        <v>6</v>
      </c>
      <c r="AN35" s="142">
        <f t="shared" si="24"/>
        <v>160</v>
      </c>
      <c r="AO35" s="143">
        <f t="shared" si="25"/>
        <v>6</v>
      </c>
    </row>
    <row r="36" spans="1:41" s="188" customFormat="1" ht="42.75" x14ac:dyDescent="0.2">
      <c r="A36" s="160">
        <v>15</v>
      </c>
      <c r="B36" s="156" t="s">
        <v>22</v>
      </c>
      <c r="C36" s="223" t="s">
        <v>77</v>
      </c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40</v>
      </c>
      <c r="Q36" s="3"/>
      <c r="R36" s="3">
        <f t="shared" si="20"/>
        <v>40</v>
      </c>
      <c r="S36" s="3">
        <f t="shared" si="21"/>
        <v>40</v>
      </c>
      <c r="T36" s="4" t="s">
        <v>103</v>
      </c>
      <c r="U36" s="5">
        <v>2</v>
      </c>
      <c r="V36" s="2"/>
      <c r="W36" s="2"/>
      <c r="X36" s="2"/>
      <c r="Y36" s="2"/>
      <c r="Z36" s="2"/>
      <c r="AA36" s="2"/>
      <c r="AB36" s="2"/>
      <c r="AC36" s="2"/>
      <c r="AD36" s="3"/>
      <c r="AE36" s="3"/>
      <c r="AF36" s="3"/>
      <c r="AG36" s="3"/>
      <c r="AH36" s="3"/>
      <c r="AI36" s="3"/>
      <c r="AJ36" s="3">
        <f t="shared" si="22"/>
        <v>0</v>
      </c>
      <c r="AK36" s="3">
        <f t="shared" si="23"/>
        <v>0</v>
      </c>
      <c r="AL36" s="4"/>
      <c r="AM36" s="138"/>
      <c r="AN36" s="142">
        <f t="shared" si="24"/>
        <v>40</v>
      </c>
      <c r="AO36" s="143">
        <f t="shared" si="25"/>
        <v>2</v>
      </c>
    </row>
    <row r="37" spans="1:41" s="188" customFormat="1" ht="29.25" thickBot="1" x14ac:dyDescent="0.25">
      <c r="A37" s="162">
        <v>16</v>
      </c>
      <c r="B37" s="157" t="s">
        <v>22</v>
      </c>
      <c r="C37" s="221" t="s">
        <v>78</v>
      </c>
      <c r="D37" s="119"/>
      <c r="E37" s="119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28"/>
      <c r="Q37" s="115"/>
      <c r="R37" s="115">
        <f t="shared" si="20"/>
        <v>0</v>
      </c>
      <c r="S37" s="115">
        <f t="shared" si="21"/>
        <v>0</v>
      </c>
      <c r="T37" s="116"/>
      <c r="U37" s="117"/>
      <c r="V37" s="129"/>
      <c r="W37" s="114"/>
      <c r="X37" s="114"/>
      <c r="Y37" s="114"/>
      <c r="Z37" s="114"/>
      <c r="AA37" s="119"/>
      <c r="AB37" s="119"/>
      <c r="AC37" s="119"/>
      <c r="AD37" s="120"/>
      <c r="AE37" s="115"/>
      <c r="AF37" s="115"/>
      <c r="AG37" s="115"/>
      <c r="AH37" s="115">
        <v>80</v>
      </c>
      <c r="AI37" s="115"/>
      <c r="AJ37" s="115">
        <f t="shared" si="22"/>
        <v>0</v>
      </c>
      <c r="AK37" s="115">
        <f t="shared" si="23"/>
        <v>80</v>
      </c>
      <c r="AL37" s="116" t="s">
        <v>103</v>
      </c>
      <c r="AM37" s="208">
        <v>3</v>
      </c>
      <c r="AN37" s="145">
        <f t="shared" si="24"/>
        <v>80</v>
      </c>
      <c r="AO37" s="149">
        <f t="shared" si="25"/>
        <v>3</v>
      </c>
    </row>
    <row r="38" spans="1:41" ht="14.25" thickTop="1" thickBot="1" x14ac:dyDescent="0.25">
      <c r="A38" s="212">
        <v>17</v>
      </c>
      <c r="B38" s="211" t="s">
        <v>22</v>
      </c>
      <c r="C38" s="224" t="s">
        <v>33</v>
      </c>
      <c r="D38" s="209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>
        <v>15</v>
      </c>
      <c r="P38" s="130"/>
      <c r="Q38" s="130"/>
      <c r="R38" s="130">
        <f t="shared" si="18"/>
        <v>15</v>
      </c>
      <c r="S38" s="130">
        <f t="shared" si="10"/>
        <v>15</v>
      </c>
      <c r="T38" s="131" t="s">
        <v>103</v>
      </c>
      <c r="U38" s="267" t="s">
        <v>107</v>
      </c>
      <c r="V38" s="127"/>
      <c r="W38" s="127"/>
      <c r="X38" s="127"/>
      <c r="Y38" s="127"/>
      <c r="Z38" s="130"/>
      <c r="AA38" s="127"/>
      <c r="AB38" s="127"/>
      <c r="AC38" s="127"/>
      <c r="AD38" s="130"/>
      <c r="AE38" s="130"/>
      <c r="AF38" s="210"/>
      <c r="AG38" s="130">
        <v>15</v>
      </c>
      <c r="AH38" s="130"/>
      <c r="AI38" s="130"/>
      <c r="AJ38" s="130">
        <f t="shared" si="19"/>
        <v>15</v>
      </c>
      <c r="AK38" s="130">
        <f t="shared" si="11"/>
        <v>15</v>
      </c>
      <c r="AL38" s="131" t="s">
        <v>103</v>
      </c>
      <c r="AM38" s="269" t="s">
        <v>107</v>
      </c>
      <c r="AN38" s="133">
        <f t="shared" si="12"/>
        <v>30</v>
      </c>
      <c r="AO38" s="268" t="s">
        <v>107</v>
      </c>
    </row>
    <row r="39" spans="1:41" ht="15" customHeight="1" thickTop="1" thickBot="1" x14ac:dyDescent="0.25">
      <c r="A39" s="315" t="s">
        <v>2</v>
      </c>
      <c r="B39" s="316"/>
      <c r="C39" s="317"/>
      <c r="D39" s="133">
        <f>SUM(D18:D38)</f>
        <v>280</v>
      </c>
      <c r="E39" s="134">
        <f>SUM(E18:E38)</f>
        <v>0</v>
      </c>
      <c r="F39" s="134">
        <f>SUM(F18:F38)</f>
        <v>40</v>
      </c>
      <c r="G39" s="134">
        <f>SUM(G21:G38)</f>
        <v>0</v>
      </c>
      <c r="H39" s="134">
        <f>SUM(H18:H38)</f>
        <v>30</v>
      </c>
      <c r="I39" s="134">
        <f>SUM(I21:I38)</f>
        <v>0</v>
      </c>
      <c r="J39" s="134">
        <f>SUM(J21:J38)</f>
        <v>0</v>
      </c>
      <c r="K39" s="134">
        <f>SUM(K19:K38)</f>
        <v>310</v>
      </c>
      <c r="L39" s="134">
        <f>SUM(L21:L38)</f>
        <v>0</v>
      </c>
      <c r="M39" s="134">
        <f>SUM(M18:M38)</f>
        <v>30</v>
      </c>
      <c r="N39" s="134">
        <f>SUM(N21:N38)</f>
        <v>0</v>
      </c>
      <c r="O39" s="134">
        <f>SUM(O21:O38)</f>
        <v>15</v>
      </c>
      <c r="P39" s="134">
        <f>SUM(P18:P38)</f>
        <v>40</v>
      </c>
      <c r="Q39" s="134">
        <f>SUM(Q19:Q38)</f>
        <v>155</v>
      </c>
      <c r="R39" s="134">
        <f>SUM(R18:R38)</f>
        <v>745</v>
      </c>
      <c r="S39" s="134">
        <f>SUM(S18:S38)</f>
        <v>900</v>
      </c>
      <c r="T39" s="134"/>
      <c r="U39" s="134">
        <f>SUM(U18:U38)</f>
        <v>30</v>
      </c>
      <c r="V39" s="134">
        <f t="shared" ref="V39:AB39" si="26">SUM(V21:V38)</f>
        <v>0</v>
      </c>
      <c r="W39" s="134">
        <f t="shared" si="26"/>
        <v>0</v>
      </c>
      <c r="X39" s="134">
        <f t="shared" si="26"/>
        <v>0</v>
      </c>
      <c r="Y39" s="134">
        <f t="shared" si="26"/>
        <v>0</v>
      </c>
      <c r="Z39" s="134">
        <f t="shared" si="26"/>
        <v>20</v>
      </c>
      <c r="AA39" s="134">
        <f t="shared" si="26"/>
        <v>0</v>
      </c>
      <c r="AB39" s="134">
        <f t="shared" si="26"/>
        <v>0</v>
      </c>
      <c r="AC39" s="134">
        <f>SUM(AC19:AC38)</f>
        <v>180</v>
      </c>
      <c r="AD39" s="134">
        <f>SUM(AD21:AD38)</f>
        <v>0</v>
      </c>
      <c r="AE39" s="134">
        <f>SUM(AE18:AE38)</f>
        <v>30</v>
      </c>
      <c r="AF39" s="134">
        <f>SUM(AF21:AF38)</f>
        <v>0</v>
      </c>
      <c r="AG39" s="134">
        <f>SUM(AG19:AG38)</f>
        <v>15</v>
      </c>
      <c r="AH39" s="134">
        <f>SUM(AH19:AH38)</f>
        <v>560</v>
      </c>
      <c r="AI39" s="134">
        <f>SUM(AI21:AI38)</f>
        <v>0</v>
      </c>
      <c r="AJ39" s="134">
        <f>SUM(AJ19:AJ38)</f>
        <v>245</v>
      </c>
      <c r="AK39" s="134">
        <f>SUM(AK19:AK38)</f>
        <v>805</v>
      </c>
      <c r="AL39" s="134"/>
      <c r="AM39" s="134">
        <f>SUM(AM19:AM38)</f>
        <v>30</v>
      </c>
      <c r="AN39" s="135">
        <f>SUM(S39,AK39)</f>
        <v>1705</v>
      </c>
      <c r="AO39" s="136">
        <f>SUM(U39,AM39)</f>
        <v>60</v>
      </c>
    </row>
    <row r="40" spans="1:41" ht="13.5" thickTop="1" x14ac:dyDescent="0.2"/>
    <row r="45" spans="1:41" x14ac:dyDescent="0.2">
      <c r="C45" s="184">
        <v>45077</v>
      </c>
      <c r="O45" s="6" t="s">
        <v>89</v>
      </c>
      <c r="AF45" s="313" t="s">
        <v>109</v>
      </c>
      <c r="AG45" s="314"/>
      <c r="AH45" s="314"/>
      <c r="AI45" s="314"/>
      <c r="AJ45" s="314"/>
      <c r="AK45" s="314"/>
      <c r="AL45" s="314"/>
    </row>
    <row r="46" spans="1:41" x14ac:dyDescent="0.2">
      <c r="C46" s="11" t="s">
        <v>7</v>
      </c>
      <c r="M46" s="16"/>
      <c r="O46" s="314" t="s">
        <v>3</v>
      </c>
      <c r="P46" s="314"/>
      <c r="Q46" s="314"/>
      <c r="R46" s="314"/>
      <c r="S46" s="314"/>
      <c r="T46" s="314"/>
      <c r="U46" s="314"/>
      <c r="AF46" s="314" t="s">
        <v>4</v>
      </c>
      <c r="AG46" s="314"/>
      <c r="AH46" s="314"/>
      <c r="AI46" s="314"/>
      <c r="AJ46" s="314"/>
      <c r="AK46" s="314"/>
      <c r="AL46" s="314"/>
    </row>
    <row r="48" spans="1:41" x14ac:dyDescent="0.2">
      <c r="C48" s="272" t="s">
        <v>113</v>
      </c>
    </row>
  </sheetData>
  <mergeCells count="22">
    <mergeCell ref="A18:C18"/>
    <mergeCell ref="D18:AO18"/>
    <mergeCell ref="AJ2:AN2"/>
    <mergeCell ref="AJ4:AN4"/>
    <mergeCell ref="A6:AO6"/>
    <mergeCell ref="D16:U16"/>
    <mergeCell ref="N7:V7"/>
    <mergeCell ref="V16:AM16"/>
    <mergeCell ref="AN16:AN17"/>
    <mergeCell ref="AO16:AO17"/>
    <mergeCell ref="C16:C17"/>
    <mergeCell ref="A16:A17"/>
    <mergeCell ref="D20:AO20"/>
    <mergeCell ref="D24:AO24"/>
    <mergeCell ref="A20:C20"/>
    <mergeCell ref="AF45:AL45"/>
    <mergeCell ref="O46:U46"/>
    <mergeCell ref="AF46:AL46"/>
    <mergeCell ref="A39:C39"/>
    <mergeCell ref="A24:C24"/>
    <mergeCell ref="A32:C32"/>
    <mergeCell ref="D32:AO32"/>
  </mergeCells>
  <printOptions horizontalCentered="1"/>
  <pageMargins left="0" right="0" top="0.98425196850393704" bottom="0.39370078740157483" header="0.51181102362204722" footer="0.19685039370078741"/>
  <pageSetup paperSize="9" scale="51" orientation="landscape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48"/>
  <sheetViews>
    <sheetView showZeros="0" tabSelected="1" showWhiteSpace="0" zoomScale="70" zoomScaleNormal="70" zoomScaleSheetLayoutView="100" zoomScalePageLayoutView="70" workbookViewId="0">
      <selection activeCell="K1" sqref="K1"/>
    </sheetView>
  </sheetViews>
  <sheetFormatPr defaultColWidth="9.140625" defaultRowHeight="12.75" x14ac:dyDescent="0.2"/>
  <cols>
    <col min="1" max="1" width="4.140625" style="6" customWidth="1"/>
    <col min="2" max="2" width="13.140625" style="6" customWidth="1"/>
    <col min="3" max="3" width="43" style="6" customWidth="1"/>
    <col min="4" max="4" width="7.42578125" style="6" customWidth="1"/>
    <col min="5" max="10" width="5.7109375" style="6" customWidth="1"/>
    <col min="11" max="11" width="7" style="6" customWidth="1"/>
    <col min="12" max="15" width="5.7109375" style="6" customWidth="1"/>
    <col min="16" max="16" width="7.42578125" style="16" customWidth="1"/>
    <col min="17" max="17" width="7.140625" style="6" customWidth="1"/>
    <col min="18" max="18" width="6.140625" style="6" customWidth="1"/>
    <col min="19" max="19" width="6.7109375" style="6" customWidth="1"/>
    <col min="20" max="28" width="5.7109375" style="6" customWidth="1"/>
    <col min="29" max="29" width="6.7109375" style="6" customWidth="1"/>
    <col min="30" max="33" width="5.7109375" style="6" customWidth="1"/>
    <col min="34" max="34" width="6.42578125" style="6" customWidth="1"/>
    <col min="35" max="35" width="7.42578125" style="6" customWidth="1"/>
    <col min="36" max="36" width="7.7109375" style="6" customWidth="1"/>
    <col min="37" max="37" width="7" style="6" customWidth="1"/>
    <col min="38" max="39" width="5.7109375" style="6" customWidth="1"/>
    <col min="40" max="40" width="7" style="6" customWidth="1"/>
    <col min="41" max="41" width="7.140625" style="6" customWidth="1"/>
    <col min="42" max="16384" width="9.140625" style="6"/>
  </cols>
  <sheetData>
    <row r="1" spans="1:41" x14ac:dyDescent="0.2">
      <c r="AM1" s="10"/>
    </row>
    <row r="2" spans="1:41" x14ac:dyDescent="0.2">
      <c r="AJ2" s="329"/>
      <c r="AK2" s="329"/>
      <c r="AL2" s="329"/>
      <c r="AM2" s="329"/>
      <c r="AN2" s="329"/>
    </row>
    <row r="4" spans="1:41" x14ac:dyDescent="0.2">
      <c r="AJ4" s="329"/>
      <c r="AK4" s="329"/>
      <c r="AL4" s="329"/>
      <c r="AM4" s="329"/>
      <c r="AN4" s="329"/>
    </row>
    <row r="5" spans="1:41" x14ac:dyDescent="0.2">
      <c r="AM5" s="10"/>
    </row>
    <row r="6" spans="1:41" s="7" customFormat="1" ht="19.899999999999999" customHeight="1" x14ac:dyDescent="0.2">
      <c r="A6" s="330" t="s">
        <v>98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</row>
    <row r="7" spans="1:41" s="7" customFormat="1" ht="19.899999999999999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55"/>
      <c r="N7" s="286" t="s">
        <v>111</v>
      </c>
      <c r="O7" s="286"/>
      <c r="P7" s="286"/>
      <c r="Q7" s="286"/>
      <c r="R7" s="286"/>
      <c r="S7" s="286"/>
      <c r="T7" s="286"/>
      <c r="U7" s="286"/>
      <c r="V7" s="286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ht="14.25" x14ac:dyDescent="0.2">
      <c r="M8" s="274" t="s">
        <v>110</v>
      </c>
      <c r="N8" s="274" t="s">
        <v>108</v>
      </c>
      <c r="O8" s="274"/>
      <c r="P8" s="274"/>
      <c r="Q8" s="274"/>
      <c r="R8" s="274"/>
      <c r="S8" s="274"/>
      <c r="T8" s="274"/>
      <c r="U8" s="274"/>
      <c r="V8" s="274"/>
    </row>
    <row r="9" spans="1:41" s="8" customFormat="1" ht="15" customHeight="1" x14ac:dyDescent="0.2">
      <c r="A9" s="17" t="s">
        <v>114</v>
      </c>
      <c r="B9" s="6"/>
      <c r="C9" s="6"/>
      <c r="D9" s="6"/>
      <c r="M9" s="273" t="s">
        <v>115</v>
      </c>
      <c r="N9" s="274" t="s">
        <v>116</v>
      </c>
      <c r="O9" s="274"/>
      <c r="P9" s="274"/>
      <c r="Q9" s="274"/>
      <c r="R9" s="274"/>
      <c r="S9" s="274"/>
      <c r="T9" s="274"/>
      <c r="U9" s="274"/>
      <c r="V9" s="274"/>
    </row>
    <row r="10" spans="1:41" s="8" customFormat="1" ht="15" customHeight="1" x14ac:dyDescent="0.25">
      <c r="A10" s="8" t="s">
        <v>94</v>
      </c>
      <c r="M10" s="275" t="s">
        <v>115</v>
      </c>
      <c r="N10" s="273" t="s">
        <v>117</v>
      </c>
      <c r="O10" s="274"/>
      <c r="P10" s="274"/>
      <c r="Q10" s="274"/>
      <c r="R10" s="274"/>
      <c r="S10" s="274"/>
      <c r="T10" s="274"/>
      <c r="U10" s="274"/>
      <c r="V10" s="274"/>
    </row>
    <row r="11" spans="1:41" s="8" customFormat="1" ht="15" customHeight="1" x14ac:dyDescent="0.2">
      <c r="A11" s="8" t="s">
        <v>69</v>
      </c>
      <c r="P11" s="9"/>
    </row>
    <row r="12" spans="1:41" s="8" customFormat="1" ht="15" customHeight="1" x14ac:dyDescent="0.2">
      <c r="A12" s="8" t="s">
        <v>90</v>
      </c>
      <c r="P12" s="9"/>
    </row>
    <row r="13" spans="1:41" ht="15" customHeight="1" x14ac:dyDescent="0.25">
      <c r="A13" s="8" t="s">
        <v>97</v>
      </c>
      <c r="B13" s="8"/>
      <c r="C13" s="8"/>
      <c r="D13" s="8"/>
    </row>
    <row r="15" spans="1:41" ht="13.5" thickBot="1" x14ac:dyDescent="0.25"/>
    <row r="16" spans="1:41" ht="13.5" customHeight="1" thickBot="1" x14ac:dyDescent="0.25">
      <c r="A16" s="351" t="s">
        <v>6</v>
      </c>
      <c r="B16" s="12"/>
      <c r="C16" s="353" t="s">
        <v>5</v>
      </c>
      <c r="D16" s="331" t="s">
        <v>9</v>
      </c>
      <c r="E16" s="332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4"/>
      <c r="V16" s="331" t="s">
        <v>10</v>
      </c>
      <c r="W16" s="332"/>
      <c r="X16" s="332"/>
      <c r="Y16" s="332"/>
      <c r="Z16" s="332"/>
      <c r="AA16" s="332"/>
      <c r="AB16" s="332"/>
      <c r="AC16" s="332"/>
      <c r="AD16" s="333"/>
      <c r="AE16" s="333"/>
      <c r="AF16" s="333"/>
      <c r="AG16" s="333"/>
      <c r="AH16" s="333"/>
      <c r="AI16" s="333"/>
      <c r="AJ16" s="333"/>
      <c r="AK16" s="333"/>
      <c r="AL16" s="333"/>
      <c r="AM16" s="334"/>
      <c r="AN16" s="335" t="s">
        <v>11</v>
      </c>
      <c r="AO16" s="337" t="s">
        <v>93</v>
      </c>
    </row>
    <row r="17" spans="1:41" ht="234.75" thickBot="1" x14ac:dyDescent="0.25">
      <c r="A17" s="352"/>
      <c r="B17" s="164" t="s">
        <v>67</v>
      </c>
      <c r="C17" s="354"/>
      <c r="D17" s="100" t="s">
        <v>12</v>
      </c>
      <c r="E17" s="101" t="s">
        <v>13</v>
      </c>
      <c r="F17" s="102" t="s">
        <v>14</v>
      </c>
      <c r="G17" s="102" t="s">
        <v>15</v>
      </c>
      <c r="H17" s="102" t="s">
        <v>16</v>
      </c>
      <c r="I17" s="102" t="s">
        <v>17</v>
      </c>
      <c r="J17" s="102" t="s">
        <v>18</v>
      </c>
      <c r="K17" s="102" t="s">
        <v>24</v>
      </c>
      <c r="L17" s="102" t="s">
        <v>25</v>
      </c>
      <c r="M17" s="102" t="s">
        <v>19</v>
      </c>
      <c r="N17" s="102" t="s">
        <v>23</v>
      </c>
      <c r="O17" s="102" t="s">
        <v>91</v>
      </c>
      <c r="P17" s="163" t="s">
        <v>20</v>
      </c>
      <c r="Q17" s="102" t="s">
        <v>0</v>
      </c>
      <c r="R17" s="102" t="s">
        <v>21</v>
      </c>
      <c r="S17" s="102" t="s">
        <v>8</v>
      </c>
      <c r="T17" s="102" t="s">
        <v>1</v>
      </c>
      <c r="U17" s="103" t="s">
        <v>92</v>
      </c>
      <c r="V17" s="101" t="s">
        <v>12</v>
      </c>
      <c r="W17" s="101" t="s">
        <v>13</v>
      </c>
      <c r="X17" s="101" t="s">
        <v>14</v>
      </c>
      <c r="Y17" s="101" t="s">
        <v>15</v>
      </c>
      <c r="Z17" s="101" t="s">
        <v>16</v>
      </c>
      <c r="AA17" s="101" t="s">
        <v>17</v>
      </c>
      <c r="AB17" s="101" t="s">
        <v>18</v>
      </c>
      <c r="AC17" s="102" t="s">
        <v>26</v>
      </c>
      <c r="AD17" s="102" t="s">
        <v>25</v>
      </c>
      <c r="AE17" s="102" t="s">
        <v>19</v>
      </c>
      <c r="AF17" s="102" t="s">
        <v>23</v>
      </c>
      <c r="AG17" s="102" t="s">
        <v>91</v>
      </c>
      <c r="AH17" s="102" t="s">
        <v>20</v>
      </c>
      <c r="AI17" s="102" t="s">
        <v>0</v>
      </c>
      <c r="AJ17" s="102" t="s">
        <v>21</v>
      </c>
      <c r="AK17" s="102" t="s">
        <v>8</v>
      </c>
      <c r="AL17" s="102" t="s">
        <v>1</v>
      </c>
      <c r="AM17" s="103" t="s">
        <v>92</v>
      </c>
      <c r="AN17" s="336"/>
      <c r="AO17" s="338"/>
    </row>
    <row r="18" spans="1:41" s="35" customFormat="1" ht="19.899999999999999" customHeight="1" thickTop="1" thickBot="1" x14ac:dyDescent="0.25">
      <c r="A18" s="324" t="s">
        <v>101</v>
      </c>
      <c r="B18" s="325"/>
      <c r="C18" s="325"/>
      <c r="D18" s="326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8"/>
    </row>
    <row r="19" spans="1:41" s="35" customFormat="1" ht="15.75" thickTop="1" thickBot="1" x14ac:dyDescent="0.25">
      <c r="A19" s="159">
        <v>1</v>
      </c>
      <c r="B19" s="154" t="s">
        <v>22</v>
      </c>
      <c r="C19" s="176" t="s">
        <v>42</v>
      </c>
      <c r="D19" s="123">
        <v>10</v>
      </c>
      <c r="E19" s="124"/>
      <c r="F19" s="125"/>
      <c r="G19" s="125"/>
      <c r="H19" s="125"/>
      <c r="I19" s="125"/>
      <c r="J19" s="125"/>
      <c r="K19" s="125">
        <v>100</v>
      </c>
      <c r="L19" s="125"/>
      <c r="M19" s="125"/>
      <c r="N19" s="125"/>
      <c r="O19" s="125"/>
      <c r="P19" s="168"/>
      <c r="Q19" s="125">
        <v>25</v>
      </c>
      <c r="R19" s="125">
        <f t="shared" ref="R19" si="0">SUM(D19:P19)</f>
        <v>110</v>
      </c>
      <c r="S19" s="125">
        <f t="shared" ref="S19" si="1">SUM(D19:Q19)</f>
        <v>135</v>
      </c>
      <c r="T19" s="169" t="s">
        <v>103</v>
      </c>
      <c r="U19" s="170">
        <v>5</v>
      </c>
      <c r="V19" s="124">
        <v>10</v>
      </c>
      <c r="W19" s="124"/>
      <c r="X19" s="124"/>
      <c r="Y19" s="124"/>
      <c r="Z19" s="124"/>
      <c r="AA19" s="124"/>
      <c r="AB19" s="124"/>
      <c r="AC19" s="124">
        <v>20</v>
      </c>
      <c r="AD19" s="125"/>
      <c r="AE19" s="125"/>
      <c r="AF19" s="125"/>
      <c r="AG19" s="125"/>
      <c r="AH19" s="125"/>
      <c r="AI19" s="125">
        <v>30</v>
      </c>
      <c r="AJ19" s="125">
        <f t="shared" ref="AJ19" si="2">SUM(V19:AG19)</f>
        <v>30</v>
      </c>
      <c r="AK19" s="125">
        <f t="shared" ref="AK19" si="3">SUM(V19:AI19)</f>
        <v>60</v>
      </c>
      <c r="AL19" s="169" t="s">
        <v>104</v>
      </c>
      <c r="AM19" s="126">
        <v>2</v>
      </c>
      <c r="AN19" s="174">
        <f t="shared" ref="AN19" si="4">AK19+S19</f>
        <v>195</v>
      </c>
      <c r="AO19" s="171">
        <f t="shared" ref="AO19" si="5">SUM(U19,AM19)</f>
        <v>7</v>
      </c>
    </row>
    <row r="20" spans="1:41" s="35" customFormat="1" ht="19.899999999999999" customHeight="1" thickTop="1" thickBot="1" x14ac:dyDescent="0.25">
      <c r="A20" s="324" t="s">
        <v>102</v>
      </c>
      <c r="B20" s="325"/>
      <c r="C20" s="325"/>
      <c r="D20" s="326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8"/>
    </row>
    <row r="21" spans="1:41" ht="29.25" thickTop="1" x14ac:dyDescent="0.2">
      <c r="A21" s="159">
        <v>3</v>
      </c>
      <c r="B21" s="180" t="s">
        <v>22</v>
      </c>
      <c r="C21" s="166" t="s">
        <v>37</v>
      </c>
      <c r="D21" s="105">
        <v>50</v>
      </c>
      <c r="E21" s="106"/>
      <c r="F21" s="107"/>
      <c r="G21" s="107"/>
      <c r="H21" s="107">
        <v>10</v>
      </c>
      <c r="I21" s="107"/>
      <c r="J21" s="107"/>
      <c r="K21" s="107">
        <v>30</v>
      </c>
      <c r="L21" s="107"/>
      <c r="M21" s="107"/>
      <c r="N21" s="107"/>
      <c r="O21" s="107"/>
      <c r="P21" s="165"/>
      <c r="Q21" s="107">
        <v>25</v>
      </c>
      <c r="R21" s="107">
        <f t="shared" ref="R21:R37" si="6">SUM(D21:P21)</f>
        <v>90</v>
      </c>
      <c r="S21" s="107">
        <f t="shared" ref="S21:S37" si="7">SUM(D21:Q21)</f>
        <v>115</v>
      </c>
      <c r="T21" s="108" t="s">
        <v>103</v>
      </c>
      <c r="U21" s="109">
        <v>4.5</v>
      </c>
      <c r="V21" s="106"/>
      <c r="W21" s="106"/>
      <c r="X21" s="106"/>
      <c r="Y21" s="106"/>
      <c r="Z21" s="106">
        <v>10</v>
      </c>
      <c r="AA21" s="106"/>
      <c r="AB21" s="106"/>
      <c r="AC21" s="106">
        <v>30</v>
      </c>
      <c r="AD21" s="107"/>
      <c r="AE21" s="107"/>
      <c r="AF21" s="107"/>
      <c r="AG21" s="107"/>
      <c r="AI21" s="107"/>
      <c r="AJ21" s="107">
        <f t="shared" ref="AJ21:AJ37" si="8">SUM(V21:AG21)</f>
        <v>40</v>
      </c>
      <c r="AK21" s="107">
        <f t="shared" ref="AK21:AK37" si="9">SUM(V21:AI21)</f>
        <v>40</v>
      </c>
      <c r="AL21" s="108" t="s">
        <v>104</v>
      </c>
      <c r="AM21" s="137">
        <v>1.5</v>
      </c>
      <c r="AN21" s="174">
        <f>AK21+S21</f>
        <v>155</v>
      </c>
      <c r="AO21" s="171">
        <f>SUM(U21,AM21)</f>
        <v>6</v>
      </c>
    </row>
    <row r="22" spans="1:41" ht="28.5" x14ac:dyDescent="0.2">
      <c r="A22" s="160">
        <v>5</v>
      </c>
      <c r="B22" s="181" t="s">
        <v>22</v>
      </c>
      <c r="C22" s="33" t="s">
        <v>38</v>
      </c>
      <c r="D22" s="1">
        <v>30</v>
      </c>
      <c r="E22" s="2"/>
      <c r="F22" s="3"/>
      <c r="G22" s="3"/>
      <c r="H22" s="3"/>
      <c r="I22" s="3"/>
      <c r="J22" s="3"/>
      <c r="K22" s="3">
        <v>60</v>
      </c>
      <c r="L22" s="3"/>
      <c r="M22" s="3"/>
      <c r="N22" s="3"/>
      <c r="O22" s="3"/>
      <c r="P22" s="13"/>
      <c r="Q22" s="3">
        <v>10</v>
      </c>
      <c r="R22" s="3">
        <f t="shared" si="6"/>
        <v>90</v>
      </c>
      <c r="S22" s="3">
        <f t="shared" si="7"/>
        <v>100</v>
      </c>
      <c r="T22" s="4" t="s">
        <v>103</v>
      </c>
      <c r="U22" s="5">
        <v>4</v>
      </c>
      <c r="V22" s="2"/>
      <c r="W22" s="2"/>
      <c r="X22" s="2"/>
      <c r="Y22" s="2"/>
      <c r="Z22" s="2">
        <v>5</v>
      </c>
      <c r="AA22" s="2"/>
      <c r="AB22" s="2"/>
      <c r="AC22" s="2">
        <v>15</v>
      </c>
      <c r="AD22" s="3"/>
      <c r="AE22" s="3"/>
      <c r="AF22" s="3"/>
      <c r="AG22" s="3"/>
      <c r="AH22" s="4"/>
      <c r="AI22" s="3">
        <v>20</v>
      </c>
      <c r="AJ22" s="3">
        <f t="shared" si="8"/>
        <v>20</v>
      </c>
      <c r="AK22" s="3">
        <f t="shared" si="9"/>
        <v>40</v>
      </c>
      <c r="AL22" s="4" t="s">
        <v>103</v>
      </c>
      <c r="AM22" s="138">
        <v>1</v>
      </c>
      <c r="AN22" s="175">
        <f t="shared" ref="AN22:AN37" si="10">AK22+S22</f>
        <v>140</v>
      </c>
      <c r="AO22" s="172">
        <f t="shared" ref="AO22:AO29" si="11">SUM(U22,AM22)</f>
        <v>5</v>
      </c>
    </row>
    <row r="23" spans="1:41" ht="14.25" x14ac:dyDescent="0.2">
      <c r="A23" s="160">
        <v>7</v>
      </c>
      <c r="B23" s="181" t="s">
        <v>22</v>
      </c>
      <c r="C23" s="33" t="s">
        <v>39</v>
      </c>
      <c r="D23" s="1">
        <v>25</v>
      </c>
      <c r="E23" s="2"/>
      <c r="F23" s="3"/>
      <c r="G23" s="3"/>
      <c r="H23" s="3"/>
      <c r="I23" s="3"/>
      <c r="J23" s="3"/>
      <c r="K23" s="3">
        <v>60</v>
      </c>
      <c r="L23" s="3"/>
      <c r="M23" s="3"/>
      <c r="N23" s="3"/>
      <c r="O23" s="3"/>
      <c r="P23" s="13"/>
      <c r="Q23" s="3"/>
      <c r="R23" s="3">
        <f t="shared" si="6"/>
        <v>85</v>
      </c>
      <c r="S23" s="3">
        <f t="shared" si="7"/>
        <v>85</v>
      </c>
      <c r="T23" s="4" t="s">
        <v>103</v>
      </c>
      <c r="U23" s="5">
        <v>3</v>
      </c>
      <c r="V23" s="2">
        <v>25</v>
      </c>
      <c r="W23" s="2"/>
      <c r="X23" s="2"/>
      <c r="Y23" s="2"/>
      <c r="Z23" s="2">
        <v>5</v>
      </c>
      <c r="AA23" s="2"/>
      <c r="AB23" s="2"/>
      <c r="AC23" s="2">
        <v>15</v>
      </c>
      <c r="AD23" s="3"/>
      <c r="AE23" s="3"/>
      <c r="AF23" s="3"/>
      <c r="AG23" s="3"/>
      <c r="AH23" s="4"/>
      <c r="AI23" s="3">
        <v>25</v>
      </c>
      <c r="AJ23" s="3">
        <f t="shared" si="8"/>
        <v>45</v>
      </c>
      <c r="AK23" s="3">
        <f t="shared" si="9"/>
        <v>70</v>
      </c>
      <c r="AL23" s="4" t="s">
        <v>104</v>
      </c>
      <c r="AM23" s="138">
        <v>2.5</v>
      </c>
      <c r="AN23" s="175">
        <f t="shared" si="10"/>
        <v>155</v>
      </c>
      <c r="AO23" s="172">
        <f t="shared" si="11"/>
        <v>5.5</v>
      </c>
    </row>
    <row r="24" spans="1:41" ht="14.25" x14ac:dyDescent="0.2">
      <c r="A24" s="160">
        <v>9</v>
      </c>
      <c r="B24" s="181" t="s">
        <v>22</v>
      </c>
      <c r="C24" s="33" t="s">
        <v>40</v>
      </c>
      <c r="D24" s="1">
        <v>40</v>
      </c>
      <c r="E24" s="2"/>
      <c r="F24" s="3"/>
      <c r="G24" s="3"/>
      <c r="H24" s="3"/>
      <c r="I24" s="3"/>
      <c r="J24" s="3"/>
      <c r="K24" s="3">
        <v>40</v>
      </c>
      <c r="L24" s="3"/>
      <c r="M24" s="3"/>
      <c r="N24" s="3"/>
      <c r="O24" s="3"/>
      <c r="P24" s="6"/>
      <c r="Q24" s="3">
        <v>20</v>
      </c>
      <c r="R24" s="3">
        <f t="shared" si="6"/>
        <v>80</v>
      </c>
      <c r="S24" s="3">
        <f t="shared" si="7"/>
        <v>100</v>
      </c>
      <c r="T24" s="4" t="s">
        <v>104</v>
      </c>
      <c r="U24" s="5">
        <v>4</v>
      </c>
      <c r="V24" s="2"/>
      <c r="W24" s="2"/>
      <c r="X24" s="2"/>
      <c r="Y24" s="2"/>
      <c r="Z24" s="2"/>
      <c r="AA24" s="2"/>
      <c r="AB24" s="2"/>
      <c r="AC24" s="2"/>
      <c r="AD24" s="3"/>
      <c r="AE24" s="3"/>
      <c r="AF24" s="3"/>
      <c r="AG24" s="3"/>
      <c r="AH24" s="3"/>
      <c r="AI24" s="3"/>
      <c r="AJ24" s="3">
        <f t="shared" si="8"/>
        <v>0</v>
      </c>
      <c r="AK24" s="3">
        <f t="shared" si="9"/>
        <v>0</v>
      </c>
      <c r="AL24" s="4"/>
      <c r="AM24" s="138"/>
      <c r="AN24" s="175">
        <f t="shared" si="10"/>
        <v>100</v>
      </c>
      <c r="AO24" s="172">
        <f t="shared" si="11"/>
        <v>4</v>
      </c>
    </row>
    <row r="25" spans="1:41" ht="14.25" x14ac:dyDescent="0.2">
      <c r="A25" s="160">
        <v>11</v>
      </c>
      <c r="B25" s="181" t="s">
        <v>22</v>
      </c>
      <c r="C25" s="34" t="s">
        <v>41</v>
      </c>
      <c r="D25" s="1">
        <v>25</v>
      </c>
      <c r="E25" s="2"/>
      <c r="F25" s="3"/>
      <c r="G25" s="3"/>
      <c r="H25" s="3"/>
      <c r="I25" s="3"/>
      <c r="J25" s="3"/>
      <c r="K25" s="3">
        <v>40</v>
      </c>
      <c r="L25" s="3"/>
      <c r="M25" s="3"/>
      <c r="N25" s="3"/>
      <c r="O25" s="3"/>
      <c r="P25" s="13"/>
      <c r="Q25" s="3">
        <v>25</v>
      </c>
      <c r="R25" s="3">
        <f t="shared" si="6"/>
        <v>65</v>
      </c>
      <c r="S25" s="3">
        <f t="shared" si="7"/>
        <v>90</v>
      </c>
      <c r="T25" s="4" t="s">
        <v>103</v>
      </c>
      <c r="U25" s="5">
        <v>3.5</v>
      </c>
      <c r="V25" s="2">
        <v>25</v>
      </c>
      <c r="W25" s="2"/>
      <c r="X25" s="2"/>
      <c r="Y25" s="2"/>
      <c r="Z25" s="2"/>
      <c r="AA25" s="2"/>
      <c r="AB25" s="2"/>
      <c r="AC25" s="2">
        <v>40</v>
      </c>
      <c r="AD25" s="3"/>
      <c r="AE25" s="3"/>
      <c r="AF25" s="3"/>
      <c r="AG25" s="3"/>
      <c r="AI25" s="3"/>
      <c r="AJ25" s="3">
        <f t="shared" si="8"/>
        <v>65</v>
      </c>
      <c r="AK25" s="3">
        <f t="shared" si="9"/>
        <v>65</v>
      </c>
      <c r="AL25" s="4" t="s">
        <v>104</v>
      </c>
      <c r="AM25" s="138">
        <v>2</v>
      </c>
      <c r="AN25" s="175">
        <f t="shared" si="10"/>
        <v>155</v>
      </c>
      <c r="AO25" s="172">
        <f t="shared" si="11"/>
        <v>5.5</v>
      </c>
    </row>
    <row r="26" spans="1:41" ht="14.25" x14ac:dyDescent="0.2">
      <c r="A26" s="160">
        <v>13</v>
      </c>
      <c r="B26" s="181" t="s">
        <v>22</v>
      </c>
      <c r="C26" s="33" t="s">
        <v>43</v>
      </c>
      <c r="D26" s="1">
        <v>20</v>
      </c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13"/>
      <c r="Q26" s="3">
        <v>10</v>
      </c>
      <c r="R26" s="3">
        <f t="shared" si="6"/>
        <v>20</v>
      </c>
      <c r="S26" s="3">
        <f t="shared" si="7"/>
        <v>30</v>
      </c>
      <c r="T26" s="4" t="s">
        <v>103</v>
      </c>
      <c r="U26" s="5">
        <v>1</v>
      </c>
      <c r="V26" s="2"/>
      <c r="W26" s="2"/>
      <c r="X26" s="2">
        <v>18</v>
      </c>
      <c r="Y26" s="2"/>
      <c r="Z26" s="2"/>
      <c r="AA26" s="2"/>
      <c r="AB26" s="2"/>
      <c r="AC26" s="2"/>
      <c r="AD26" s="3"/>
      <c r="AE26" s="3"/>
      <c r="AF26" s="3"/>
      <c r="AG26" s="3"/>
      <c r="AH26" s="3"/>
      <c r="AI26" s="3">
        <v>10</v>
      </c>
      <c r="AJ26" s="3">
        <f t="shared" si="8"/>
        <v>18</v>
      </c>
      <c r="AK26" s="3">
        <f t="shared" si="9"/>
        <v>28</v>
      </c>
      <c r="AL26" s="4" t="s">
        <v>103</v>
      </c>
      <c r="AM26" s="138">
        <v>1</v>
      </c>
      <c r="AN26" s="175">
        <f t="shared" si="10"/>
        <v>58</v>
      </c>
      <c r="AO26" s="172">
        <f t="shared" si="11"/>
        <v>2</v>
      </c>
    </row>
    <row r="27" spans="1:41" ht="15" thickBot="1" x14ac:dyDescent="0.25">
      <c r="A27" s="161">
        <v>14</v>
      </c>
      <c r="B27" s="182" t="s">
        <v>22</v>
      </c>
      <c r="C27" s="36" t="s">
        <v>32</v>
      </c>
      <c r="D27" s="118"/>
      <c r="E27" s="119">
        <v>1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67"/>
      <c r="Q27" s="120">
        <v>10</v>
      </c>
      <c r="R27" s="120">
        <f t="shared" si="6"/>
        <v>1</v>
      </c>
      <c r="S27" s="120">
        <f t="shared" si="7"/>
        <v>11</v>
      </c>
      <c r="T27" s="121" t="s">
        <v>103</v>
      </c>
      <c r="U27" s="122">
        <v>0.5</v>
      </c>
      <c r="V27" s="119"/>
      <c r="W27" s="119">
        <v>1</v>
      </c>
      <c r="X27" s="119"/>
      <c r="Y27" s="119"/>
      <c r="Z27" s="119"/>
      <c r="AA27" s="119"/>
      <c r="AB27" s="119"/>
      <c r="AC27" s="119"/>
      <c r="AD27" s="120"/>
      <c r="AE27" s="120"/>
      <c r="AF27" s="120"/>
      <c r="AG27" s="120"/>
      <c r="AH27" s="120"/>
      <c r="AI27" s="120">
        <v>10</v>
      </c>
      <c r="AJ27" s="120">
        <f t="shared" si="8"/>
        <v>1</v>
      </c>
      <c r="AK27" s="120">
        <f t="shared" si="9"/>
        <v>11</v>
      </c>
      <c r="AL27" s="121" t="s">
        <v>103</v>
      </c>
      <c r="AM27" s="144">
        <v>0.5</v>
      </c>
      <c r="AN27" s="226">
        <f t="shared" si="10"/>
        <v>22</v>
      </c>
      <c r="AO27" s="207">
        <f t="shared" si="11"/>
        <v>1</v>
      </c>
    </row>
    <row r="28" spans="1:41" s="250" customFormat="1" ht="15" customHeight="1" thickBot="1" x14ac:dyDescent="0.25">
      <c r="A28" s="261" t="s">
        <v>106</v>
      </c>
      <c r="B28" s="256"/>
      <c r="C28" s="257"/>
      <c r="D28" s="258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0"/>
    </row>
    <row r="29" spans="1:41" ht="26.25" thickBot="1" x14ac:dyDescent="0.25">
      <c r="A29" s="158">
        <v>15</v>
      </c>
      <c r="B29" s="251" t="s">
        <v>22</v>
      </c>
      <c r="C29" s="252" t="s">
        <v>36</v>
      </c>
      <c r="D29" s="253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254"/>
      <c r="Q29" s="111"/>
      <c r="R29" s="111">
        <f t="shared" si="6"/>
        <v>0</v>
      </c>
      <c r="S29" s="111">
        <f t="shared" si="7"/>
        <v>0</v>
      </c>
      <c r="T29" s="112"/>
      <c r="U29" s="113"/>
      <c r="V29" s="110"/>
      <c r="W29" s="110"/>
      <c r="X29" s="110"/>
      <c r="Y29" s="110"/>
      <c r="Z29" s="110"/>
      <c r="AA29" s="110"/>
      <c r="AB29" s="110"/>
      <c r="AC29" s="110"/>
      <c r="AD29" s="111"/>
      <c r="AE29" s="111"/>
      <c r="AF29" s="111"/>
      <c r="AG29" s="111"/>
      <c r="AH29" s="111"/>
      <c r="AI29" s="111"/>
      <c r="AJ29" s="111">
        <f t="shared" si="8"/>
        <v>0</v>
      </c>
      <c r="AK29" s="111">
        <f t="shared" si="9"/>
        <v>0</v>
      </c>
      <c r="AL29" s="112" t="s">
        <v>104</v>
      </c>
      <c r="AM29" s="146">
        <v>5</v>
      </c>
      <c r="AN29" s="255">
        <f t="shared" si="10"/>
        <v>0</v>
      </c>
      <c r="AO29" s="207">
        <f t="shared" si="11"/>
        <v>5</v>
      </c>
    </row>
    <row r="30" spans="1:41" s="188" customFormat="1" ht="15.75" thickBot="1" x14ac:dyDescent="0.25">
      <c r="A30" s="346" t="s">
        <v>105</v>
      </c>
      <c r="B30" s="347"/>
      <c r="C30" s="348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50"/>
    </row>
    <row r="31" spans="1:41" s="247" customFormat="1" ht="28.5" x14ac:dyDescent="0.2">
      <c r="A31" s="237">
        <v>16</v>
      </c>
      <c r="B31" s="238" t="s">
        <v>22</v>
      </c>
      <c r="C31" s="239" t="s">
        <v>84</v>
      </c>
      <c r="D31" s="240"/>
      <c r="E31" s="241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3"/>
      <c r="Q31" s="242"/>
      <c r="R31" s="242">
        <f t="shared" ref="R31:R36" si="12">SUM(D31:P31)</f>
        <v>0</v>
      </c>
      <c r="S31" s="242">
        <f t="shared" ref="S31:S36" si="13">SUM(D31:Q31)</f>
        <v>0</v>
      </c>
      <c r="T31" s="244"/>
      <c r="U31" s="245"/>
      <c r="V31" s="241"/>
      <c r="W31" s="241"/>
      <c r="X31" s="241"/>
      <c r="Y31" s="241"/>
      <c r="Z31" s="241"/>
      <c r="AA31" s="241"/>
      <c r="AB31" s="241"/>
      <c r="AC31" s="241"/>
      <c r="AD31" s="242"/>
      <c r="AE31" s="242"/>
      <c r="AF31" s="242"/>
      <c r="AG31" s="242"/>
      <c r="AH31" s="242">
        <v>160</v>
      </c>
      <c r="AI31" s="242"/>
      <c r="AJ31" s="242">
        <f t="shared" ref="AJ31:AJ36" si="14">SUM(V31:AG31)</f>
        <v>0</v>
      </c>
      <c r="AK31" s="242">
        <f t="shared" ref="AK31:AK36" si="15">SUM(V31:AI31)</f>
        <v>160</v>
      </c>
      <c r="AL31" s="244" t="s">
        <v>103</v>
      </c>
      <c r="AM31" s="249">
        <v>6</v>
      </c>
      <c r="AN31" s="248">
        <f t="shared" ref="AN31:AN36" si="16">AK31+S31</f>
        <v>160</v>
      </c>
      <c r="AO31" s="246">
        <f t="shared" ref="AO31:AO36" si="17">SUM(U31,AM31)</f>
        <v>6</v>
      </c>
    </row>
    <row r="32" spans="1:41" s="188" customFormat="1" ht="42.75" x14ac:dyDescent="0.2">
      <c r="A32" s="160">
        <v>17</v>
      </c>
      <c r="B32" s="181" t="s">
        <v>22</v>
      </c>
      <c r="C32" s="33" t="s">
        <v>80</v>
      </c>
      <c r="D32" s="1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13"/>
      <c r="Q32" s="3"/>
      <c r="R32" s="3">
        <f t="shared" si="12"/>
        <v>0</v>
      </c>
      <c r="S32" s="3">
        <f t="shared" si="13"/>
        <v>0</v>
      </c>
      <c r="T32" s="4"/>
      <c r="U32" s="5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3"/>
      <c r="AG32" s="3"/>
      <c r="AH32" s="3">
        <v>40</v>
      </c>
      <c r="AI32" s="3"/>
      <c r="AJ32" s="3">
        <f t="shared" si="14"/>
        <v>0</v>
      </c>
      <c r="AK32" s="3">
        <f t="shared" si="15"/>
        <v>40</v>
      </c>
      <c r="AL32" s="4" t="s">
        <v>103</v>
      </c>
      <c r="AM32" s="137">
        <v>2</v>
      </c>
      <c r="AN32" s="175">
        <f t="shared" si="16"/>
        <v>40</v>
      </c>
      <c r="AO32" s="213">
        <f t="shared" si="17"/>
        <v>2</v>
      </c>
    </row>
    <row r="33" spans="1:41" s="188" customFormat="1" ht="28.5" x14ac:dyDescent="0.2">
      <c r="A33" s="160">
        <v>18</v>
      </c>
      <c r="B33" s="181" t="s">
        <v>22</v>
      </c>
      <c r="C33" s="33" t="s">
        <v>79</v>
      </c>
      <c r="D33" s="1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13"/>
      <c r="Q33" s="3"/>
      <c r="R33" s="3">
        <f t="shared" si="12"/>
        <v>0</v>
      </c>
      <c r="S33" s="3">
        <f t="shared" si="13"/>
        <v>0</v>
      </c>
      <c r="T33" s="4"/>
      <c r="U33" s="5"/>
      <c r="V33" s="2"/>
      <c r="W33" s="2"/>
      <c r="X33" s="2"/>
      <c r="Y33" s="2"/>
      <c r="Z33" s="2"/>
      <c r="AA33" s="2"/>
      <c r="AB33" s="2"/>
      <c r="AC33" s="2"/>
      <c r="AD33" s="3"/>
      <c r="AE33" s="3"/>
      <c r="AF33" s="3"/>
      <c r="AG33" s="3"/>
      <c r="AH33" s="3">
        <v>80</v>
      </c>
      <c r="AI33" s="3"/>
      <c r="AJ33" s="3">
        <f t="shared" si="14"/>
        <v>0</v>
      </c>
      <c r="AK33" s="3">
        <f t="shared" si="15"/>
        <v>80</v>
      </c>
      <c r="AL33" s="4" t="s">
        <v>103</v>
      </c>
      <c r="AM33" s="138">
        <v>3</v>
      </c>
      <c r="AN33" s="175">
        <f t="shared" si="16"/>
        <v>80</v>
      </c>
      <c r="AO33" s="172">
        <f t="shared" si="17"/>
        <v>3</v>
      </c>
    </row>
    <row r="34" spans="1:41" s="188" customFormat="1" ht="28.5" x14ac:dyDescent="0.2">
      <c r="A34" s="160">
        <v>19</v>
      </c>
      <c r="B34" s="181" t="s">
        <v>22</v>
      </c>
      <c r="C34" s="33" t="s">
        <v>81</v>
      </c>
      <c r="D34" s="1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13"/>
      <c r="Q34" s="3"/>
      <c r="R34" s="3">
        <f t="shared" si="12"/>
        <v>0</v>
      </c>
      <c r="S34" s="3">
        <f t="shared" si="13"/>
        <v>0</v>
      </c>
      <c r="T34" s="4"/>
      <c r="U34" s="5"/>
      <c r="V34" s="2"/>
      <c r="W34" s="2"/>
      <c r="X34" s="2"/>
      <c r="Y34" s="2"/>
      <c r="Z34" s="2"/>
      <c r="AA34" s="2"/>
      <c r="AB34" s="2"/>
      <c r="AC34" s="2"/>
      <c r="AD34" s="3"/>
      <c r="AE34" s="3"/>
      <c r="AF34" s="3"/>
      <c r="AG34" s="3"/>
      <c r="AH34" s="3">
        <v>80</v>
      </c>
      <c r="AI34" s="3"/>
      <c r="AJ34" s="3">
        <f t="shared" si="14"/>
        <v>0</v>
      </c>
      <c r="AK34" s="3">
        <f t="shared" si="15"/>
        <v>80</v>
      </c>
      <c r="AL34" s="4" t="s">
        <v>103</v>
      </c>
      <c r="AM34" s="138">
        <v>3</v>
      </c>
      <c r="AN34" s="175">
        <f t="shared" si="16"/>
        <v>80</v>
      </c>
      <c r="AO34" s="172">
        <f t="shared" si="17"/>
        <v>3</v>
      </c>
    </row>
    <row r="35" spans="1:41" s="188" customFormat="1" ht="28.5" x14ac:dyDescent="0.2">
      <c r="A35" s="160">
        <v>20</v>
      </c>
      <c r="B35" s="181" t="s">
        <v>22</v>
      </c>
      <c r="C35" s="34" t="s">
        <v>83</v>
      </c>
      <c r="D35" s="1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13"/>
      <c r="Q35" s="3"/>
      <c r="R35" s="3">
        <f t="shared" si="12"/>
        <v>0</v>
      </c>
      <c r="S35" s="3">
        <f t="shared" si="13"/>
        <v>0</v>
      </c>
      <c r="T35" s="4"/>
      <c r="U35" s="5"/>
      <c r="V35" s="2"/>
      <c r="W35" s="2"/>
      <c r="X35" s="2"/>
      <c r="Y35" s="2"/>
      <c r="Z35" s="2"/>
      <c r="AA35" s="2"/>
      <c r="AB35" s="2"/>
      <c r="AC35" s="2"/>
      <c r="AD35" s="3"/>
      <c r="AE35" s="3"/>
      <c r="AF35" s="3"/>
      <c r="AG35" s="3"/>
      <c r="AH35" s="3">
        <v>80</v>
      </c>
      <c r="AI35" s="3"/>
      <c r="AJ35" s="3">
        <f t="shared" si="14"/>
        <v>0</v>
      </c>
      <c r="AK35" s="3">
        <f t="shared" si="15"/>
        <v>80</v>
      </c>
      <c r="AL35" s="4" t="s">
        <v>103</v>
      </c>
      <c r="AM35" s="138">
        <v>3</v>
      </c>
      <c r="AN35" s="175">
        <f t="shared" si="16"/>
        <v>80</v>
      </c>
      <c r="AO35" s="172">
        <f t="shared" si="17"/>
        <v>3</v>
      </c>
    </row>
    <row r="36" spans="1:41" s="188" customFormat="1" ht="15" thickBot="1" x14ac:dyDescent="0.25">
      <c r="A36" s="160">
        <v>21</v>
      </c>
      <c r="B36" s="181" t="s">
        <v>22</v>
      </c>
      <c r="C36" s="33" t="s">
        <v>82</v>
      </c>
      <c r="D36" s="1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13">
        <v>40</v>
      </c>
      <c r="Q36" s="3"/>
      <c r="R36" s="3">
        <f t="shared" si="12"/>
        <v>40</v>
      </c>
      <c r="S36" s="3">
        <f t="shared" si="13"/>
        <v>40</v>
      </c>
      <c r="T36" s="4" t="s">
        <v>103</v>
      </c>
      <c r="U36" s="5">
        <v>2</v>
      </c>
      <c r="V36" s="2"/>
      <c r="W36" s="2"/>
      <c r="X36" s="2"/>
      <c r="Y36" s="2"/>
      <c r="Z36" s="2"/>
      <c r="AA36" s="2"/>
      <c r="AB36" s="2"/>
      <c r="AC36" s="2"/>
      <c r="AD36" s="3"/>
      <c r="AE36" s="3"/>
      <c r="AF36" s="3"/>
      <c r="AG36" s="3"/>
      <c r="AH36" s="3"/>
      <c r="AI36" s="3"/>
      <c r="AJ36" s="3">
        <f t="shared" si="14"/>
        <v>0</v>
      </c>
      <c r="AK36" s="3">
        <f t="shared" si="15"/>
        <v>0</v>
      </c>
      <c r="AL36" s="4"/>
      <c r="AM36" s="138"/>
      <c r="AN36" s="175">
        <f t="shared" si="16"/>
        <v>40</v>
      </c>
      <c r="AO36" s="172">
        <f t="shared" si="17"/>
        <v>2</v>
      </c>
    </row>
    <row r="37" spans="1:41" ht="13.5" thickBot="1" x14ac:dyDescent="0.25">
      <c r="A37" s="227">
        <v>22</v>
      </c>
      <c r="B37" s="231" t="s">
        <v>22</v>
      </c>
      <c r="C37" s="236" t="s">
        <v>34</v>
      </c>
      <c r="D37" s="232"/>
      <c r="E37" s="232"/>
      <c r="F37" s="228"/>
      <c r="G37" s="228"/>
      <c r="H37" s="228"/>
      <c r="I37" s="228"/>
      <c r="J37" s="228"/>
      <c r="K37" s="228"/>
      <c r="L37" s="228"/>
      <c r="M37" s="228"/>
      <c r="N37" s="228"/>
      <c r="O37" s="228">
        <v>15</v>
      </c>
      <c r="P37" s="229"/>
      <c r="Q37" s="228"/>
      <c r="R37" s="228">
        <f t="shared" si="6"/>
        <v>15</v>
      </c>
      <c r="S37" s="228">
        <f t="shared" si="7"/>
        <v>15</v>
      </c>
      <c r="T37" s="230" t="s">
        <v>103</v>
      </c>
      <c r="U37" s="233"/>
      <c r="V37" s="232"/>
      <c r="W37" s="232"/>
      <c r="X37" s="232"/>
      <c r="Y37" s="232"/>
      <c r="Z37" s="232"/>
      <c r="AA37" s="232"/>
      <c r="AB37" s="232"/>
      <c r="AC37" s="232"/>
      <c r="AD37" s="228"/>
      <c r="AE37" s="228"/>
      <c r="AF37" s="228"/>
      <c r="AG37" s="228"/>
      <c r="AH37" s="228"/>
      <c r="AI37" s="228"/>
      <c r="AJ37" s="228">
        <f t="shared" si="8"/>
        <v>0</v>
      </c>
      <c r="AK37" s="228">
        <f t="shared" si="9"/>
        <v>0</v>
      </c>
      <c r="AL37" s="230" t="s">
        <v>103</v>
      </c>
      <c r="AM37" s="270" t="s">
        <v>107</v>
      </c>
      <c r="AN37" s="235">
        <f t="shared" si="10"/>
        <v>15</v>
      </c>
      <c r="AO37" s="271" t="s">
        <v>107</v>
      </c>
    </row>
    <row r="38" spans="1:41" ht="15" customHeight="1" thickBot="1" x14ac:dyDescent="0.25">
      <c r="A38" s="343" t="s">
        <v>2</v>
      </c>
      <c r="B38" s="344"/>
      <c r="C38" s="345"/>
      <c r="D38" s="177">
        <f>SUM(D19:D37)</f>
        <v>200</v>
      </c>
      <c r="E38" s="177">
        <f t="shared" ref="E38:J38" si="18">SUM(E21:E37)</f>
        <v>1</v>
      </c>
      <c r="F38" s="177">
        <f t="shared" si="18"/>
        <v>0</v>
      </c>
      <c r="G38" s="177">
        <f t="shared" si="18"/>
        <v>0</v>
      </c>
      <c r="H38" s="177">
        <f t="shared" si="18"/>
        <v>10</v>
      </c>
      <c r="I38" s="177">
        <f t="shared" si="18"/>
        <v>0</v>
      </c>
      <c r="J38" s="177">
        <f t="shared" si="18"/>
        <v>0</v>
      </c>
      <c r="K38" s="177">
        <f>SUM(K19:K37)</f>
        <v>330</v>
      </c>
      <c r="L38" s="177">
        <f>SUM(L21:L37)</f>
        <v>0</v>
      </c>
      <c r="M38" s="177">
        <f>SUM(M21:M37)</f>
        <v>0</v>
      </c>
      <c r="N38" s="177">
        <f>SUM(N21:N37)</f>
        <v>0</v>
      </c>
      <c r="O38" s="177">
        <f>SUM(O19:O37)</f>
        <v>15</v>
      </c>
      <c r="P38" s="178">
        <f>SUM(P19:P37)</f>
        <v>40</v>
      </c>
      <c r="Q38" s="177">
        <f>SUM(Q19:Q37)</f>
        <v>125</v>
      </c>
      <c r="R38" s="177">
        <f>SUM(R19:R37)</f>
        <v>596</v>
      </c>
      <c r="S38" s="177">
        <f>SUM(S19:S37)</f>
        <v>721</v>
      </c>
      <c r="T38" s="177"/>
      <c r="U38" s="177">
        <f>SUM(U19:U37)</f>
        <v>27.5</v>
      </c>
      <c r="V38" s="177">
        <f>SUM(V19:V37)</f>
        <v>60</v>
      </c>
      <c r="W38" s="177">
        <f t="shared" ref="W38:AG38" si="19">SUM(W21:W37)</f>
        <v>1</v>
      </c>
      <c r="X38" s="177">
        <f>SUM(X19:X37)</f>
        <v>18</v>
      </c>
      <c r="Y38" s="177">
        <f t="shared" si="19"/>
        <v>0</v>
      </c>
      <c r="Z38" s="177">
        <f t="shared" si="19"/>
        <v>20</v>
      </c>
      <c r="AA38" s="177">
        <f t="shared" si="19"/>
        <v>0</v>
      </c>
      <c r="AB38" s="177">
        <f t="shared" si="19"/>
        <v>0</v>
      </c>
      <c r="AC38" s="177">
        <f>SUM(AC19:AC37)</f>
        <v>120</v>
      </c>
      <c r="AD38" s="177">
        <f t="shared" si="19"/>
        <v>0</v>
      </c>
      <c r="AE38" s="177">
        <f t="shared" si="19"/>
        <v>0</v>
      </c>
      <c r="AF38" s="177">
        <f t="shared" si="19"/>
        <v>0</v>
      </c>
      <c r="AG38" s="177">
        <f t="shared" si="19"/>
        <v>0</v>
      </c>
      <c r="AH38" s="177">
        <f>SUM(AH19:AH37)</f>
        <v>440</v>
      </c>
      <c r="AI38" s="177">
        <f>SUM(AI19:AI37)</f>
        <v>95</v>
      </c>
      <c r="AJ38" s="177">
        <f>SUM(AJ19:AJ37)</f>
        <v>219</v>
      </c>
      <c r="AK38" s="177">
        <f>SUM(AK19:AK37)</f>
        <v>754</v>
      </c>
      <c r="AL38" s="177"/>
      <c r="AM38" s="179">
        <f>SUM(AM19:AM37)</f>
        <v>32.5</v>
      </c>
      <c r="AN38" s="234">
        <f>SUM(S38,AK38)</f>
        <v>1475</v>
      </c>
      <c r="AO38" s="173">
        <f>SUM(U38,AM38)</f>
        <v>60</v>
      </c>
    </row>
    <row r="39" spans="1:41" ht="13.5" thickTop="1" x14ac:dyDescent="0.2"/>
    <row r="44" spans="1:41" x14ac:dyDescent="0.2">
      <c r="C44" s="263">
        <v>45077</v>
      </c>
      <c r="O44" s="6" t="s">
        <v>89</v>
      </c>
      <c r="AF44" s="313" t="s">
        <v>109</v>
      </c>
      <c r="AG44" s="314"/>
      <c r="AH44" s="314"/>
      <c r="AI44" s="314"/>
      <c r="AJ44" s="314"/>
      <c r="AK44" s="314"/>
      <c r="AL44" s="314"/>
    </row>
    <row r="45" spans="1:41" x14ac:dyDescent="0.2">
      <c r="C45" s="11" t="s">
        <v>7</v>
      </c>
      <c r="M45" s="16"/>
      <c r="O45" s="314" t="s">
        <v>3</v>
      </c>
      <c r="P45" s="314"/>
      <c r="Q45" s="314"/>
      <c r="R45" s="314"/>
      <c r="S45" s="314"/>
      <c r="T45" s="314"/>
      <c r="U45" s="314"/>
      <c r="AF45" s="314" t="s">
        <v>4</v>
      </c>
      <c r="AG45" s="314"/>
      <c r="AH45" s="314"/>
      <c r="AI45" s="314"/>
      <c r="AJ45" s="314"/>
      <c r="AK45" s="314"/>
      <c r="AL45" s="314"/>
    </row>
    <row r="47" spans="1:41" ht="13.5" thickBot="1" x14ac:dyDescent="0.25"/>
    <row r="48" spans="1:41" ht="13.5" thickBot="1" x14ac:dyDescent="0.25">
      <c r="G48" s="225"/>
    </row>
  </sheetData>
  <mergeCells count="20">
    <mergeCell ref="AJ2:AN2"/>
    <mergeCell ref="AJ4:AN4"/>
    <mergeCell ref="A6:AO6"/>
    <mergeCell ref="A16:A17"/>
    <mergeCell ref="C16:C17"/>
    <mergeCell ref="D16:U16"/>
    <mergeCell ref="N7:V7"/>
    <mergeCell ref="V16:AM16"/>
    <mergeCell ref="AN16:AN17"/>
    <mergeCell ref="AO16:AO17"/>
    <mergeCell ref="AF44:AL44"/>
    <mergeCell ref="O45:U45"/>
    <mergeCell ref="AF45:AL45"/>
    <mergeCell ref="A38:C38"/>
    <mergeCell ref="A18:C18"/>
    <mergeCell ref="A20:C20"/>
    <mergeCell ref="D18:AO18"/>
    <mergeCell ref="D20:AO20"/>
    <mergeCell ref="A30:C30"/>
    <mergeCell ref="D30:AO30"/>
  </mergeCells>
  <printOptions horizontalCentered="1"/>
  <pageMargins left="0" right="0" top="0.98425196850393704" bottom="0.39370078740157483" header="0.51181102362204722" footer="0.19685039370078741"/>
  <pageSetup paperSize="9" scale="50" orientation="landscape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2023-05-11T10:48:28Z</cp:lastPrinted>
  <dcterms:created xsi:type="dcterms:W3CDTF">2014-08-22T07:06:50Z</dcterms:created>
  <dcterms:modified xsi:type="dcterms:W3CDTF">2025-10-01T06:20:27Z</dcterms:modified>
</cp:coreProperties>
</file>