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053F3D42-5850-4BF8-9718-BBBE829B8B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1" sheetId="2" state="hidden" r:id="rId1"/>
    <sheet name="1 rok" sheetId="4" r:id="rId2"/>
    <sheet name="2 rok " sheetId="5" r:id="rId3"/>
  </sheets>
  <externalReferences>
    <externalReference r:id="rId4"/>
  </externalReferences>
  <definedNames>
    <definedName name="Rodzaj_zajęć" localSheetId="0">Arkusz1!$A$4:$A$6</definedName>
    <definedName name="Rodzaje_zajec" localSheetId="0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9" i="4" l="1"/>
  <c r="AO40" i="5"/>
  <c r="AO36" i="5"/>
  <c r="AO37" i="5"/>
  <c r="AO38" i="5"/>
  <c r="AO39" i="5"/>
  <c r="AN37" i="5"/>
  <c r="AJ36" i="5"/>
  <c r="AK36" i="5"/>
  <c r="AN36" i="5" s="1"/>
  <c r="AJ37" i="5"/>
  <c r="AK37" i="5"/>
  <c r="AJ38" i="5"/>
  <c r="AK38" i="5"/>
  <c r="AN38" i="5" s="1"/>
  <c r="AJ39" i="5"/>
  <c r="AK39" i="5"/>
  <c r="AN39" i="5" s="1"/>
  <c r="AO31" i="5"/>
  <c r="AO30" i="5"/>
  <c r="AO29" i="5"/>
  <c r="AO28" i="5"/>
  <c r="S28" i="5"/>
  <c r="AN28" i="5" s="1"/>
  <c r="S29" i="5"/>
  <c r="AN29" i="5" s="1"/>
  <c r="S30" i="5"/>
  <c r="AN30" i="5" s="1"/>
  <c r="S31" i="5"/>
  <c r="AN31" i="5" s="1"/>
  <c r="R28" i="5"/>
  <c r="R29" i="5"/>
  <c r="R30" i="5"/>
  <c r="R31" i="5"/>
  <c r="AK32" i="5"/>
  <c r="AN32" i="5" s="1"/>
  <c r="AJ32" i="5"/>
  <c r="AO32" i="5"/>
  <c r="AO33" i="5"/>
  <c r="AO34" i="5"/>
  <c r="AO35" i="5"/>
  <c r="AO24" i="5"/>
  <c r="AO25" i="5"/>
  <c r="AK34" i="5"/>
  <c r="AN34" i="5" s="1"/>
  <c r="AJ34" i="5"/>
  <c r="S25" i="5"/>
  <c r="AN25" i="5" s="1"/>
  <c r="R25" i="5"/>
  <c r="R24" i="5"/>
  <c r="S24" i="5"/>
  <c r="AN24" i="5" s="1"/>
  <c r="AO35" i="4"/>
  <c r="AO36" i="4"/>
  <c r="AK35" i="4"/>
  <c r="AN35" i="4" s="1"/>
  <c r="AK36" i="4"/>
  <c r="AN36" i="4" s="1"/>
  <c r="AJ35" i="4"/>
  <c r="AJ36" i="4"/>
  <c r="AO31" i="4"/>
  <c r="AK30" i="4"/>
  <c r="AK31" i="4"/>
  <c r="AN31" i="4" s="1"/>
  <c r="AJ30" i="4"/>
  <c r="AJ31" i="4"/>
  <c r="AO29" i="4"/>
  <c r="S29" i="4"/>
  <c r="AN29" i="4" s="1"/>
  <c r="R29" i="4"/>
  <c r="AK33" i="5" l="1"/>
  <c r="AK35" i="5"/>
  <c r="AK40" i="5"/>
  <c r="AJ33" i="5"/>
  <c r="AJ35" i="5"/>
  <c r="AJ40" i="5"/>
  <c r="S27" i="5"/>
  <c r="R27" i="5"/>
  <c r="S26" i="5"/>
  <c r="R26" i="5"/>
  <c r="AK38" i="4"/>
  <c r="AK39" i="4"/>
  <c r="AJ37" i="4"/>
  <c r="AK37" i="4"/>
  <c r="AN35" i="5" l="1"/>
  <c r="S30" i="4"/>
  <c r="AN30" i="4" s="1"/>
  <c r="R30" i="4"/>
  <c r="S28" i="4"/>
  <c r="R28" i="4"/>
  <c r="S26" i="4"/>
  <c r="R26" i="4"/>
  <c r="AJ38" i="4" l="1"/>
  <c r="AK34" i="4"/>
  <c r="AN34" i="4" s="1"/>
  <c r="AJ34" i="4"/>
  <c r="AK33" i="4"/>
  <c r="AN33" i="4" s="1"/>
  <c r="AJ33" i="4"/>
  <c r="AK32" i="4"/>
  <c r="AN32" i="4" s="1"/>
  <c r="AJ32" i="4"/>
  <c r="S27" i="4"/>
  <c r="R27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AO22" i="4" l="1"/>
  <c r="AO23" i="4"/>
  <c r="AO24" i="4"/>
  <c r="AO25" i="4"/>
  <c r="AO26" i="4"/>
  <c r="AO27" i="4"/>
  <c r="AO28" i="4"/>
  <c r="AO30" i="4"/>
  <c r="AO32" i="4"/>
  <c r="AO33" i="4"/>
  <c r="AO34" i="4"/>
  <c r="AO37" i="4"/>
  <c r="AO38" i="4"/>
  <c r="AO39" i="4"/>
  <c r="AO19" i="5" l="1"/>
  <c r="AO20" i="5"/>
  <c r="AO21" i="5"/>
  <c r="AO22" i="5"/>
  <c r="AO23" i="5"/>
  <c r="AO26" i="5"/>
  <c r="AO27" i="5"/>
  <c r="AO18" i="5"/>
  <c r="AO19" i="4"/>
  <c r="AO20" i="4"/>
  <c r="AO21" i="4"/>
  <c r="AO18" i="4"/>
  <c r="AO41" i="5" l="1"/>
  <c r="R19" i="5"/>
  <c r="R20" i="5"/>
  <c r="R21" i="5"/>
  <c r="R22" i="5"/>
  <c r="R23" i="5"/>
  <c r="S19" i="5"/>
  <c r="AN19" i="5" s="1"/>
  <c r="S20" i="5"/>
  <c r="S21" i="5"/>
  <c r="S22" i="5"/>
  <c r="S23" i="5"/>
  <c r="AN40" i="5" l="1"/>
  <c r="AN20" i="5"/>
  <c r="AN23" i="5"/>
  <c r="AN22" i="5"/>
  <c r="AN33" i="5"/>
  <c r="AN26" i="5"/>
  <c r="AN21" i="5"/>
  <c r="AN27" i="5"/>
  <c r="S18" i="5"/>
  <c r="AN18" i="5" s="1"/>
  <c r="R18" i="5"/>
  <c r="R41" i="5" s="1"/>
  <c r="AN26" i="4"/>
  <c r="AN28" i="4"/>
  <c r="AN27" i="4"/>
  <c r="AN22" i="4"/>
  <c r="AN21" i="4"/>
  <c r="AN25" i="4"/>
  <c r="AN24" i="4"/>
  <c r="AN23" i="4"/>
  <c r="AN20" i="4"/>
  <c r="AN19" i="4"/>
  <c r="AN18" i="4"/>
  <c r="AM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M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N41" i="5" l="1"/>
  <c r="S41" i="5"/>
  <c r="AJ40" i="4"/>
  <c r="R40" i="4"/>
  <c r="AJ41" i="5"/>
  <c r="AO40" i="4"/>
  <c r="AK41" i="5"/>
  <c r="AK40" i="4"/>
  <c r="S40" i="4"/>
  <c r="AN40" i="4" l="1"/>
</calcChain>
</file>

<file path=xl/sharedStrings.xml><?xml version="1.0" encoding="utf-8"?>
<sst xmlns="http://schemas.openxmlformats.org/spreadsheetml/2006/main" count="259" uniqueCount="97">
  <si>
    <t>obowiązkowe</t>
  </si>
  <si>
    <t>ograniczonego wyboru</t>
  </si>
  <si>
    <t>wolnego wyboru/ fakultatywne</t>
  </si>
  <si>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</si>
  <si>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</si>
  <si>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 xml:space="preserve">ZDROWIE PUBLICZNE II stopień </t>
    </r>
  </si>
  <si>
    <t>Rok studiów 1</t>
  </si>
  <si>
    <t>Forma studiów stacjonarne/niestacjonarne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</si>
  <si>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</si>
  <si>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Lp</t>
  </si>
  <si>
    <t>Rodzaj zajęć (obowiązkowe / wolnego wyboru / ograniczonego wyboru)</t>
  </si>
  <si>
    <t>Przedmiot</t>
  </si>
  <si>
    <t>semestr zimowy</t>
  </si>
  <si>
    <t>semestr letni</t>
  </si>
  <si>
    <t>SUMA GODZIN DYDAKTYCZNYCH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</si>
  <si>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</si>
  <si>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</si>
  <si>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</si>
  <si>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</si>
  <si>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</si>
  <si>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</si>
  <si>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</si>
  <si>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</si>
  <si>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</si>
  <si>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</si>
  <si>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</si>
  <si>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</si>
  <si>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</si>
  <si>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</si>
  <si>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</si>
  <si>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</si>
  <si>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</si>
  <si>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</si>
  <si>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</si>
  <si>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</si>
  <si>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prawo</t>
  </si>
  <si>
    <t>zal/o</t>
  </si>
  <si>
    <t>socjologia ogólna i socjologia medycyny</t>
  </si>
  <si>
    <t>demografia</t>
  </si>
  <si>
    <t>psychologia</t>
  </si>
  <si>
    <t>biostatystyka</t>
  </si>
  <si>
    <t>egz</t>
  </si>
  <si>
    <t>problematyka zdrowia publicznego</t>
  </si>
  <si>
    <t>bezpieczeństwo danych w ochronie zdrowia</t>
  </si>
  <si>
    <t xml:space="preserve">epidemiologia 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</si>
  <si>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</si>
  <si>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</si>
  <si>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</si>
  <si>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</si>
  <si>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>ekonomika ochrony zdrowia (na lato)</t>
  </si>
  <si>
    <t>analia ekonomiczne i technologiczna w polityce zdrowotnej (egz)</t>
  </si>
  <si>
    <t>telemedycyna i e-zdrowie/ dokumentacja elektroniczna i systemy teleinformatyczne</t>
  </si>
  <si>
    <t>zal</t>
  </si>
  <si>
    <t xml:space="preserve">moduł wolnego wyboru A1 - organizacja i zarządzanie </t>
  </si>
  <si>
    <t xml:space="preserve">moduł wolnego wyboru B1- ocena zdrowia populacji </t>
  </si>
  <si>
    <t xml:space="preserve">moduł wolnego wyboru C1 - edukacja zdrowotna </t>
  </si>
  <si>
    <t xml:space="preserve">moduł wolnedo wybrou D1 - badania kliniczne </t>
  </si>
  <si>
    <t>seminarium dyplomowe (magisterskie) 1</t>
  </si>
  <si>
    <t>praktyka zawodowa I</t>
  </si>
  <si>
    <t>praktyka zawodowa II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</si>
  <si>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</si>
  <si>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</si>
  <si>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</si>
  <si>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</si>
  <si>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 xml:space="preserve">dr Dorota Kiedik </t>
  </si>
  <si>
    <t>data i podpis Dziekana Wydziału</t>
  </si>
  <si>
    <t>Uzgodniono z Samorządem</t>
  </si>
  <si>
    <t>Sporządził</t>
  </si>
  <si>
    <t>Szczegółowy Program Studiów na rok akademicki 2026/2027</t>
  </si>
  <si>
    <t>Rok studiów 2</t>
  </si>
  <si>
    <t>Przedmiot (nazwa)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</si>
  <si>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</si>
  <si>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>bioetyka (zal bez oceny)</t>
  </si>
  <si>
    <t>prawo medyczne (egz)</t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</si>
  <si>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</si>
  <si>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</si>
  <si>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</si>
  <si>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</si>
  <si>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>zarządzanie jakością</t>
  </si>
  <si>
    <t xml:space="preserve">planowanie i realizacja edukacji zdrowotnej i profilaktyki </t>
  </si>
  <si>
    <t>seminarium dyplomowe (magisterskie) 2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</si>
  <si>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</si>
  <si>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</si>
  <si>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</si>
  <si>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</si>
  <si>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 xml:space="preserve">zarządzanie kryzysowe / systemy ostrzegania w ochronie zdrowia  </t>
  </si>
  <si>
    <t>marketing usług medycznych 9egz)</t>
  </si>
  <si>
    <t xml:space="preserve">modele koordynowanej opieki zdrowotynej/projektowanie ścieżek pacjenta w opiece koordyniwnej </t>
  </si>
  <si>
    <t xml:space="preserve">media w zdrowiu publicznym / PR w ochronie zdrowia 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</si>
  <si>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</si>
  <si>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</si>
  <si>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</si>
  <si>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</si>
  <si>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>seminarium dyplomowe (magisterskie) 3</t>
  </si>
  <si>
    <t>Uchwała Senatu nr 2720 z dnia 26 lutego 2025 r.</t>
  </si>
  <si>
    <t>z.m. Uchwała Senatu nr 2772 z dnia 25 czerwca 2025 r.</t>
  </si>
  <si>
    <t>z.m. Uchwała Senatu nr 2796 z dnia 24 wrzesnia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</si>
</sst>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textRotation="90"/>
    </xf>
    <xf numFmtId="0" fontId="1" fillId="0" borderId="23" xfId="0" applyFont="1" applyBorder="1" applyAlignment="1">
      <alignment textRotation="90"/>
    </xf>
    <xf numFmtId="0" fontId="1" fillId="0" borderId="24" xfId="0" applyFont="1" applyBorder="1" applyAlignment="1">
      <alignment textRotation="90"/>
    </xf>
    <xf numFmtId="0" fontId="2" fillId="0" borderId="24" xfId="0" applyFont="1" applyBorder="1" applyAlignment="1">
      <alignment textRotation="90"/>
    </xf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 indent="15"/>
    </xf>
    <xf numFmtId="164" fontId="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/>
    <xf numFmtId="0" fontId="2" fillId="0" borderId="8" xfId="0" applyFont="1" applyBorder="1" applyAlignment="1">
      <alignment textRotation="90"/>
    </xf>
    <xf numFmtId="164" fontId="7" fillId="0" borderId="32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64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center"/>
    </xf>
    <xf numFmtId="164" fontId="7" fillId="0" borderId="45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8" xfId="0" applyFont="1" applyBorder="1" applyAlignment="1">
      <alignment horizontal="right" textRotation="90"/>
    </xf>
    <xf numFmtId="0" fontId="2" fillId="0" borderId="16" xfId="0" applyFont="1" applyBorder="1" applyAlignment="1">
      <alignment horizontal="right" textRotation="90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  <xf numFmtId="0" fontId="1" fillId="0" borderId="0" xfId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</cellXfs>
  <cellStyles count="2">
    <cellStyle name="Normalny" xfId="0" builtinId="0"/>
    <cellStyle name="Normalny 2" xfId="1" xr:uid="{4BED76A1-A443-47BE-A0FC-601DA284F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Programy%20studi&#243;w_ZP/cykl_od_2025_MGR/Szczeg&#243;&#322;owy%20program%20studi&#243;w_Zdrowie%20publiczne_IIst_nab&#243;r_2025-2028_v_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28515625" bestFit="1" customWidth="1"/>
  </cols>
  <sheetData>
    <row r="4" spans="1:1" x14ac:dyDescent="0.2">
      <c r="A4" t="s">
        <v>0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DEE-1CA7-483B-ADD6-13D3469DF4A9}">
  <sheetPr>
    <pageSetUpPr fitToPage="1"/>
  </sheetPr>
  <dimension ref="A1:AO47"/>
  <sheetViews>
    <sheetView tabSelected="1" zoomScale="82" zoomScaleNormal="82" workbookViewId="0">
      <selection activeCell="X7" sqref="X7"/>
    </sheetView>
  </sheetViews>
  <sheetFormatPr defaultColWidth="11.42578125" defaultRowHeight="12.75" x14ac:dyDescent="0.2"/>
  <cols>
    <col min="1" max="1" width="4.28515625" style="6" customWidth="1"/>
    <col min="2" max="2" width="13.28515625" style="6" customWidth="1"/>
    <col min="3" max="3" width="44.28515625" style="6" customWidth="1"/>
    <col min="4" max="4" width="7.140625" style="6" bestFit="1" customWidth="1"/>
    <col min="5" max="5" width="6.7109375" style="6" customWidth="1"/>
    <col min="6" max="6" width="7.140625" style="6" bestFit="1" customWidth="1"/>
    <col min="7" max="17" width="6.7109375" style="6" customWidth="1"/>
    <col min="18" max="19" width="7.140625" style="6" bestFit="1" customWidth="1"/>
    <col min="20" max="20" width="7.5703125" style="6" customWidth="1"/>
    <col min="21" max="21" width="7.5703125" style="7" customWidth="1"/>
    <col min="22" max="22" width="7.140625" style="6" bestFit="1" customWidth="1"/>
    <col min="23" max="35" width="6.7109375" style="6" customWidth="1"/>
    <col min="36" max="37" width="7.140625" style="6" bestFit="1" customWidth="1"/>
    <col min="38" max="38" width="6.7109375" style="6" customWidth="1"/>
    <col min="39" max="39" width="6.7109375" style="7" customWidth="1"/>
    <col min="40" max="40" width="8" style="6" customWidth="1"/>
    <col min="41" max="41" width="7.7109375" style="6" customWidth="1"/>
    <col min="42" max="16384" width="11.42578125" style="6"/>
  </cols>
  <sheetData>
    <row r="1" spans="1:41" x14ac:dyDescent="0.2">
      <c r="A1" s="6">
        <v>1</v>
      </c>
    </row>
    <row r="2" spans="1:41" x14ac:dyDescent="0.2">
      <c r="AJ2" s="87"/>
      <c r="AK2" s="87"/>
      <c r="AL2" s="87"/>
      <c r="AM2" s="87"/>
      <c r="AN2" s="87"/>
    </row>
    <row r="4" spans="1:41" x14ac:dyDescent="0.2">
      <c r="AJ4" s="87"/>
      <c r="AK4" s="87"/>
      <c r="AL4" s="87"/>
      <c r="AM4" s="87"/>
      <c r="AN4" s="87"/>
    </row>
    <row r="6" spans="1:41" s="2" customFormat="1" ht="20.100000000000001" customHeight="1" x14ac:dyDescent="0.2">
      <c r="A6" s="88" t="s">
        <v>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16" t="s">
        <v>94</v>
      </c>
      <c r="O7" s="113"/>
      <c r="P7" s="113"/>
      <c r="Q7" s="113"/>
      <c r="R7" s="113"/>
      <c r="S7" s="113"/>
      <c r="T7" s="113"/>
      <c r="U7" s="11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6"/>
      <c r="AK7"/>
      <c r="AL7"/>
      <c r="AM7"/>
      <c r="AN7" s="24"/>
      <c r="AO7" s="4"/>
    </row>
    <row r="8" spans="1:41" ht="15" x14ac:dyDescent="0.25">
      <c r="N8" s="116" t="s">
        <v>95</v>
      </c>
      <c r="O8" s="114"/>
      <c r="P8" s="114"/>
      <c r="Q8" s="114"/>
      <c r="R8" s="114"/>
      <c r="S8" s="114"/>
      <c r="T8" s="114"/>
      <c r="U8" s="115"/>
      <c r="AJ8" s="87"/>
      <c r="AK8" s="101"/>
      <c r="AL8" s="101"/>
      <c r="AM8" s="101"/>
      <c r="AN8" s="101"/>
    </row>
    <row r="9" spans="1:41" s="3" customFormat="1" ht="15" customHeight="1" x14ac:dyDescent="0.25">
      <c r="A9" s="3" t="s">
        <v>4</v>
      </c>
      <c r="N9" s="114" t="s">
        <v>96</v>
      </c>
      <c r="O9" s="114"/>
      <c r="P9" s="114"/>
      <c r="Q9" s="114"/>
      <c r="R9" s="114"/>
      <c r="S9" s="114"/>
      <c r="T9" s="114"/>
      <c r="U9" s="115"/>
      <c r="AJ9" s="6"/>
      <c r="AK9" s="25"/>
      <c r="AL9"/>
      <c r="AM9"/>
      <c r="AN9" s="24"/>
    </row>
    <row r="10" spans="1:41" s="3" customFormat="1" ht="15" customHeight="1" x14ac:dyDescent="0.25">
      <c r="A10" s="3" t="s">
        <v>5</v>
      </c>
      <c r="U10" s="8"/>
      <c r="AJ10" s="87"/>
      <c r="AK10" s="101"/>
      <c r="AL10" s="101"/>
      <c r="AM10" s="101"/>
      <c r="AN10" s="101"/>
    </row>
    <row r="11" spans="1:41" s="3" customFormat="1" ht="15" customHeight="1" x14ac:dyDescent="0.25">
      <c r="A11" s="3" t="s">
        <v>6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3.5" thickBot="1" x14ac:dyDescent="0.25"/>
    <row r="16" spans="1:41" ht="13.5" customHeight="1" thickBot="1" x14ac:dyDescent="0.25">
      <c r="A16" s="89" t="s">
        <v>9</v>
      </c>
      <c r="B16" s="99" t="s">
        <v>10</v>
      </c>
      <c r="C16" s="91" t="s">
        <v>11</v>
      </c>
      <c r="D16" s="93" t="s">
        <v>12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 t="s">
        <v>13</v>
      </c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5" t="s">
        <v>14</v>
      </c>
      <c r="AO16" s="97" t="s">
        <v>15</v>
      </c>
    </row>
    <row r="17" spans="1:41" ht="232.5" customHeight="1" thickBot="1" x14ac:dyDescent="0.25">
      <c r="A17" s="90"/>
      <c r="B17" s="100"/>
      <c r="C17" s="92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24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9" t="s">
        <v>32</v>
      </c>
      <c r="U17" s="38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24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9" t="s">
        <v>32</v>
      </c>
      <c r="AM17" s="38" t="s">
        <v>33</v>
      </c>
      <c r="AN17" s="96"/>
      <c r="AO17" s="98"/>
    </row>
    <row r="18" spans="1:41" ht="15.95" customHeight="1" x14ac:dyDescent="0.25">
      <c r="A18" s="18">
        <v>1</v>
      </c>
      <c r="B18" s="78" t="s">
        <v>0</v>
      </c>
      <c r="C18" s="79" t="s">
        <v>35</v>
      </c>
      <c r="D18" s="59">
        <v>10</v>
      </c>
      <c r="E18" s="35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35"/>
      <c r="R18" s="26">
        <f t="shared" ref="R18:R26" si="0">SUM(D18:P18)</f>
        <v>20</v>
      </c>
      <c r="S18" s="26">
        <f t="shared" ref="S18:S26" si="1">SUM(D18:Q18)</f>
        <v>20</v>
      </c>
      <c r="T18" s="59" t="s">
        <v>36</v>
      </c>
      <c r="U18" s="27">
        <v>2</v>
      </c>
      <c r="V18" s="35"/>
      <c r="W18" s="35"/>
      <c r="X18" s="35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5"/>
      <c r="AJ18" s="26"/>
      <c r="AK18" s="26"/>
      <c r="AL18" s="35"/>
      <c r="AM18" s="61"/>
      <c r="AN18" s="62">
        <f t="shared" ref="AN18:AN36" si="2">S18+AK18</f>
        <v>20</v>
      </c>
      <c r="AO18" s="71">
        <f t="shared" ref="AO18:AO39" si="3">U18+AM18</f>
        <v>2</v>
      </c>
    </row>
    <row r="19" spans="1:41" ht="15" x14ac:dyDescent="0.25">
      <c r="A19" s="18">
        <v>2</v>
      </c>
      <c r="B19" s="12" t="s">
        <v>0</v>
      </c>
      <c r="C19" s="75" t="s">
        <v>37</v>
      </c>
      <c r="D19" s="28">
        <v>10</v>
      </c>
      <c r="E19" s="31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31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31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1"/>
      <c r="AJ19" s="29"/>
      <c r="AK19" s="29"/>
      <c r="AL19" s="31"/>
      <c r="AM19" s="41"/>
      <c r="AN19" s="42">
        <f t="shared" si="2"/>
        <v>20</v>
      </c>
      <c r="AO19" s="72">
        <f t="shared" si="3"/>
        <v>2</v>
      </c>
    </row>
    <row r="20" spans="1:41" ht="15.95" customHeight="1" x14ac:dyDescent="0.25">
      <c r="A20" s="18">
        <v>3</v>
      </c>
      <c r="B20" s="12" t="s">
        <v>0</v>
      </c>
      <c r="C20" s="75" t="s">
        <v>38</v>
      </c>
      <c r="D20" s="28">
        <v>10</v>
      </c>
      <c r="E20" s="31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31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1"/>
      <c r="AJ20" s="29"/>
      <c r="AK20" s="29"/>
      <c r="AL20" s="31"/>
      <c r="AM20" s="41"/>
      <c r="AN20" s="42">
        <f t="shared" si="2"/>
        <v>20</v>
      </c>
      <c r="AO20" s="72">
        <f t="shared" si="3"/>
        <v>2</v>
      </c>
    </row>
    <row r="21" spans="1:41" ht="15.95" customHeight="1" x14ac:dyDescent="0.25">
      <c r="A21" s="18">
        <v>4</v>
      </c>
      <c r="B21" s="12" t="s">
        <v>0</v>
      </c>
      <c r="C21" s="75" t="s">
        <v>39</v>
      </c>
      <c r="D21" s="43">
        <v>10</v>
      </c>
      <c r="E21" s="31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31"/>
      <c r="W21" s="31"/>
      <c r="X21" s="31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1"/>
      <c r="AJ21" s="29"/>
      <c r="AK21" s="29"/>
      <c r="AL21" s="31"/>
      <c r="AM21" s="41"/>
      <c r="AN21" s="42">
        <f t="shared" si="2"/>
        <v>20</v>
      </c>
      <c r="AO21" s="72">
        <f t="shared" si="3"/>
        <v>2</v>
      </c>
    </row>
    <row r="22" spans="1:41" ht="15.95" customHeight="1" x14ac:dyDescent="0.25">
      <c r="A22" s="18">
        <v>5</v>
      </c>
      <c r="B22" s="12" t="s">
        <v>0</v>
      </c>
      <c r="C22" s="75" t="s">
        <v>40</v>
      </c>
      <c r="D22" s="43">
        <v>10</v>
      </c>
      <c r="E22" s="31"/>
      <c r="F22" s="28"/>
      <c r="G22" s="28">
        <v>15</v>
      </c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25</v>
      </c>
      <c r="S22" s="29">
        <f t="shared" si="1"/>
        <v>25</v>
      </c>
      <c r="T22" s="28" t="s">
        <v>41</v>
      </c>
      <c r="U22" s="30">
        <v>2</v>
      </c>
      <c r="V22" s="31"/>
      <c r="W22" s="31"/>
      <c r="X22" s="31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1"/>
      <c r="AJ22" s="29"/>
      <c r="AK22" s="29"/>
      <c r="AL22" s="31"/>
      <c r="AM22" s="41"/>
      <c r="AN22" s="42">
        <f t="shared" si="2"/>
        <v>25</v>
      </c>
      <c r="AO22" s="72">
        <f t="shared" si="3"/>
        <v>2</v>
      </c>
    </row>
    <row r="23" spans="1:41" ht="15.95" customHeight="1" x14ac:dyDescent="0.25">
      <c r="A23" s="18">
        <v>6</v>
      </c>
      <c r="B23" s="12" t="s">
        <v>0</v>
      </c>
      <c r="C23" s="75" t="s">
        <v>42</v>
      </c>
      <c r="D23" s="28">
        <v>15</v>
      </c>
      <c r="E23" s="31"/>
      <c r="F23" s="28">
        <v>15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30</v>
      </c>
      <c r="S23" s="29">
        <f t="shared" si="1"/>
        <v>30</v>
      </c>
      <c r="T23" s="28" t="s">
        <v>41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30</v>
      </c>
      <c r="AO23" s="72">
        <f t="shared" si="3"/>
        <v>2</v>
      </c>
    </row>
    <row r="24" spans="1:41" ht="15" x14ac:dyDescent="0.25">
      <c r="A24" s="18">
        <v>7</v>
      </c>
      <c r="B24" s="12" t="s">
        <v>0</v>
      </c>
      <c r="C24" s="76" t="s">
        <v>43</v>
      </c>
      <c r="D24" s="28">
        <v>10</v>
      </c>
      <c r="E24" s="31"/>
      <c r="F24" s="28">
        <v>10</v>
      </c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72">
        <f t="shared" si="3"/>
        <v>2</v>
      </c>
    </row>
    <row r="25" spans="1:41" ht="15" x14ac:dyDescent="0.25">
      <c r="A25" s="18">
        <v>8</v>
      </c>
      <c r="B25" s="12" t="s">
        <v>0</v>
      </c>
      <c r="C25" s="75" t="s">
        <v>44</v>
      </c>
      <c r="D25" s="28">
        <v>15</v>
      </c>
      <c r="E25" s="31"/>
      <c r="F25" s="28">
        <v>15</v>
      </c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30</v>
      </c>
      <c r="S25" s="29">
        <f t="shared" si="1"/>
        <v>30</v>
      </c>
      <c r="T25" s="28" t="s">
        <v>41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30</v>
      </c>
      <c r="AO25" s="72">
        <f t="shared" si="3"/>
        <v>2</v>
      </c>
    </row>
    <row r="26" spans="1:41" ht="30.75" customHeight="1" x14ac:dyDescent="0.25">
      <c r="A26" s="18">
        <v>9</v>
      </c>
      <c r="B26" s="12" t="s">
        <v>0</v>
      </c>
      <c r="C26" s="76" t="s">
        <v>45</v>
      </c>
      <c r="D26" s="28">
        <v>15</v>
      </c>
      <c r="E26" s="31"/>
      <c r="F26" s="28">
        <v>15</v>
      </c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31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1"/>
      <c r="AJ26" s="29"/>
      <c r="AK26" s="29"/>
      <c r="AL26" s="31"/>
      <c r="AM26" s="41"/>
      <c r="AN26" s="42">
        <f t="shared" si="2"/>
        <v>30</v>
      </c>
      <c r="AO26" s="72">
        <f t="shared" si="3"/>
        <v>2</v>
      </c>
    </row>
    <row r="27" spans="1:41" ht="15.95" customHeight="1" x14ac:dyDescent="0.25">
      <c r="A27" s="18">
        <v>10</v>
      </c>
      <c r="B27" s="12" t="s">
        <v>0</v>
      </c>
      <c r="C27" s="76" t="s">
        <v>46</v>
      </c>
      <c r="D27" s="28">
        <v>10</v>
      </c>
      <c r="E27" s="31"/>
      <c r="F27" s="28">
        <v>15</v>
      </c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9">
        <f>SUM(D27:P27)</f>
        <v>25</v>
      </c>
      <c r="S27" s="29">
        <f>SUM(D27:Q27)</f>
        <v>25</v>
      </c>
      <c r="T27" s="28" t="s">
        <v>36</v>
      </c>
      <c r="U27" s="30">
        <v>2</v>
      </c>
      <c r="V27" s="31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1"/>
      <c r="AJ27" s="29"/>
      <c r="AK27" s="29"/>
      <c r="AL27" s="31"/>
      <c r="AM27" s="41"/>
      <c r="AN27" s="42">
        <f t="shared" si="2"/>
        <v>25</v>
      </c>
      <c r="AO27" s="72">
        <f t="shared" si="3"/>
        <v>2</v>
      </c>
    </row>
    <row r="28" spans="1:41" ht="30.75" customHeight="1" x14ac:dyDescent="0.25">
      <c r="A28" s="18">
        <v>11</v>
      </c>
      <c r="B28" s="12" t="s">
        <v>0</v>
      </c>
      <c r="C28" s="76" t="s">
        <v>47</v>
      </c>
      <c r="D28" s="28">
        <v>10</v>
      </c>
      <c r="E28" s="31"/>
      <c r="F28" s="28">
        <v>15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9">
        <f>SUM(D28:P28)</f>
        <v>25</v>
      </c>
      <c r="S28" s="29">
        <f>SUM(D28:Q28)</f>
        <v>25</v>
      </c>
      <c r="T28" s="28" t="s">
        <v>36</v>
      </c>
      <c r="U28" s="30">
        <v>2</v>
      </c>
      <c r="V28" s="31"/>
      <c r="W28" s="31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1"/>
      <c r="AJ28" s="29"/>
      <c r="AK28" s="29"/>
      <c r="AL28" s="31"/>
      <c r="AM28" s="41"/>
      <c r="AN28" s="42">
        <f t="shared" si="2"/>
        <v>25</v>
      </c>
      <c r="AO28" s="72">
        <f t="shared" si="3"/>
        <v>2</v>
      </c>
    </row>
    <row r="29" spans="1:41" ht="15.95" customHeight="1" x14ac:dyDescent="0.25">
      <c r="A29" s="18">
        <v>12</v>
      </c>
      <c r="B29" s="80" t="s">
        <v>0</v>
      </c>
      <c r="C29" s="76" t="s">
        <v>48</v>
      </c>
      <c r="D29" s="29"/>
      <c r="E29" s="31"/>
      <c r="F29" s="29"/>
      <c r="G29" s="29"/>
      <c r="H29" s="29"/>
      <c r="I29" s="29"/>
      <c r="J29" s="29"/>
      <c r="K29" s="29"/>
      <c r="L29" s="29"/>
      <c r="M29" s="29">
        <v>30</v>
      </c>
      <c r="N29" s="29"/>
      <c r="O29" s="29"/>
      <c r="P29" s="29"/>
      <c r="Q29" s="31"/>
      <c r="R29" s="29">
        <f>SUM(D29:P29)</f>
        <v>30</v>
      </c>
      <c r="S29" s="29">
        <f>SUM(D29:Q29)</f>
        <v>30</v>
      </c>
      <c r="T29" s="28" t="s">
        <v>36</v>
      </c>
      <c r="U29" s="30">
        <v>2</v>
      </c>
      <c r="V29" s="31"/>
      <c r="W29" s="31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1"/>
      <c r="AJ29" s="29"/>
      <c r="AK29" s="29"/>
      <c r="AL29" s="31"/>
      <c r="AM29" s="41"/>
      <c r="AN29" s="42">
        <f t="shared" ref="AN29:AN31" si="4">S29+AK29</f>
        <v>30</v>
      </c>
      <c r="AO29" s="72">
        <f t="shared" ref="AO29" si="5">U29+AM29</f>
        <v>2</v>
      </c>
    </row>
    <row r="30" spans="1:41" ht="15.95" customHeight="1" x14ac:dyDescent="0.25">
      <c r="A30" s="18">
        <v>13</v>
      </c>
      <c r="B30" s="12" t="s">
        <v>0</v>
      </c>
      <c r="C30" s="76" t="s">
        <v>49</v>
      </c>
      <c r="D30" s="28"/>
      <c r="E30" s="31"/>
      <c r="F30" s="28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31"/>
      <c r="R30" s="29">
        <f>SUM(D30:P30)</f>
        <v>0</v>
      </c>
      <c r="S30" s="29">
        <f>SUM(D30:Q30)</f>
        <v>0</v>
      </c>
      <c r="T30" s="28" t="s">
        <v>36</v>
      </c>
      <c r="U30" s="30"/>
      <c r="V30" s="31">
        <v>10</v>
      </c>
      <c r="W30" s="31"/>
      <c r="X30" s="29">
        <v>10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1"/>
      <c r="AJ30" s="29">
        <f t="shared" ref="AJ30:AJ32" si="6">SUM(V30:AH30)</f>
        <v>20</v>
      </c>
      <c r="AK30" s="29">
        <f t="shared" ref="AK30:AK32" si="7">SUM(V30:AI30)</f>
        <v>20</v>
      </c>
      <c r="AL30" s="31" t="s">
        <v>36</v>
      </c>
      <c r="AM30" s="41">
        <v>2</v>
      </c>
      <c r="AN30" s="42">
        <f t="shared" si="4"/>
        <v>20</v>
      </c>
      <c r="AO30" s="72">
        <f t="shared" si="3"/>
        <v>2</v>
      </c>
    </row>
    <row r="31" spans="1:41" ht="27.75" customHeight="1" x14ac:dyDescent="0.25">
      <c r="A31" s="18">
        <v>14</v>
      </c>
      <c r="B31" s="12" t="s">
        <v>0</v>
      </c>
      <c r="C31" s="76" t="s">
        <v>50</v>
      </c>
      <c r="D31" s="29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1"/>
      <c r="R31" s="29"/>
      <c r="S31" s="29"/>
      <c r="T31" s="28"/>
      <c r="U31" s="30"/>
      <c r="V31" s="31">
        <v>10</v>
      </c>
      <c r="W31" s="31"/>
      <c r="X31" s="29">
        <v>10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1"/>
      <c r="AJ31" s="29">
        <f t="shared" si="6"/>
        <v>20</v>
      </c>
      <c r="AK31" s="29">
        <f t="shared" si="7"/>
        <v>20</v>
      </c>
      <c r="AL31" s="31" t="s">
        <v>41</v>
      </c>
      <c r="AM31" s="41">
        <v>2</v>
      </c>
      <c r="AN31" s="42">
        <f t="shared" si="4"/>
        <v>20</v>
      </c>
      <c r="AO31" s="72">
        <f t="shared" si="3"/>
        <v>2</v>
      </c>
    </row>
    <row r="32" spans="1:41" ht="30.75" customHeight="1" x14ac:dyDescent="0.25">
      <c r="A32" s="18">
        <v>15</v>
      </c>
      <c r="B32" s="80" t="s">
        <v>1</v>
      </c>
      <c r="C32" s="76" t="s">
        <v>51</v>
      </c>
      <c r="D32" s="29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  <c r="R32" s="29"/>
      <c r="S32" s="29"/>
      <c r="T32" s="31"/>
      <c r="U32" s="41"/>
      <c r="V32" s="28">
        <v>10</v>
      </c>
      <c r="W32" s="31"/>
      <c r="X32" s="28">
        <v>10</v>
      </c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31"/>
      <c r="AJ32" s="29">
        <f t="shared" si="6"/>
        <v>20</v>
      </c>
      <c r="AK32" s="29">
        <f t="shared" si="7"/>
        <v>20</v>
      </c>
      <c r="AL32" s="28" t="s">
        <v>52</v>
      </c>
      <c r="AM32" s="30">
        <v>2</v>
      </c>
      <c r="AN32" s="42">
        <f t="shared" si="2"/>
        <v>20</v>
      </c>
      <c r="AO32" s="72">
        <f t="shared" si="3"/>
        <v>2</v>
      </c>
    </row>
    <row r="33" spans="1:41" ht="30" customHeight="1" x14ac:dyDescent="0.25">
      <c r="A33" s="18">
        <v>16</v>
      </c>
      <c r="B33" s="80" t="s">
        <v>2</v>
      </c>
      <c r="C33" s="77" t="s">
        <v>53</v>
      </c>
      <c r="D33" s="29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36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31"/>
      <c r="AJ33" s="29">
        <f>SUM(V33:AH33)</f>
        <v>20</v>
      </c>
      <c r="AK33" s="29">
        <f>SUM(V33:AI33)</f>
        <v>20</v>
      </c>
      <c r="AL33" s="28" t="s">
        <v>52</v>
      </c>
      <c r="AM33" s="30">
        <v>2</v>
      </c>
      <c r="AN33" s="42">
        <f t="shared" si="2"/>
        <v>20</v>
      </c>
      <c r="AO33" s="72">
        <f t="shared" si="3"/>
        <v>2</v>
      </c>
    </row>
    <row r="34" spans="1:41" ht="30" customHeight="1" x14ac:dyDescent="0.25">
      <c r="A34" s="18">
        <v>17</v>
      </c>
      <c r="B34" s="80" t="s">
        <v>2</v>
      </c>
      <c r="C34" s="77" t="s">
        <v>54</v>
      </c>
      <c r="D34" s="29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10</v>
      </c>
      <c r="W34" s="36"/>
      <c r="X34" s="28">
        <v>10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31"/>
      <c r="AJ34" s="29">
        <f>SUM(V34:AH34)</f>
        <v>20</v>
      </c>
      <c r="AK34" s="29">
        <f>SUM(V34:AI34)</f>
        <v>20</v>
      </c>
      <c r="AL34" s="28" t="s">
        <v>52</v>
      </c>
      <c r="AM34" s="30">
        <v>2</v>
      </c>
      <c r="AN34" s="42">
        <f t="shared" si="2"/>
        <v>20</v>
      </c>
      <c r="AO34" s="72">
        <f t="shared" si="3"/>
        <v>2</v>
      </c>
    </row>
    <row r="35" spans="1:41" ht="30" customHeight="1" x14ac:dyDescent="0.25">
      <c r="A35" s="18">
        <v>18</v>
      </c>
      <c r="B35" s="80" t="s">
        <v>2</v>
      </c>
      <c r="C35" s="77" t="s">
        <v>55</v>
      </c>
      <c r="D35" s="29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36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31"/>
      <c r="AJ35" s="29">
        <f t="shared" ref="AJ35:AJ36" si="8">SUM(V35:AH35)</f>
        <v>20</v>
      </c>
      <c r="AK35" s="29">
        <f t="shared" ref="AK35:AK36" si="9">SUM(V35:AI35)</f>
        <v>20</v>
      </c>
      <c r="AL35" s="28" t="s">
        <v>52</v>
      </c>
      <c r="AM35" s="30">
        <v>2</v>
      </c>
      <c r="AN35" s="42">
        <f t="shared" si="2"/>
        <v>20</v>
      </c>
      <c r="AO35" s="72">
        <f t="shared" si="3"/>
        <v>2</v>
      </c>
    </row>
    <row r="36" spans="1:41" ht="30" customHeight="1" x14ac:dyDescent="0.25">
      <c r="A36" s="18">
        <v>19</v>
      </c>
      <c r="B36" s="80" t="s">
        <v>2</v>
      </c>
      <c r="C36" s="77" t="s">
        <v>56</v>
      </c>
      <c r="D36" s="29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36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31"/>
      <c r="AJ36" s="29">
        <f t="shared" si="8"/>
        <v>20</v>
      </c>
      <c r="AK36" s="29">
        <f t="shared" si="9"/>
        <v>20</v>
      </c>
      <c r="AL36" s="28" t="s">
        <v>52</v>
      </c>
      <c r="AM36" s="30">
        <v>2</v>
      </c>
      <c r="AN36" s="42">
        <f t="shared" si="2"/>
        <v>20</v>
      </c>
      <c r="AO36" s="72">
        <f t="shared" si="3"/>
        <v>2</v>
      </c>
    </row>
    <row r="37" spans="1:41" ht="30" customHeight="1" x14ac:dyDescent="0.25">
      <c r="A37" s="18">
        <v>20</v>
      </c>
      <c r="B37" s="80" t="s">
        <v>1</v>
      </c>
      <c r="C37" s="76" t="s">
        <v>57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41"/>
      <c r="V37" s="28"/>
      <c r="W37" s="31">
        <v>5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29">
        <f>SUM(V37:AH37)</f>
        <v>5</v>
      </c>
      <c r="AK37" s="29">
        <f>SUM(V37:AI37)</f>
        <v>5</v>
      </c>
      <c r="AL37" s="28" t="s">
        <v>52</v>
      </c>
      <c r="AM37" s="30">
        <v>2</v>
      </c>
      <c r="AN37" s="42">
        <v>5</v>
      </c>
      <c r="AO37" s="72">
        <f t="shared" si="3"/>
        <v>2</v>
      </c>
    </row>
    <row r="38" spans="1:41" ht="19.899999999999999" customHeight="1" x14ac:dyDescent="0.25">
      <c r="A38" s="18">
        <v>21</v>
      </c>
      <c r="B38" s="80" t="s">
        <v>1</v>
      </c>
      <c r="C38" s="77" t="s">
        <v>58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41"/>
      <c r="V38" s="28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31"/>
      <c r="AJ38" s="29">
        <f t="shared" ref="AJ38:AJ39" si="10">SUM(V38:AH38)</f>
        <v>50</v>
      </c>
      <c r="AK38" s="29">
        <f t="shared" ref="AK38:AK39" si="11">SUM(V38:AI38)</f>
        <v>50</v>
      </c>
      <c r="AL38" s="28" t="s">
        <v>52</v>
      </c>
      <c r="AM38" s="30">
        <v>2</v>
      </c>
      <c r="AN38" s="42">
        <v>5</v>
      </c>
      <c r="AO38" s="72">
        <f t="shared" si="3"/>
        <v>2</v>
      </c>
    </row>
    <row r="39" spans="1:41" ht="19.899999999999999" customHeight="1" thickBot="1" x14ac:dyDescent="0.3">
      <c r="A39" s="57">
        <v>22</v>
      </c>
      <c r="B39" s="81" t="s">
        <v>1</v>
      </c>
      <c r="C39" s="82" t="s">
        <v>59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6"/>
      <c r="V39" s="67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3">
        <v>50</v>
      </c>
      <c r="AI39" s="34"/>
      <c r="AJ39" s="33">
        <f t="shared" si="10"/>
        <v>50</v>
      </c>
      <c r="AK39" s="33">
        <f t="shared" si="11"/>
        <v>50</v>
      </c>
      <c r="AL39" s="67" t="s">
        <v>52</v>
      </c>
      <c r="AM39" s="68">
        <v>2</v>
      </c>
      <c r="AN39" s="69">
        <v>5</v>
      </c>
      <c r="AO39" s="73">
        <f t="shared" si="3"/>
        <v>2</v>
      </c>
    </row>
    <row r="40" spans="1:41" ht="15.95" customHeight="1" thickBot="1" x14ac:dyDescent="0.3">
      <c r="A40" s="83" t="s">
        <v>60</v>
      </c>
      <c r="B40" s="84"/>
      <c r="C40" s="85"/>
      <c r="D40" s="39">
        <f t="shared" ref="D40:S40" si="12">SUM(D18:D39)</f>
        <v>125</v>
      </c>
      <c r="E40" s="39">
        <f t="shared" si="12"/>
        <v>0</v>
      </c>
      <c r="F40" s="39">
        <f t="shared" si="12"/>
        <v>125</v>
      </c>
      <c r="G40" s="39">
        <f t="shared" si="12"/>
        <v>15</v>
      </c>
      <c r="H40" s="39">
        <f t="shared" si="12"/>
        <v>0</v>
      </c>
      <c r="I40" s="39">
        <f t="shared" si="12"/>
        <v>0</v>
      </c>
      <c r="J40" s="39">
        <f t="shared" si="12"/>
        <v>0</v>
      </c>
      <c r="K40" s="39">
        <f t="shared" si="12"/>
        <v>0</v>
      </c>
      <c r="L40" s="39">
        <f t="shared" si="12"/>
        <v>0</v>
      </c>
      <c r="M40" s="39">
        <f t="shared" si="12"/>
        <v>30</v>
      </c>
      <c r="N40" s="39">
        <f t="shared" si="12"/>
        <v>0</v>
      </c>
      <c r="O40" s="39">
        <f t="shared" si="12"/>
        <v>0</v>
      </c>
      <c r="P40" s="39">
        <f t="shared" si="12"/>
        <v>0</v>
      </c>
      <c r="Q40" s="39">
        <f t="shared" si="12"/>
        <v>0</v>
      </c>
      <c r="R40" s="39">
        <f t="shared" si="12"/>
        <v>295</v>
      </c>
      <c r="S40" s="39">
        <f t="shared" si="12"/>
        <v>295</v>
      </c>
      <c r="T40" s="39"/>
      <c r="U40" s="39">
        <f t="shared" ref="U40:AK40" si="13">SUM(U18:U39)</f>
        <v>24</v>
      </c>
      <c r="V40" s="39">
        <f t="shared" si="13"/>
        <v>70</v>
      </c>
      <c r="W40" s="39">
        <f t="shared" si="13"/>
        <v>5</v>
      </c>
      <c r="X40" s="39">
        <f t="shared" si="13"/>
        <v>70</v>
      </c>
      <c r="Y40" s="39">
        <f t="shared" si="13"/>
        <v>0</v>
      </c>
      <c r="Z40" s="39">
        <f t="shared" si="13"/>
        <v>0</v>
      </c>
      <c r="AA40" s="39">
        <f t="shared" si="13"/>
        <v>0</v>
      </c>
      <c r="AB40" s="39">
        <f t="shared" si="13"/>
        <v>0</v>
      </c>
      <c r="AC40" s="39">
        <f t="shared" si="13"/>
        <v>0</v>
      </c>
      <c r="AD40" s="39">
        <f t="shared" si="13"/>
        <v>0</v>
      </c>
      <c r="AE40" s="39">
        <f t="shared" si="13"/>
        <v>0</v>
      </c>
      <c r="AF40" s="39">
        <f t="shared" si="13"/>
        <v>0</v>
      </c>
      <c r="AG40" s="39">
        <f t="shared" si="13"/>
        <v>0</v>
      </c>
      <c r="AH40" s="39">
        <f t="shared" si="13"/>
        <v>100</v>
      </c>
      <c r="AI40" s="39">
        <f t="shared" si="13"/>
        <v>0</v>
      </c>
      <c r="AJ40" s="39">
        <f t="shared" si="13"/>
        <v>245</v>
      </c>
      <c r="AK40" s="39">
        <f t="shared" si="13"/>
        <v>245</v>
      </c>
      <c r="AL40" s="39"/>
      <c r="AM40" s="40">
        <f>SUM(AM18:AM39)</f>
        <v>20</v>
      </c>
      <c r="AN40" s="74">
        <f>SUM(S40,AK40)</f>
        <v>540</v>
      </c>
      <c r="AO40" s="39">
        <f>SUM(U40,AM40)</f>
        <v>44</v>
      </c>
    </row>
    <row r="41" spans="1:41" x14ac:dyDescent="0.2">
      <c r="C41" s="6" t="s">
        <v>61</v>
      </c>
    </row>
    <row r="42" spans="1:41" x14ac:dyDescent="0.2">
      <c r="C42" s="6" t="s">
        <v>62</v>
      </c>
    </row>
    <row r="45" spans="1:41" x14ac:dyDescent="0.2">
      <c r="AD45" s="86" t="s">
        <v>63</v>
      </c>
      <c r="AE45" s="86"/>
      <c r="AF45" s="86"/>
      <c r="AG45" s="86"/>
      <c r="AH45" s="86"/>
      <c r="AI45" s="86"/>
      <c r="AJ45" s="86"/>
    </row>
    <row r="46" spans="1:41" x14ac:dyDescent="0.2">
      <c r="R46" s="6" t="s">
        <v>64</v>
      </c>
      <c r="AE46" s="6" t="s">
        <v>65</v>
      </c>
      <c r="AK46" s="5"/>
      <c r="AL46" s="5"/>
    </row>
    <row r="47" spans="1:41" x14ac:dyDescent="0.2">
      <c r="C47" s="1" t="s">
        <v>66</v>
      </c>
      <c r="M47" s="5"/>
      <c r="O47" s="86" t="s">
        <v>67</v>
      </c>
      <c r="P47" s="86"/>
      <c r="Q47" s="86"/>
      <c r="R47" s="86"/>
      <c r="S47" s="86"/>
      <c r="T47" s="86"/>
      <c r="U47" s="86"/>
      <c r="AF47" s="86"/>
      <c r="AG47" s="86"/>
      <c r="AH47" s="86"/>
      <c r="AI47" s="86"/>
      <c r="AJ47" s="86"/>
      <c r="AK47" s="86"/>
      <c r="AL47" s="86"/>
    </row>
  </sheetData>
  <mergeCells count="16">
    <mergeCell ref="A40:C40"/>
    <mergeCell ref="O47:U47"/>
    <mergeCell ref="AF47:AL4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D45:AJ45"/>
    <mergeCell ref="AJ8:AN8"/>
    <mergeCell ref="AJ10:AN10"/>
  </mergeCells>
  <dataValidations xWindow="1321" yWindow="495" count="1">
    <dataValidation type="list" allowBlank="1" showErrorMessage="1" sqref="B18:B39" xr:uid="{C9ECEDCB-AE8A-479F-B612-45B963C467BF}">
      <formula1>RodzajeZajec</formula1>
      <formula2>0</formula2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1" yWindow="495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CE11E88-7A3D-4D24-8872-6E93C57B18DC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AL32:AL39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4A608B4-570A-4E30-9FF2-867A651F7739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T18:T31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F1FC-92F2-4AA1-A778-5B42A712BC39}">
  <sheetPr>
    <pageSetUpPr fitToPage="1"/>
  </sheetPr>
  <dimension ref="A2:AO46"/>
  <sheetViews>
    <sheetView zoomScale="87" zoomScaleNormal="87" workbookViewId="0">
      <selection activeCell="R12" sqref="R12"/>
    </sheetView>
  </sheetViews>
  <sheetFormatPr defaultColWidth="11.42578125" defaultRowHeight="15" x14ac:dyDescent="0.25"/>
  <cols>
    <col min="1" max="1" width="4.28515625" style="6" customWidth="1"/>
    <col min="2" max="2" width="20.42578125" style="6" customWidth="1"/>
    <col min="3" max="3" width="42.7109375" style="6" customWidth="1"/>
    <col min="4" max="20" width="6.7109375" style="3" customWidth="1"/>
    <col min="21" max="21" width="6.7109375" style="8" customWidth="1"/>
    <col min="22" max="38" width="6.7109375" style="3" customWidth="1"/>
    <col min="39" max="39" width="6.7109375" style="8" customWidth="1"/>
    <col min="40" max="41" width="6.7109375" style="3" customWidth="1"/>
    <col min="42" max="16384" width="11.42578125" style="6"/>
  </cols>
  <sheetData>
    <row r="2" spans="1:41" x14ac:dyDescent="0.25">
      <c r="AJ2" s="105"/>
      <c r="AK2" s="105"/>
      <c r="AL2" s="105"/>
      <c r="AM2" s="105"/>
      <c r="AN2" s="105"/>
    </row>
    <row r="4" spans="1:41" x14ac:dyDescent="0.25">
      <c r="AJ4" s="105"/>
      <c r="AK4" s="105"/>
      <c r="AL4" s="105"/>
      <c r="AM4" s="105"/>
      <c r="AN4" s="105"/>
    </row>
    <row r="6" spans="1:41" s="2" customFormat="1" ht="20.100000000000001" customHeight="1" x14ac:dyDescent="0.2">
      <c r="A6" s="88" t="s">
        <v>68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s="2" customFormat="1" ht="20.100000000000001" customHeight="1" x14ac:dyDescent="0.2">
      <c r="A7" s="4"/>
      <c r="B7" s="4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120" t="s">
        <v>94</v>
      </c>
      <c r="O7" s="117"/>
      <c r="P7" s="117"/>
      <c r="Q7" s="117"/>
      <c r="R7" s="117"/>
      <c r="S7" s="117"/>
      <c r="T7" s="117"/>
      <c r="U7" s="117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6"/>
      <c r="AH7"/>
      <c r="AI7"/>
      <c r="AJ7"/>
      <c r="AK7" s="24"/>
      <c r="AL7" s="22"/>
      <c r="AM7" s="22"/>
      <c r="AN7" s="22"/>
      <c r="AO7" s="22"/>
    </row>
    <row r="8" spans="1:41" x14ac:dyDescent="0.25">
      <c r="N8" s="120" t="s">
        <v>95</v>
      </c>
      <c r="O8" s="118"/>
      <c r="P8" s="118"/>
      <c r="Q8" s="118"/>
      <c r="R8" s="118"/>
      <c r="S8" s="118"/>
      <c r="T8" s="118"/>
      <c r="U8" s="119"/>
      <c r="AG8" s="87"/>
      <c r="AH8" s="101"/>
      <c r="AI8" s="101"/>
      <c r="AJ8" s="101"/>
      <c r="AK8" s="101"/>
    </row>
    <row r="9" spans="1:41" s="3" customFormat="1" ht="15" customHeight="1" x14ac:dyDescent="0.25">
      <c r="A9" s="3" t="s">
        <v>4</v>
      </c>
      <c r="N9" s="118" t="s">
        <v>96</v>
      </c>
      <c r="O9" s="118"/>
      <c r="P9" s="118"/>
      <c r="Q9" s="118"/>
      <c r="R9" s="118"/>
      <c r="S9" s="118"/>
      <c r="T9" s="118"/>
      <c r="U9" s="119"/>
      <c r="AG9" s="6"/>
      <c r="AH9" s="25"/>
      <c r="AI9"/>
      <c r="AJ9"/>
      <c r="AK9" s="24"/>
      <c r="AM9" s="8"/>
    </row>
    <row r="10" spans="1:41" s="3" customFormat="1" ht="15" customHeight="1" x14ac:dyDescent="0.25">
      <c r="A10" s="3" t="s">
        <v>5</v>
      </c>
      <c r="U10" s="8"/>
      <c r="AG10" s="87"/>
      <c r="AH10" s="101"/>
      <c r="AI10" s="101"/>
      <c r="AJ10" s="101"/>
      <c r="AK10" s="101"/>
      <c r="AM10" s="8"/>
    </row>
    <row r="11" spans="1:41" s="3" customFormat="1" ht="15" customHeight="1" x14ac:dyDescent="0.25">
      <c r="A11" s="3" t="s">
        <v>69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5.75" thickBot="1" x14ac:dyDescent="0.3"/>
    <row r="16" spans="1:41" ht="13.5" customHeight="1" thickBot="1" x14ac:dyDescent="0.25">
      <c r="A16" s="106" t="s">
        <v>9</v>
      </c>
      <c r="B16" s="111" t="s">
        <v>10</v>
      </c>
      <c r="C16" s="91" t="s">
        <v>70</v>
      </c>
      <c r="D16" s="109" t="s">
        <v>12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09" t="s">
        <v>13</v>
      </c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95" t="s">
        <v>14</v>
      </c>
      <c r="AO16" s="97" t="s">
        <v>15</v>
      </c>
    </row>
    <row r="17" spans="1:41" ht="219" thickBot="1" x14ac:dyDescent="0.25">
      <c r="A17" s="107"/>
      <c r="B17" s="112"/>
      <c r="C17" s="108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71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6" t="s">
        <v>32</v>
      </c>
      <c r="U17" s="17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71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6" t="s">
        <v>32</v>
      </c>
      <c r="AM17" s="17" t="s">
        <v>33</v>
      </c>
      <c r="AN17" s="96"/>
      <c r="AO17" s="98"/>
    </row>
    <row r="18" spans="1:41" ht="20.25" customHeight="1" x14ac:dyDescent="0.25">
      <c r="A18" s="55">
        <v>1</v>
      </c>
      <c r="B18" s="21" t="s">
        <v>0</v>
      </c>
      <c r="C18" s="44" t="s">
        <v>72</v>
      </c>
      <c r="D18" s="59">
        <v>10</v>
      </c>
      <c r="E18" s="26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f t="shared" ref="R18:R31" si="0">SUM(D18:P18)</f>
        <v>20</v>
      </c>
      <c r="S18" s="26">
        <f t="shared" ref="S18:S31" si="1">SUM(D18:Q18)</f>
        <v>20</v>
      </c>
      <c r="T18" s="60" t="s">
        <v>36</v>
      </c>
      <c r="U18" s="27">
        <v>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35"/>
      <c r="AM18" s="61"/>
      <c r="AN18" s="62">
        <f>S18+AK18</f>
        <v>20</v>
      </c>
      <c r="AO18" s="63">
        <f>U18+AM18</f>
        <v>1</v>
      </c>
    </row>
    <row r="19" spans="1:41" ht="20.25" customHeight="1" x14ac:dyDescent="0.25">
      <c r="A19" s="58">
        <v>2</v>
      </c>
      <c r="B19" s="11" t="s">
        <v>0</v>
      </c>
      <c r="C19" s="45" t="s">
        <v>73</v>
      </c>
      <c r="D19" s="28">
        <v>10</v>
      </c>
      <c r="E19" s="29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1"/>
      <c r="AM19" s="41"/>
      <c r="AN19" s="42">
        <f t="shared" ref="AN19:AN40" si="2">S19+AK19</f>
        <v>20</v>
      </c>
      <c r="AO19" s="13">
        <f t="shared" ref="AO19:AO40" si="3">U19+AM19</f>
        <v>2</v>
      </c>
    </row>
    <row r="20" spans="1:41" ht="20.25" customHeight="1" x14ac:dyDescent="0.25">
      <c r="A20" s="55">
        <v>3</v>
      </c>
      <c r="B20" s="11" t="s">
        <v>0</v>
      </c>
      <c r="C20" s="45" t="s">
        <v>74</v>
      </c>
      <c r="D20" s="28">
        <v>10</v>
      </c>
      <c r="E20" s="29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1"/>
      <c r="AM20" s="41"/>
      <c r="AN20" s="42">
        <f t="shared" si="2"/>
        <v>20</v>
      </c>
      <c r="AO20" s="13">
        <f t="shared" si="3"/>
        <v>2</v>
      </c>
    </row>
    <row r="21" spans="1:41" ht="20.25" customHeight="1" x14ac:dyDescent="0.25">
      <c r="A21" s="58">
        <v>4</v>
      </c>
      <c r="B21" s="11" t="s">
        <v>0</v>
      </c>
      <c r="C21" s="46" t="s">
        <v>75</v>
      </c>
      <c r="D21" s="28">
        <v>10</v>
      </c>
      <c r="E21" s="29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1"/>
      <c r="AM21" s="41"/>
      <c r="AN21" s="42">
        <f t="shared" si="2"/>
        <v>20</v>
      </c>
      <c r="AO21" s="13">
        <f t="shared" si="3"/>
        <v>2</v>
      </c>
    </row>
    <row r="22" spans="1:41" ht="20.25" customHeight="1" x14ac:dyDescent="0.25">
      <c r="A22" s="55">
        <v>5</v>
      </c>
      <c r="B22" s="11" t="s">
        <v>0</v>
      </c>
      <c r="C22" s="45" t="s">
        <v>76</v>
      </c>
      <c r="D22" s="32">
        <v>10</v>
      </c>
      <c r="E22" s="29"/>
      <c r="F22" s="32">
        <v>10</v>
      </c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20</v>
      </c>
      <c r="S22" s="29">
        <f t="shared" si="1"/>
        <v>20</v>
      </c>
      <c r="T22" s="28" t="s">
        <v>36</v>
      </c>
      <c r="U22" s="30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1"/>
      <c r="AM22" s="41"/>
      <c r="AN22" s="42">
        <f t="shared" si="2"/>
        <v>20</v>
      </c>
      <c r="AO22" s="13">
        <f t="shared" si="3"/>
        <v>2</v>
      </c>
    </row>
    <row r="23" spans="1:41" ht="30" customHeight="1" x14ac:dyDescent="0.25">
      <c r="A23" s="58">
        <v>6</v>
      </c>
      <c r="B23" s="11" t="s">
        <v>0</v>
      </c>
      <c r="C23" s="47" t="s">
        <v>77</v>
      </c>
      <c r="D23" s="32">
        <v>10</v>
      </c>
      <c r="E23" s="29"/>
      <c r="F23" s="32">
        <v>10</v>
      </c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20</v>
      </c>
      <c r="S23" s="29">
        <f t="shared" si="1"/>
        <v>20</v>
      </c>
      <c r="T23" s="28" t="s">
        <v>36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20</v>
      </c>
      <c r="AO23" s="13">
        <f t="shared" si="3"/>
        <v>2</v>
      </c>
    </row>
    <row r="24" spans="1:41" ht="30" customHeight="1" x14ac:dyDescent="0.25">
      <c r="A24" s="55">
        <v>7</v>
      </c>
      <c r="B24" s="11" t="s">
        <v>0</v>
      </c>
      <c r="C24" s="47" t="s">
        <v>78</v>
      </c>
      <c r="D24" s="32">
        <v>10</v>
      </c>
      <c r="E24" s="29"/>
      <c r="F24" s="32">
        <v>10</v>
      </c>
      <c r="G24" s="30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13">
        <f t="shared" si="3"/>
        <v>2</v>
      </c>
    </row>
    <row r="25" spans="1:41" ht="30" customHeight="1" x14ac:dyDescent="0.25">
      <c r="A25" s="58">
        <v>8</v>
      </c>
      <c r="B25" s="11" t="s">
        <v>0</v>
      </c>
      <c r="C25" s="47" t="s">
        <v>79</v>
      </c>
      <c r="D25" s="32">
        <v>10</v>
      </c>
      <c r="E25" s="29"/>
      <c r="F25" s="32"/>
      <c r="G25" s="30">
        <v>10</v>
      </c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20</v>
      </c>
      <c r="S25" s="29">
        <f t="shared" si="1"/>
        <v>20</v>
      </c>
      <c r="T25" s="28" t="s">
        <v>36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20</v>
      </c>
      <c r="AO25" s="13">
        <f t="shared" si="3"/>
        <v>2</v>
      </c>
    </row>
    <row r="26" spans="1:41" ht="20.25" customHeight="1" x14ac:dyDescent="0.25">
      <c r="A26" s="55">
        <v>9</v>
      </c>
      <c r="B26" s="11" t="s">
        <v>0</v>
      </c>
      <c r="C26" s="47" t="s">
        <v>48</v>
      </c>
      <c r="D26" s="28"/>
      <c r="E26" s="29"/>
      <c r="F26" s="28"/>
      <c r="G26" s="28"/>
      <c r="H26" s="29"/>
      <c r="I26" s="29"/>
      <c r="J26" s="29"/>
      <c r="K26" s="29"/>
      <c r="L26" s="29"/>
      <c r="M26" s="29">
        <v>30</v>
      </c>
      <c r="N26" s="29"/>
      <c r="O26" s="29"/>
      <c r="P26" s="29"/>
      <c r="Q26" s="29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29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1"/>
      <c r="AM26" s="41"/>
      <c r="AN26" s="42">
        <f t="shared" si="2"/>
        <v>30</v>
      </c>
      <c r="AO26" s="13">
        <f t="shared" si="3"/>
        <v>2</v>
      </c>
    </row>
    <row r="27" spans="1:41" ht="29.25" customHeight="1" x14ac:dyDescent="0.25">
      <c r="A27" s="58">
        <v>10</v>
      </c>
      <c r="B27" s="20" t="s">
        <v>1</v>
      </c>
      <c r="C27" s="48" t="s">
        <v>80</v>
      </c>
      <c r="D27" s="29"/>
      <c r="E27" s="54">
        <v>5</v>
      </c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5</v>
      </c>
      <c r="S27" s="29">
        <f t="shared" si="1"/>
        <v>5</v>
      </c>
      <c r="T27" s="53" t="s">
        <v>36</v>
      </c>
      <c r="U27" s="30">
        <v>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1"/>
      <c r="AM27" s="41"/>
      <c r="AN27" s="42">
        <f t="shared" si="2"/>
        <v>5</v>
      </c>
      <c r="AO27" s="13">
        <f t="shared" si="3"/>
        <v>2</v>
      </c>
    </row>
    <row r="28" spans="1:41" ht="29.25" customHeight="1" thickBot="1" x14ac:dyDescent="0.3">
      <c r="A28" s="55">
        <v>11</v>
      </c>
      <c r="B28" s="20" t="s">
        <v>2</v>
      </c>
      <c r="C28" s="49" t="s">
        <v>81</v>
      </c>
      <c r="D28" s="29">
        <v>10</v>
      </c>
      <c r="E28" s="54"/>
      <c r="F28" s="28">
        <v>10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53" t="s">
        <v>52</v>
      </c>
      <c r="U28" s="30">
        <v>2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1"/>
      <c r="AM28" s="41"/>
      <c r="AN28" s="42">
        <f t="shared" si="2"/>
        <v>20</v>
      </c>
      <c r="AO28" s="13">
        <f t="shared" si="3"/>
        <v>2</v>
      </c>
    </row>
    <row r="29" spans="1:41" ht="29.25" customHeight="1" thickBot="1" x14ac:dyDescent="0.3">
      <c r="A29" s="58">
        <v>12</v>
      </c>
      <c r="B29" s="20" t="s">
        <v>2</v>
      </c>
      <c r="C29" s="50" t="s">
        <v>82</v>
      </c>
      <c r="D29" s="29">
        <v>10</v>
      </c>
      <c r="E29" s="54"/>
      <c r="F29" s="28">
        <v>10</v>
      </c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0"/>
        <v>20</v>
      </c>
      <c r="S29" s="29">
        <f t="shared" si="1"/>
        <v>20</v>
      </c>
      <c r="T29" s="53" t="s">
        <v>52</v>
      </c>
      <c r="U29" s="30">
        <v>2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31"/>
      <c r="AM29" s="41"/>
      <c r="AN29" s="42">
        <f t="shared" si="2"/>
        <v>20</v>
      </c>
      <c r="AO29" s="13">
        <f t="shared" si="3"/>
        <v>2</v>
      </c>
    </row>
    <row r="30" spans="1:41" ht="29.25" customHeight="1" thickBot="1" x14ac:dyDescent="0.3">
      <c r="A30" s="55">
        <v>13</v>
      </c>
      <c r="B30" s="20" t="s">
        <v>2</v>
      </c>
      <c r="C30" s="50" t="s">
        <v>83</v>
      </c>
      <c r="D30" s="29">
        <v>10</v>
      </c>
      <c r="E30" s="54"/>
      <c r="F30" s="28">
        <v>10</v>
      </c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0"/>
        <v>20</v>
      </c>
      <c r="S30" s="29">
        <f t="shared" si="1"/>
        <v>20</v>
      </c>
      <c r="T30" s="53" t="s">
        <v>52</v>
      </c>
      <c r="U30" s="30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1"/>
      <c r="AM30" s="41"/>
      <c r="AN30" s="42">
        <f t="shared" si="2"/>
        <v>20</v>
      </c>
      <c r="AO30" s="13">
        <f t="shared" si="3"/>
        <v>2</v>
      </c>
    </row>
    <row r="31" spans="1:41" ht="29.25" customHeight="1" x14ac:dyDescent="0.25">
      <c r="A31" s="58">
        <v>14</v>
      </c>
      <c r="B31" s="20" t="s">
        <v>2</v>
      </c>
      <c r="C31" s="51" t="s">
        <v>84</v>
      </c>
      <c r="D31" s="29">
        <v>10</v>
      </c>
      <c r="E31" s="54"/>
      <c r="F31" s="28">
        <v>10</v>
      </c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0"/>
        <v>20</v>
      </c>
      <c r="S31" s="29">
        <f t="shared" si="1"/>
        <v>20</v>
      </c>
      <c r="T31" s="53" t="s">
        <v>52</v>
      </c>
      <c r="U31" s="30">
        <v>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31"/>
      <c r="AM31" s="41"/>
      <c r="AN31" s="42">
        <f t="shared" si="2"/>
        <v>20</v>
      </c>
      <c r="AO31" s="13">
        <f t="shared" si="3"/>
        <v>2</v>
      </c>
    </row>
    <row r="32" spans="1:41" ht="29.25" customHeight="1" x14ac:dyDescent="0.25">
      <c r="A32" s="55">
        <v>15</v>
      </c>
      <c r="B32" s="20" t="s">
        <v>1</v>
      </c>
      <c r="C32" s="48" t="s">
        <v>85</v>
      </c>
      <c r="D32" s="29"/>
      <c r="E32" s="54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7"/>
      <c r="V32" s="29">
        <v>10</v>
      </c>
      <c r="W32" s="29"/>
      <c r="X32" s="29">
        <v>10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ref="AJ32:AJ40" si="4">SUM(V32:AH32)</f>
        <v>20</v>
      </c>
      <c r="AK32" s="29">
        <f t="shared" ref="AK32:AK40" si="5">SUM(V32:AI32)</f>
        <v>20</v>
      </c>
      <c r="AL32" s="53" t="s">
        <v>36</v>
      </c>
      <c r="AM32" s="30">
        <v>2</v>
      </c>
      <c r="AN32" s="42">
        <f t="shared" si="2"/>
        <v>20</v>
      </c>
      <c r="AO32" s="13">
        <f>T32+AM32</f>
        <v>2</v>
      </c>
    </row>
    <row r="33" spans="1:41" ht="14.25" customHeight="1" x14ac:dyDescent="0.25">
      <c r="A33" s="58">
        <v>16</v>
      </c>
      <c r="B33" s="20" t="s">
        <v>0</v>
      </c>
      <c r="C33" s="47" t="s">
        <v>86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28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53" t="s">
        <v>36</v>
      </c>
      <c r="AM33" s="30">
        <v>2</v>
      </c>
      <c r="AN33" s="42">
        <f t="shared" si="2"/>
        <v>20</v>
      </c>
      <c r="AO33" s="13">
        <f t="shared" si="3"/>
        <v>2</v>
      </c>
    </row>
    <row r="34" spans="1:41" ht="41.25" customHeight="1" x14ac:dyDescent="0.25">
      <c r="A34" s="55">
        <v>17</v>
      </c>
      <c r="B34" s="20" t="s">
        <v>1</v>
      </c>
      <c r="C34" s="47" t="s">
        <v>87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15</v>
      </c>
      <c r="W34" s="28"/>
      <c r="X34" s="28">
        <v>15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53" t="s">
        <v>36</v>
      </c>
      <c r="AM34" s="30">
        <v>2</v>
      </c>
      <c r="AN34" s="42">
        <f t="shared" si="2"/>
        <v>30</v>
      </c>
      <c r="AO34" s="13">
        <f t="shared" si="3"/>
        <v>2</v>
      </c>
    </row>
    <row r="35" spans="1:41" ht="30" customHeight="1" x14ac:dyDescent="0.25">
      <c r="A35" s="58">
        <v>18</v>
      </c>
      <c r="B35" s="20" t="s">
        <v>1</v>
      </c>
      <c r="C35" s="47" t="s">
        <v>88</v>
      </c>
      <c r="D35" s="31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28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8" t="s">
        <v>52</v>
      </c>
      <c r="AM35" s="30">
        <v>2</v>
      </c>
      <c r="AN35" s="42">
        <f t="shared" si="2"/>
        <v>20</v>
      </c>
      <c r="AO35" s="13">
        <f t="shared" si="3"/>
        <v>2</v>
      </c>
    </row>
    <row r="36" spans="1:41" ht="30" customHeight="1" thickBot="1" x14ac:dyDescent="0.3">
      <c r="A36" s="55">
        <v>19</v>
      </c>
      <c r="B36" s="64" t="s">
        <v>1</v>
      </c>
      <c r="C36" s="49" t="s">
        <v>89</v>
      </c>
      <c r="D36" s="31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28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ref="AJ36:AJ39" si="6">SUM(V36:AH36)</f>
        <v>20</v>
      </c>
      <c r="AK36" s="29">
        <f t="shared" ref="AK36:AK39" si="7">SUM(V36:AI36)</f>
        <v>20</v>
      </c>
      <c r="AL36" s="28" t="s">
        <v>52</v>
      </c>
      <c r="AM36" s="30">
        <v>2</v>
      </c>
      <c r="AN36" s="42">
        <f t="shared" si="2"/>
        <v>20</v>
      </c>
      <c r="AO36" s="13">
        <f t="shared" si="3"/>
        <v>2</v>
      </c>
    </row>
    <row r="37" spans="1:41" ht="30" customHeight="1" thickBot="1" x14ac:dyDescent="0.3">
      <c r="A37" s="58">
        <v>20</v>
      </c>
      <c r="B37" s="20" t="s">
        <v>2</v>
      </c>
      <c r="C37" s="50" t="s">
        <v>90</v>
      </c>
      <c r="D37" s="31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1"/>
      <c r="R37" s="29"/>
      <c r="S37" s="29"/>
      <c r="T37" s="31"/>
      <c r="U37" s="41"/>
      <c r="V37" s="28">
        <v>10</v>
      </c>
      <c r="W37" s="28"/>
      <c r="X37" s="28">
        <v>10</v>
      </c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20</v>
      </c>
      <c r="AK37" s="29">
        <f t="shared" si="7"/>
        <v>20</v>
      </c>
      <c r="AL37" s="28" t="s">
        <v>52</v>
      </c>
      <c r="AM37" s="30">
        <v>2</v>
      </c>
      <c r="AN37" s="42">
        <f t="shared" si="2"/>
        <v>20</v>
      </c>
      <c r="AO37" s="13">
        <f t="shared" si="3"/>
        <v>2</v>
      </c>
    </row>
    <row r="38" spans="1:41" ht="30" customHeight="1" thickBot="1" x14ac:dyDescent="0.3">
      <c r="A38" s="55">
        <v>21</v>
      </c>
      <c r="B38" s="20" t="s">
        <v>2</v>
      </c>
      <c r="C38" s="50" t="s">
        <v>91</v>
      </c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1"/>
      <c r="R38" s="29"/>
      <c r="S38" s="29"/>
      <c r="T38" s="31"/>
      <c r="U38" s="41"/>
      <c r="V38" s="28">
        <v>10</v>
      </c>
      <c r="W38" s="28"/>
      <c r="X38" s="28">
        <v>10</v>
      </c>
      <c r="Y38" s="28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>
        <f t="shared" si="6"/>
        <v>20</v>
      </c>
      <c r="AK38" s="29">
        <f t="shared" si="7"/>
        <v>20</v>
      </c>
      <c r="AL38" s="28" t="s">
        <v>52</v>
      </c>
      <c r="AM38" s="30">
        <v>2</v>
      </c>
      <c r="AN38" s="42">
        <f t="shared" si="2"/>
        <v>20</v>
      </c>
      <c r="AO38" s="13">
        <f t="shared" si="3"/>
        <v>2</v>
      </c>
    </row>
    <row r="39" spans="1:41" ht="30" customHeight="1" x14ac:dyDescent="0.25">
      <c r="A39" s="58">
        <v>22</v>
      </c>
      <c r="B39" s="20" t="s">
        <v>2</v>
      </c>
      <c r="C39" s="51" t="s">
        <v>92</v>
      </c>
      <c r="D39" s="31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1"/>
      <c r="R39" s="29"/>
      <c r="S39" s="29"/>
      <c r="T39" s="31"/>
      <c r="U39" s="41"/>
      <c r="V39" s="28">
        <v>10</v>
      </c>
      <c r="W39" s="28"/>
      <c r="X39" s="28">
        <v>10</v>
      </c>
      <c r="Y39" s="28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20</v>
      </c>
      <c r="AK39" s="29">
        <f t="shared" si="7"/>
        <v>20</v>
      </c>
      <c r="AL39" s="28" t="s">
        <v>52</v>
      </c>
      <c r="AM39" s="30">
        <v>2</v>
      </c>
      <c r="AN39" s="42">
        <f t="shared" si="2"/>
        <v>20</v>
      </c>
      <c r="AO39" s="13">
        <f t="shared" si="3"/>
        <v>2</v>
      </c>
    </row>
    <row r="40" spans="1:41" ht="20.25" customHeight="1" thickBot="1" x14ac:dyDescent="0.3">
      <c r="A40" s="55">
        <v>23</v>
      </c>
      <c r="B40" s="65" t="s">
        <v>1</v>
      </c>
      <c r="C40" s="52" t="s">
        <v>93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4"/>
      <c r="U40" s="66"/>
      <c r="V40" s="33"/>
      <c r="W40" s="67">
        <v>5</v>
      </c>
      <c r="X40" s="67"/>
      <c r="Y40" s="67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>
        <f t="shared" si="4"/>
        <v>5</v>
      </c>
      <c r="AK40" s="33">
        <f t="shared" si="5"/>
        <v>5</v>
      </c>
      <c r="AL40" s="67" t="s">
        <v>52</v>
      </c>
      <c r="AM40" s="68">
        <v>3</v>
      </c>
      <c r="AN40" s="69">
        <f t="shared" si="2"/>
        <v>5</v>
      </c>
      <c r="AO40" s="70">
        <f t="shared" si="3"/>
        <v>3</v>
      </c>
    </row>
    <row r="41" spans="1:41" ht="15.75" thickBot="1" x14ac:dyDescent="0.3">
      <c r="A41" s="83" t="s">
        <v>60</v>
      </c>
      <c r="B41" s="102"/>
      <c r="C41" s="103"/>
      <c r="D41" s="9">
        <f t="shared" ref="D41:S41" si="8">SUM(D18:D40)</f>
        <v>120</v>
      </c>
      <c r="E41" s="9">
        <f t="shared" si="8"/>
        <v>5</v>
      </c>
      <c r="F41" s="9">
        <f t="shared" si="8"/>
        <v>110</v>
      </c>
      <c r="G41" s="9">
        <f t="shared" si="8"/>
        <v>10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30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275</v>
      </c>
      <c r="S41" s="9">
        <f t="shared" si="8"/>
        <v>275</v>
      </c>
      <c r="T41" s="9"/>
      <c r="U41" s="9">
        <f t="shared" ref="U41:AK41" si="9">SUM(U18:U40)</f>
        <v>27</v>
      </c>
      <c r="V41" s="9">
        <f t="shared" si="9"/>
        <v>85</v>
      </c>
      <c r="W41" s="9">
        <f t="shared" si="9"/>
        <v>5</v>
      </c>
      <c r="X41" s="9">
        <f t="shared" si="9"/>
        <v>85</v>
      </c>
      <c r="Y41" s="9">
        <f t="shared" si="9"/>
        <v>0</v>
      </c>
      <c r="Z41" s="9">
        <f t="shared" si="9"/>
        <v>0</v>
      </c>
      <c r="AA41" s="9">
        <f t="shared" si="9"/>
        <v>0</v>
      </c>
      <c r="AB41" s="9">
        <f t="shared" si="9"/>
        <v>0</v>
      </c>
      <c r="AC41" s="9">
        <f t="shared" si="9"/>
        <v>0</v>
      </c>
      <c r="AD41" s="9">
        <f t="shared" si="9"/>
        <v>0</v>
      </c>
      <c r="AE41" s="9">
        <f t="shared" si="9"/>
        <v>0</v>
      </c>
      <c r="AF41" s="9">
        <f t="shared" si="9"/>
        <v>0</v>
      </c>
      <c r="AG41" s="9">
        <f t="shared" si="9"/>
        <v>0</v>
      </c>
      <c r="AH41" s="9">
        <f t="shared" si="9"/>
        <v>0</v>
      </c>
      <c r="AI41" s="9">
        <f t="shared" si="9"/>
        <v>0</v>
      </c>
      <c r="AJ41" s="9">
        <f t="shared" si="9"/>
        <v>175</v>
      </c>
      <c r="AK41" s="9">
        <f t="shared" si="9"/>
        <v>175</v>
      </c>
      <c r="AL41" s="9"/>
      <c r="AM41" s="10">
        <f>SUM(AM18:AM40)</f>
        <v>19</v>
      </c>
      <c r="AN41" s="56">
        <f>SUM(AN18:AN40)</f>
        <v>450</v>
      </c>
      <c r="AO41" s="9">
        <f>SUM(AO18:AO40)</f>
        <v>46</v>
      </c>
    </row>
    <row r="42" spans="1:41" x14ac:dyDescent="0.25">
      <c r="C42" s="6" t="s">
        <v>61</v>
      </c>
    </row>
    <row r="43" spans="1:41" x14ac:dyDescent="0.25">
      <c r="C43" s="6" t="s">
        <v>62</v>
      </c>
    </row>
    <row r="45" spans="1:41" x14ac:dyDescent="0.25">
      <c r="Q45" s="6" t="s">
        <v>64</v>
      </c>
      <c r="R45" s="6"/>
      <c r="AF45" s="86" t="s">
        <v>63</v>
      </c>
      <c r="AG45" s="86"/>
      <c r="AH45" s="86"/>
      <c r="AI45" s="86"/>
      <c r="AJ45" s="86"/>
      <c r="AK45" s="86"/>
      <c r="AL45" s="86"/>
    </row>
    <row r="46" spans="1:41" x14ac:dyDescent="0.25">
      <c r="C46" s="1" t="s">
        <v>66</v>
      </c>
      <c r="M46" s="23"/>
      <c r="O46" s="104" t="s">
        <v>67</v>
      </c>
      <c r="P46" s="104"/>
      <c r="Q46" s="104"/>
      <c r="R46" s="104"/>
      <c r="S46" s="104"/>
      <c r="T46" s="104"/>
      <c r="U46" s="104"/>
      <c r="AG46" s="3" t="s">
        <v>65</v>
      </c>
    </row>
  </sheetData>
  <mergeCells count="15">
    <mergeCell ref="A41:C41"/>
    <mergeCell ref="AF45:AL45"/>
    <mergeCell ref="O46:U4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G8:AK8"/>
    <mergeCell ref="AG10:AK10"/>
  </mergeCells>
  <dataValidations xWindow="1521" yWindow="831" count="1">
    <dataValidation type="list" allowBlank="1" showErrorMessage="1" sqref="B18:B40" xr:uid="{F74D27A8-073B-4CAD-B02A-BAC0DF5FE530}">
      <formula1>RodzajeZajec</formula1>
      <formula2>0</formula2>
    </dataValidation>
  </dataValidations>
  <pageMargins left="0.7" right="0.7" top="0.75" bottom="0.75" header="0.3" footer="0.3"/>
  <pageSetup paperSize="9" scale="4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521" yWindow="831" count="1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6DA32178-E7F8-41C2-AF11-C5D0592A76E4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T18:T32 AL32:AL40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Arkusz1</vt:lpstr>
      <vt:lpstr>1 rok</vt:lpstr>
      <vt:lpstr>2 rok </vt:lpstr>
      <vt:lpstr>Arkusz1!Rodzaj_zajęć</vt:lpstr>
      <vt:lpstr>Arkusz1!Rodzaje_zajec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2026-01-13T10:30:24Z</dcterms:modified>
  <cp:category/>
  <cp:contentStatus/>
</cp:coreProperties>
</file>