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dwr-my.sharepoint.com/personal/radoslaw_pohl_365_umw_edu_pl/Documents/Pulpit/Dokumenty/Dydaktyka ED/2025_26/"/>
    </mc:Choice>
  </mc:AlternateContent>
  <xr:revisionPtr revIDLastSave="5" documentId="8_{47EE8968-8699-4E73-B9B6-FF7E98DB71DB}" xr6:coauthVersionLast="47" xr6:coauthVersionMax="47" xr10:uidLastSave="{8191B156-0239-47F6-9081-62DE818761DF}"/>
  <bookViews>
    <workbookView xWindow="2985" yWindow="2985" windowWidth="25245" windowHeight="11550" xr2:uid="{00000000-000D-0000-FFFF-FFFF00000000}"/>
  </bookViews>
  <sheets>
    <sheet name="YEAR I" sheetId="1" r:id="rId1"/>
    <sheet name="YEAR II" sheetId="5" r:id="rId2"/>
    <sheet name="YEAR III" sheetId="6" r:id="rId3"/>
  </sheets>
  <definedNames>
    <definedName name="_xlnm.Print_Area" localSheetId="0">'YEAR I'!$A$1:$AO$54</definedName>
    <definedName name="_xlnm.Print_Area" localSheetId="1">'YEAR II'!$A$1:$AO$45</definedName>
    <definedName name="_xlnm.Print_Area" localSheetId="2">'YEAR III'!$A$1:$AO$47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7" i="6" l="1"/>
  <c r="AJ36" i="6"/>
  <c r="AJ35" i="6"/>
  <c r="AJ34" i="6"/>
  <c r="AJ33" i="6"/>
  <c r="AJ32" i="6"/>
  <c r="AJ31" i="6"/>
  <c r="AJ30" i="6"/>
  <c r="R37" i="6"/>
  <c r="R36" i="6"/>
  <c r="R35" i="6"/>
  <c r="AJ36" i="5"/>
  <c r="AJ35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O34" i="5"/>
  <c r="AK34" i="5"/>
  <c r="AO33" i="5"/>
  <c r="AK33" i="5"/>
  <c r="AM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J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R39" i="5"/>
  <c r="AO39" i="5"/>
  <c r="AK39" i="5"/>
  <c r="AJ39" i="5"/>
  <c r="S39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AN2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R19" i="1"/>
  <c r="R47" i="1"/>
  <c r="S19" i="1"/>
  <c r="AN19" i="1" s="1"/>
  <c r="S28" i="1"/>
  <c r="AN28" i="1" s="1"/>
  <c r="S47" i="1"/>
  <c r="AN47" i="1" s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U48" i="1"/>
  <c r="V48" i="1"/>
  <c r="AM48" i="1"/>
  <c r="D48" i="1"/>
  <c r="AO48" i="1" l="1"/>
  <c r="S48" i="1"/>
  <c r="AJ48" i="1"/>
  <c r="AK48" i="1"/>
  <c r="R48" i="1"/>
  <c r="AN48" i="1" l="1"/>
</calcChain>
</file>

<file path=xl/sharedStrings.xml><?xml version="1.0" encoding="utf-8"?>
<sst xmlns="http://schemas.openxmlformats.org/spreadsheetml/2006/main" count="384" uniqueCount="112">
  <si>
    <t>RAZEM</t>
  </si>
  <si>
    <t>e-learning (EL)</t>
  </si>
  <si>
    <t>Detailed Study Programme for the academic year: 2025/2026</t>
  </si>
  <si>
    <t>Faculty of Nursing and Midwifery</t>
  </si>
  <si>
    <r>
      <t xml:space="preserve">Field of study </t>
    </r>
    <r>
      <rPr>
        <b/>
        <sz val="11"/>
        <color rgb="FFC00000"/>
        <rFont val="Arial"/>
        <family val="2"/>
        <charset val="238"/>
      </rPr>
      <t>NURSING – English Division, first-cycle</t>
    </r>
  </si>
  <si>
    <r>
      <t xml:space="preserve">Year of study </t>
    </r>
    <r>
      <rPr>
        <b/>
        <sz val="11"/>
        <rFont val="Arial"/>
        <family val="2"/>
        <charset val="238"/>
      </rPr>
      <t>1</t>
    </r>
  </si>
  <si>
    <r>
      <t xml:space="preserve">Form of study </t>
    </r>
    <r>
      <rPr>
        <b/>
        <sz val="11"/>
        <rFont val="Arial"/>
        <family val="2"/>
        <charset val="238"/>
      </rPr>
      <t>full-time</t>
    </r>
  </si>
  <si>
    <r>
      <t>Cycle starting in the academic year:</t>
    </r>
    <r>
      <rPr>
        <b/>
        <sz val="11"/>
        <color theme="1"/>
        <rFont val="Arial"/>
        <family val="2"/>
        <charset val="238"/>
      </rPr>
      <t xml:space="preserve"> 2025/2026</t>
    </r>
  </si>
  <si>
    <t>No.</t>
  </si>
  <si>
    <t>Type of classes (mandatory / elective / restricted choice)</t>
  </si>
  <si>
    <t>Subject</t>
  </si>
  <si>
    <t>lectures (LE)</t>
  </si>
  <si>
    <t>auditorium classes (AUD)</t>
  </si>
  <si>
    <t>non-clinical classes (nCLN)</t>
  </si>
  <si>
    <t>simulation-based classes (SIM)</t>
  </si>
  <si>
    <t>laboratory classes (LAB)</t>
  </si>
  <si>
    <t xml:space="preserve">clinical classes (CLN) </t>
  </si>
  <si>
    <r>
      <t xml:space="preserve">practical Patient Care classes (PPCC) </t>
    </r>
    <r>
      <rPr>
        <sz val="10"/>
        <rFont val="Calibri"/>
        <family val="2"/>
        <charset val="238"/>
      </rPr>
      <t>¹  ²</t>
    </r>
  </si>
  <si>
    <t>language course (LC)</t>
  </si>
  <si>
    <t>physical education (PE)</t>
  </si>
  <si>
    <t xml:space="preserve">practical training (PT) </t>
  </si>
  <si>
    <t>self-directed learning (SL)</t>
  </si>
  <si>
    <t>exam</t>
  </si>
  <si>
    <t>cr</t>
  </si>
  <si>
    <t>number of contact hours</t>
  </si>
  <si>
    <t>ECTS credits in the semester</t>
  </si>
  <si>
    <r>
      <t xml:space="preserve">specialist master's‑level classes (SMC)  </t>
    </r>
    <r>
      <rPr>
        <sz val="10"/>
        <rFont val="Calibri"/>
        <family val="2"/>
        <charset val="238"/>
      </rPr>
      <t>²</t>
    </r>
  </si>
  <si>
    <t>total number of teaching hours</t>
  </si>
  <si>
    <t>verification form</t>
  </si>
  <si>
    <t>winter semester</t>
  </si>
  <si>
    <t>summer semester</t>
  </si>
  <si>
    <t>mandatory</t>
  </si>
  <si>
    <t>TOTAL TEACHING HOURS</t>
  </si>
  <si>
    <t>ECTS CREDITS FOR THE SUBJECT</t>
  </si>
  <si>
    <t>seminars (SEM)</t>
  </si>
  <si>
    <t>Anatomy</t>
  </si>
  <si>
    <t>Biochemistry and biophysics</t>
  </si>
  <si>
    <t>Microbiology and parasitology</t>
  </si>
  <si>
    <t>Physiology</t>
  </si>
  <si>
    <t>Pathology</t>
  </si>
  <si>
    <t>Pharmacology</t>
  </si>
  <si>
    <t>Genetics</t>
  </si>
  <si>
    <t>Radiology</t>
  </si>
  <si>
    <t>A. Preclinical sciences</t>
  </si>
  <si>
    <t>B. Social sciences and humanism in nursing</t>
  </si>
  <si>
    <t>C. Basic nursing care sciences</t>
  </si>
  <si>
    <t>D. Specialist care sciences</t>
  </si>
  <si>
    <t>F. Practical training</t>
  </si>
  <si>
    <t>Medical law</t>
  </si>
  <si>
    <t>Psychology</t>
  </si>
  <si>
    <t>Sociology</t>
  </si>
  <si>
    <t>Pedagogy</t>
  </si>
  <si>
    <t>Public Health</t>
  </si>
  <si>
    <t>Ethics of the nursing profession</t>
  </si>
  <si>
    <t>Foreign language</t>
  </si>
  <si>
    <t>Partnership and communication in an inter-professional team</t>
  </si>
  <si>
    <t>Fundamentals of nursing</t>
  </si>
  <si>
    <t>Physical examination in the professional practice of nursing</t>
  </si>
  <si>
    <t>Health promotion</t>
  </si>
  <si>
    <t>Dietetics</t>
  </si>
  <si>
    <t>Hospital infections</t>
  </si>
  <si>
    <t>Surgery and surgical nursing</t>
  </si>
  <si>
    <t>Practical Training in Fundamentals of nursing</t>
  </si>
  <si>
    <t>TOTAL</t>
  </si>
  <si>
    <t>Physical education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</si>
  <si>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pertains to the Faculty of Nursing and Midwifery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</si>
  <si>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pertains to the Faculty of Pharmacy</t>
    </r>
  </si>
  <si>
    <t>Agreed with the Student Council</t>
  </si>
  <si>
    <t>Prepared by</t>
  </si>
  <si>
    <t>Prof. Dr Habil. Izabella Uchmanowicz</t>
  </si>
  <si>
    <t>date, signature of the Dean of Faculty</t>
  </si>
  <si>
    <t xml:space="preserve">Dr Habil. Aleksandra Kołtuniuk, Prof. Joanna Rosińczuk, Dr Habil. Katarzyna Lomper, Dr Magdalena Lisiak, </t>
  </si>
  <si>
    <t>Dr Dorota Regner, Dr Edyta Ośmiałowska, Dr Marta Wleklik</t>
  </si>
  <si>
    <r>
      <t xml:space="preserve">Year of study </t>
    </r>
    <r>
      <rPr>
        <b/>
        <sz val="11"/>
        <rFont val="Arial"/>
        <family val="2"/>
        <charset val="238"/>
      </rPr>
      <t>2</t>
    </r>
  </si>
  <si>
    <t>restricted choice</t>
  </si>
  <si>
    <t>Optional classes: sign language or telemedicine and e-health</t>
  </si>
  <si>
    <t>Organisation of nursing work</t>
  </si>
  <si>
    <t>Health care resources and information system</t>
  </si>
  <si>
    <t>Nursing in long-term care</t>
  </si>
  <si>
    <t>Basics of rehabilitation</t>
  </si>
  <si>
    <t>Paediatrics and paediatric nursing</t>
  </si>
  <si>
    <t>Internal medicine and internal medicine nursing</t>
  </si>
  <si>
    <t>Geriatrics and geriatric nursing</t>
  </si>
  <si>
    <t>Practical Training in Paediatrics and paediatric nursing</t>
  </si>
  <si>
    <t>Practical Training in Internal medicine and internal medicine nursing</t>
  </si>
  <si>
    <t>Practical Training in Surgery and surgical nursing</t>
  </si>
  <si>
    <t>Practical Training in Nursing in long-term care</t>
  </si>
  <si>
    <t>Practical Training in Geriatrics and geriatric nursing</t>
  </si>
  <si>
    <r>
      <t xml:space="preserve">Year of study </t>
    </r>
    <r>
      <rPr>
        <b/>
        <sz val="11"/>
        <rFont val="Arial"/>
        <family val="2"/>
        <charset val="238"/>
      </rPr>
      <t>3</t>
    </r>
  </si>
  <si>
    <t>Senate of WMU Resolution No. 2719 of 26 Feb 2025</t>
  </si>
  <si>
    <t>amended by Senate of WMU Resolution No. 2728 of 26 Mar 2025</t>
  </si>
  <si>
    <t>amended by Senate of WMU Resolution No. 2739 of 16 Apr 2025</t>
  </si>
  <si>
    <t>amended by Senate of WMU Resolution No. 2792 of 24 Sep 2025</t>
  </si>
  <si>
    <t>Nursing in primary care</t>
  </si>
  <si>
    <t>Palliative care</t>
  </si>
  <si>
    <t>Psychiatry and psychiatric nursing</t>
  </si>
  <si>
    <t>Anaesthesiology and intensive care nursing</t>
  </si>
  <si>
    <t>Midwifery, gynaecology and midwifery-gynaecology nursing</t>
  </si>
  <si>
    <t>Neurology and neurological nursing</t>
  </si>
  <si>
    <t>Emergency medicine and emergency nursing</t>
  </si>
  <si>
    <t>Research in nursing</t>
  </si>
  <si>
    <t>Preparation for the diploma examination</t>
  </si>
  <si>
    <t>Practical Training in Nursing in primary care</t>
  </si>
  <si>
    <t>Practical Training in Midwifery, gynaecology and midwifery-gynaecology nursing</t>
  </si>
  <si>
    <t>Practical Training in Anaesthesiology and intensive care nursing</t>
  </si>
  <si>
    <t>Practical Training in Neurology and neurological nursing</t>
  </si>
  <si>
    <t>Practical Training in Psychiatry and psychiatric nursing</t>
  </si>
  <si>
    <t>Practical Training in Palliative care</t>
  </si>
  <si>
    <t>Practical Training in Emergency medicine and emergency nursing</t>
  </si>
  <si>
    <t>Practical Trainings individually selected by the student</t>
  </si>
  <si>
    <t>Detailed Study Programme for the academic year: 2026/2027</t>
  </si>
  <si>
    <t>Detailed Study Programme for the academic year: 2027/2028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</si>
</sst>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3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0" fontId="14" fillId="0" borderId="9" xfId="0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7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3" borderId="4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43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50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4" fontId="1" fillId="0" borderId="57" xfId="0" applyNumberFormat="1" applyFont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2" fillId="3" borderId="50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4" xfId="0" applyNumberFormat="1" applyFont="1" applyFill="1" applyBorder="1" applyAlignment="1">
      <alignment horizontal="center"/>
    </xf>
    <xf numFmtId="164" fontId="1" fillId="3" borderId="50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164" fontId="1" fillId="3" borderId="56" xfId="0" applyNumberFormat="1" applyFont="1" applyFill="1" applyBorder="1" applyAlignment="1">
      <alignment horizontal="center"/>
    </xf>
    <xf numFmtId="164" fontId="16" fillId="3" borderId="57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5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textRotation="90" wrapText="1"/>
    </xf>
    <xf numFmtId="0" fontId="1" fillId="0" borderId="46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0" fillId="0" borderId="50" xfId="0" applyBorder="1"/>
    <xf numFmtId="0" fontId="0" fillId="0" borderId="2" xfId="0" applyBorder="1"/>
    <xf numFmtId="164" fontId="1" fillId="0" borderId="47" xfId="0" applyNumberFormat="1" applyFont="1" applyBorder="1" applyAlignment="1">
      <alignment horizontal="center"/>
    </xf>
    <xf numFmtId="0" fontId="0" fillId="0" borderId="5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4" xfId="0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4" xfId="0" applyFont="1" applyBorder="1"/>
    <xf numFmtId="0" fontId="1" fillId="0" borderId="2" xfId="0" applyFont="1" applyBorder="1" applyAlignment="1">
      <alignment wrapText="1"/>
    </xf>
    <xf numFmtId="0" fontId="1" fillId="0" borderId="35" xfId="0" applyFont="1" applyBorder="1" applyAlignment="1">
      <alignment horizontal="left" vertical="center" wrapText="1"/>
    </xf>
    <xf numFmtId="2" fontId="1" fillId="0" borderId="57" xfId="0" applyNumberFormat="1" applyFont="1" applyBorder="1" applyAlignment="1">
      <alignment horizont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textRotation="90"/>
    </xf>
    <xf numFmtId="0" fontId="1" fillId="0" borderId="69" xfId="0" applyFont="1" applyBorder="1" applyAlignment="1">
      <alignment textRotation="90"/>
    </xf>
    <xf numFmtId="0" fontId="1" fillId="0" borderId="57" xfId="0" applyFont="1" applyBorder="1" applyAlignment="1">
      <alignment textRotation="90"/>
    </xf>
    <xf numFmtId="0" fontId="1" fillId="0" borderId="57" xfId="0" applyFont="1" applyBorder="1" applyAlignment="1">
      <alignment textRotation="90" wrapText="1"/>
    </xf>
    <xf numFmtId="0" fontId="8" fillId="0" borderId="57" xfId="0" applyFont="1" applyBorder="1" applyAlignment="1">
      <alignment textRotation="90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164" fontId="2" fillId="2" borderId="54" xfId="0" applyNumberFormat="1" applyFont="1" applyFill="1" applyBorder="1" applyAlignment="1">
      <alignment horizontal="left"/>
    </xf>
    <xf numFmtId="164" fontId="2" fillId="2" borderId="53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3" borderId="41" xfId="0" applyNumberFormat="1" applyFont="1" applyFill="1" applyBorder="1" applyAlignment="1">
      <alignment horizontal="left"/>
    </xf>
    <xf numFmtId="0" fontId="1" fillId="0" borderId="6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164" fontId="2" fillId="2" borderId="63" xfId="0" applyNumberFormat="1" applyFont="1" applyFill="1" applyBorder="1" applyAlignment="1">
      <alignment horizontal="left"/>
    </xf>
    <xf numFmtId="164" fontId="2" fillId="2" borderId="62" xfId="0" applyNumberFormat="1" applyFont="1" applyFill="1" applyBorder="1" applyAlignment="1">
      <alignment horizontal="left"/>
    </xf>
    <xf numFmtId="164" fontId="2" fillId="3" borderId="54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68038</xdr:colOff>
      <xdr:row>0</xdr:row>
      <xdr:rowOff>149678</xdr:rowOff>
    </xdr:from>
    <xdr:to>
      <xdr:col>2</xdr:col>
      <xdr:colOff>2490108</xdr:colOff>
      <xdr:row>3</xdr:row>
      <xdr:rowOff>137924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D10A57-13C8-0A5F-545B-ABB8FBBE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09" y="149678"/>
          <a:ext cx="2422070" cy="478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0</xdr:rowOff>
    </xdr:from>
    <xdr:to>
      <xdr:col>2</xdr:col>
      <xdr:colOff>2515572</xdr:colOff>
      <xdr:row>3</xdr:row>
      <xdr:rowOff>148958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633D614-C4A3-5E9A-0A8D-77785E64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321" y="163286"/>
          <a:ext cx="2420322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272143</xdr:colOff>
      <xdr:row>0</xdr:row>
      <xdr:rowOff>149678</xdr:rowOff>
    </xdr:from>
    <xdr:to>
      <xdr:col>2</xdr:col>
      <xdr:colOff>2692465</xdr:colOff>
      <xdr:row>3</xdr:row>
      <xdr:rowOff>135350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4C17EBC-5F09-411E-81D0-48257069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14" y="149678"/>
          <a:ext cx="2420322" cy="475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4"/>
  <sheetViews>
    <sheetView showZeros="0" tabSelected="1" showWhiteSpace="0" view="pageLayout" zoomScale="70" zoomScaleNormal="130" zoomScaleSheetLayoutView="100" zoomScalePageLayoutView="70" workbookViewId="0">
      <selection activeCell="O7" sqref="O7:O10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36.42578125" style="6" customWidth="1"/>
    <col min="4" max="4" width="6" style="6" bestFit="1" customWidth="1"/>
    <col min="5" max="5" width="5.7109375" style="6" customWidth="1"/>
    <col min="6" max="6" width="6" style="6" bestFit="1" customWidth="1"/>
    <col min="7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183"/>
    </row>
    <row r="2" spans="1:41" x14ac:dyDescent="0.2">
      <c r="C2" s="183"/>
      <c r="AJ2" s="16"/>
      <c r="AK2" s="17"/>
      <c r="AL2" s="17"/>
      <c r="AM2" s="17"/>
      <c r="AN2" s="17"/>
    </row>
    <row r="3" spans="1:41" x14ac:dyDescent="0.2">
      <c r="C3" s="183"/>
      <c r="G3"/>
    </row>
    <row r="4" spans="1:41" x14ac:dyDescent="0.2">
      <c r="C4" s="183"/>
      <c r="AJ4" s="188"/>
      <c r="AK4" s="189"/>
      <c r="AL4" s="189"/>
      <c r="AM4" s="189"/>
      <c r="AN4" s="189"/>
    </row>
    <row r="5" spans="1:41" x14ac:dyDescent="0.2">
      <c r="C5" s="183"/>
    </row>
    <row r="6" spans="1:41" s="2" customFormat="1" ht="20.100000000000001" customHeight="1" x14ac:dyDescent="0.2">
      <c r="A6" s="196" t="s">
        <v>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6" t="s">
        <v>89</v>
      </c>
      <c r="P7" s="4"/>
      <c r="Q7" s="4"/>
      <c r="R7" s="4"/>
      <c r="S7" s="4"/>
      <c r="T7" s="4"/>
      <c r="U7" s="1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8" spans="1:41" x14ac:dyDescent="0.2">
      <c r="O8" s="6" t="s">
        <v>90</v>
      </c>
    </row>
    <row r="9" spans="1:41" s="3" customFormat="1" ht="15" customHeight="1" x14ac:dyDescent="0.25">
      <c r="A9" s="3" t="s">
        <v>3</v>
      </c>
      <c r="O9" s="6" t="s">
        <v>91</v>
      </c>
      <c r="U9" s="13"/>
      <c r="AM9" s="13"/>
    </row>
    <row r="10" spans="1:41" s="3" customFormat="1" ht="15" customHeight="1" x14ac:dyDescent="0.25">
      <c r="A10" s="3" t="s">
        <v>4</v>
      </c>
      <c r="O10" s="6" t="s">
        <v>92</v>
      </c>
      <c r="U10" s="13"/>
      <c r="AM10" s="13"/>
    </row>
    <row r="11" spans="1:41" s="3" customFormat="1" ht="15" customHeight="1" x14ac:dyDescent="0.25">
      <c r="A11" s="3" t="s">
        <v>5</v>
      </c>
      <c r="U11" s="13"/>
      <c r="AM11" s="13"/>
    </row>
    <row r="12" spans="1:41" s="3" customFormat="1" ht="15" customHeight="1" x14ac:dyDescent="0.25">
      <c r="A12" s="3" t="s">
        <v>6</v>
      </c>
      <c r="C12" s="91"/>
      <c r="U12" s="13"/>
      <c r="AM12" s="13"/>
    </row>
    <row r="13" spans="1:41" ht="15" customHeight="1" x14ac:dyDescent="0.25">
      <c r="A13" s="15" t="s">
        <v>7</v>
      </c>
    </row>
    <row r="15" spans="1:41" ht="13.5" thickBot="1" x14ac:dyDescent="0.25"/>
    <row r="16" spans="1:41" ht="13.5" customHeight="1" thickBot="1" x14ac:dyDescent="0.25">
      <c r="A16" s="184" t="s">
        <v>8</v>
      </c>
      <c r="B16" s="208" t="s">
        <v>9</v>
      </c>
      <c r="C16" s="186" t="s">
        <v>10</v>
      </c>
      <c r="D16" s="197" t="s">
        <v>29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30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32</v>
      </c>
      <c r="AO16" s="193" t="s">
        <v>33</v>
      </c>
    </row>
    <row r="17" spans="1:41" ht="192" thickBot="1" x14ac:dyDescent="0.25">
      <c r="A17" s="185"/>
      <c r="B17" s="209"/>
      <c r="C17" s="187"/>
      <c r="D17" s="27" t="s">
        <v>11</v>
      </c>
      <c r="E17" s="28" t="s">
        <v>34</v>
      </c>
      <c r="F17" s="29" t="s">
        <v>12</v>
      </c>
      <c r="G17" s="29" t="s">
        <v>13</v>
      </c>
      <c r="H17" s="29" t="s">
        <v>14</v>
      </c>
      <c r="I17" s="29" t="s">
        <v>15</v>
      </c>
      <c r="J17" s="29" t="s">
        <v>16</v>
      </c>
      <c r="K17" s="29" t="s">
        <v>17</v>
      </c>
      <c r="L17" s="29" t="s">
        <v>26</v>
      </c>
      <c r="M17" s="29" t="s">
        <v>18</v>
      </c>
      <c r="N17" s="29" t="s">
        <v>1</v>
      </c>
      <c r="O17" s="29" t="s">
        <v>19</v>
      </c>
      <c r="P17" s="29" t="s">
        <v>20</v>
      </c>
      <c r="Q17" s="29" t="s">
        <v>21</v>
      </c>
      <c r="R17" s="29" t="s">
        <v>24</v>
      </c>
      <c r="S17" s="29" t="s">
        <v>27</v>
      </c>
      <c r="T17" s="155" t="s">
        <v>28</v>
      </c>
      <c r="U17" s="30" t="s">
        <v>25</v>
      </c>
      <c r="V17" s="27" t="s">
        <v>11</v>
      </c>
      <c r="W17" s="28" t="s">
        <v>34</v>
      </c>
      <c r="X17" s="29" t="s">
        <v>12</v>
      </c>
      <c r="Y17" s="29" t="s">
        <v>13</v>
      </c>
      <c r="Z17" s="29" t="s">
        <v>14</v>
      </c>
      <c r="AA17" s="29" t="s">
        <v>15</v>
      </c>
      <c r="AB17" s="29" t="s">
        <v>16</v>
      </c>
      <c r="AC17" s="29" t="s">
        <v>17</v>
      </c>
      <c r="AD17" s="29" t="s">
        <v>26</v>
      </c>
      <c r="AE17" s="29" t="s">
        <v>18</v>
      </c>
      <c r="AF17" s="29" t="s">
        <v>1</v>
      </c>
      <c r="AG17" s="29" t="s">
        <v>19</v>
      </c>
      <c r="AH17" s="29" t="s">
        <v>20</v>
      </c>
      <c r="AI17" s="29" t="s">
        <v>21</v>
      </c>
      <c r="AJ17" s="29" t="s">
        <v>24</v>
      </c>
      <c r="AK17" s="29" t="s">
        <v>27</v>
      </c>
      <c r="AL17" s="155" t="s">
        <v>28</v>
      </c>
      <c r="AM17" s="30" t="s">
        <v>25</v>
      </c>
      <c r="AN17" s="194"/>
      <c r="AO17" s="195"/>
    </row>
    <row r="18" spans="1:41" ht="15" customHeight="1" thickBot="1" x14ac:dyDescent="0.25">
      <c r="A18" s="199" t="s">
        <v>43</v>
      </c>
      <c r="B18" s="200"/>
      <c r="C18" s="201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2"/>
    </row>
    <row r="19" spans="1:41" ht="15" customHeight="1" x14ac:dyDescent="0.2">
      <c r="A19" s="18">
        <v>1</v>
      </c>
      <c r="B19" s="31" t="s">
        <v>31</v>
      </c>
      <c r="C19" s="161" t="s">
        <v>35</v>
      </c>
      <c r="D19" s="157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7" si="1">SUM(D19:Q19)</f>
        <v>75</v>
      </c>
      <c r="T19" s="47" t="s">
        <v>22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68"/>
      <c r="AN19" s="70">
        <f>S19+AK19</f>
        <v>75</v>
      </c>
      <c r="AO19" s="26">
        <f>U19+AM19</f>
        <v>3</v>
      </c>
    </row>
    <row r="20" spans="1:41" ht="15" customHeight="1" x14ac:dyDescent="0.2">
      <c r="A20" s="34">
        <v>2</v>
      </c>
      <c r="B20" s="31" t="s">
        <v>31</v>
      </c>
      <c r="C20" s="162" t="s">
        <v>36</v>
      </c>
      <c r="D20" s="23">
        <v>25</v>
      </c>
      <c r="E20" s="23"/>
      <c r="F20" s="24">
        <v>10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2">
        <v>15</v>
      </c>
      <c r="R20" s="39">
        <f t="shared" si="0"/>
        <v>35</v>
      </c>
      <c r="S20" s="39">
        <f t="shared" si="1"/>
        <v>50</v>
      </c>
      <c r="T20" s="25" t="s">
        <v>23</v>
      </c>
      <c r="U20" s="49">
        <v>2</v>
      </c>
      <c r="V20" s="22"/>
      <c r="W20" s="24"/>
      <c r="X20" s="24"/>
      <c r="Y20" s="24"/>
      <c r="Z20" s="23"/>
      <c r="AA20" s="23"/>
      <c r="AB20" s="23"/>
      <c r="AC20" s="23"/>
      <c r="AD20" s="24"/>
      <c r="AE20" s="24"/>
      <c r="AF20" s="24"/>
      <c r="AG20" s="24"/>
      <c r="AH20" s="24"/>
      <c r="AI20" s="24"/>
      <c r="AJ20" s="39">
        <f t="shared" ref="AJ20:AJ26" si="2">SUM(V20:AH20)</f>
        <v>0</v>
      </c>
      <c r="AK20" s="39">
        <f t="shared" ref="AK20:AK26" si="3">SUM(V20:AI20)</f>
        <v>0</v>
      </c>
      <c r="AL20" s="25"/>
      <c r="AM20" s="69"/>
      <c r="AN20" s="71">
        <f t="shared" ref="AN20:AN26" si="4">S20+AK20</f>
        <v>50</v>
      </c>
      <c r="AO20" s="26">
        <f t="shared" ref="AO20:AO26" si="5">U20+AM20</f>
        <v>2</v>
      </c>
    </row>
    <row r="21" spans="1:41" ht="15" customHeight="1" x14ac:dyDescent="0.2">
      <c r="A21" s="34">
        <v>3</v>
      </c>
      <c r="B21" s="31" t="s">
        <v>31</v>
      </c>
      <c r="C21" s="163" t="s">
        <v>37</v>
      </c>
      <c r="D21" s="23">
        <v>40</v>
      </c>
      <c r="E21" s="23"/>
      <c r="F21" s="24">
        <v>10</v>
      </c>
      <c r="G21" s="24"/>
      <c r="H21" s="24"/>
      <c r="I21" s="44">
        <v>5</v>
      </c>
      <c r="J21" s="24"/>
      <c r="K21" s="24"/>
      <c r="L21" s="24"/>
      <c r="M21" s="24"/>
      <c r="N21" s="24"/>
      <c r="O21" s="24"/>
      <c r="P21" s="24"/>
      <c r="Q21" s="42">
        <v>20</v>
      </c>
      <c r="R21" s="39">
        <f t="shared" si="0"/>
        <v>55</v>
      </c>
      <c r="S21" s="39">
        <f t="shared" si="1"/>
        <v>75</v>
      </c>
      <c r="T21" s="25" t="s">
        <v>23</v>
      </c>
      <c r="U21" s="50">
        <v>3</v>
      </c>
      <c r="V21" s="22"/>
      <c r="W21" s="24"/>
      <c r="X21" s="24"/>
      <c r="Y21" s="24"/>
      <c r="Z21" s="23"/>
      <c r="AA21" s="23"/>
      <c r="AB21" s="23"/>
      <c r="AC21" s="23"/>
      <c r="AD21" s="24"/>
      <c r="AE21" s="24"/>
      <c r="AF21" s="24"/>
      <c r="AG21" s="24"/>
      <c r="AH21" s="24"/>
      <c r="AI21" s="24"/>
      <c r="AJ21" s="39">
        <f t="shared" si="2"/>
        <v>0</v>
      </c>
      <c r="AK21" s="39">
        <f t="shared" si="3"/>
        <v>0</v>
      </c>
      <c r="AL21" s="25"/>
      <c r="AM21" s="69"/>
      <c r="AN21" s="71">
        <f t="shared" si="4"/>
        <v>75</v>
      </c>
      <c r="AO21" s="26">
        <f t="shared" si="5"/>
        <v>3</v>
      </c>
    </row>
    <row r="22" spans="1:41" ht="15" customHeight="1" x14ac:dyDescent="0.2">
      <c r="A22" s="18">
        <v>4</v>
      </c>
      <c r="B22" s="31" t="s">
        <v>31</v>
      </c>
      <c r="C22" s="163" t="s">
        <v>38</v>
      </c>
      <c r="D22" s="23">
        <v>30</v>
      </c>
      <c r="E22" s="23"/>
      <c r="F22" s="24">
        <v>10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2">
        <v>22.5</v>
      </c>
      <c r="R22" s="39">
        <f t="shared" si="0"/>
        <v>40</v>
      </c>
      <c r="S22" s="39">
        <f t="shared" si="1"/>
        <v>62.5</v>
      </c>
      <c r="T22" s="25" t="s">
        <v>23</v>
      </c>
      <c r="U22" s="51">
        <v>2.5</v>
      </c>
      <c r="V22" s="22"/>
      <c r="W22" s="24"/>
      <c r="X22" s="24"/>
      <c r="Y22" s="24"/>
      <c r="Z22" s="23"/>
      <c r="AA22" s="23"/>
      <c r="AB22" s="23"/>
      <c r="AC22" s="23"/>
      <c r="AD22" s="24"/>
      <c r="AE22" s="24"/>
      <c r="AF22" s="24"/>
      <c r="AG22" s="24"/>
      <c r="AH22" s="24"/>
      <c r="AI22" s="24"/>
      <c r="AJ22" s="39">
        <f t="shared" si="2"/>
        <v>0</v>
      </c>
      <c r="AK22" s="39">
        <f t="shared" si="3"/>
        <v>0</v>
      </c>
      <c r="AL22" s="25"/>
      <c r="AM22" s="69"/>
      <c r="AN22" s="71">
        <f t="shared" si="4"/>
        <v>62.5</v>
      </c>
      <c r="AO22" s="26">
        <f t="shared" si="5"/>
        <v>2.5</v>
      </c>
    </row>
    <row r="23" spans="1:41" ht="15" customHeight="1" x14ac:dyDescent="0.2">
      <c r="A23" s="34">
        <v>5</v>
      </c>
      <c r="B23" s="31" t="s">
        <v>31</v>
      </c>
      <c r="C23" s="163" t="s">
        <v>39</v>
      </c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42"/>
      <c r="R23" s="39">
        <f t="shared" si="0"/>
        <v>0</v>
      </c>
      <c r="S23" s="39">
        <f t="shared" si="1"/>
        <v>0</v>
      </c>
      <c r="T23" s="25"/>
      <c r="U23" s="43"/>
      <c r="V23" s="22">
        <v>40</v>
      </c>
      <c r="W23" s="24"/>
      <c r="X23" s="24">
        <v>10</v>
      </c>
      <c r="Y23" s="24"/>
      <c r="Z23" s="23"/>
      <c r="AA23" s="23"/>
      <c r="AB23" s="23"/>
      <c r="AC23" s="23"/>
      <c r="AD23" s="24"/>
      <c r="AE23" s="24"/>
      <c r="AF23" s="24"/>
      <c r="AG23" s="24"/>
      <c r="AH23" s="24"/>
      <c r="AI23" s="42">
        <v>12.5</v>
      </c>
      <c r="AJ23" s="39">
        <f t="shared" si="2"/>
        <v>50</v>
      </c>
      <c r="AK23" s="39">
        <f t="shared" si="3"/>
        <v>62.5</v>
      </c>
      <c r="AL23" s="156" t="s">
        <v>23</v>
      </c>
      <c r="AM23" s="44">
        <v>2.5</v>
      </c>
      <c r="AN23" s="71">
        <f t="shared" si="4"/>
        <v>62.5</v>
      </c>
      <c r="AO23" s="26">
        <f t="shared" si="5"/>
        <v>2.5</v>
      </c>
    </row>
    <row r="24" spans="1:41" ht="15" customHeight="1" x14ac:dyDescent="0.2">
      <c r="A24" s="34">
        <v>6</v>
      </c>
      <c r="B24" s="31" t="s">
        <v>31</v>
      </c>
      <c r="C24" s="163" t="s">
        <v>40</v>
      </c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2"/>
      <c r="R24" s="39">
        <f t="shared" si="0"/>
        <v>0</v>
      </c>
      <c r="S24" s="39">
        <f t="shared" si="1"/>
        <v>0</v>
      </c>
      <c r="T24" s="25"/>
      <c r="U24" s="43"/>
      <c r="V24" s="22">
        <v>30</v>
      </c>
      <c r="W24" s="24"/>
      <c r="X24" s="24"/>
      <c r="Y24" s="24">
        <v>20</v>
      </c>
      <c r="Z24" s="23"/>
      <c r="AA24" s="23"/>
      <c r="AB24" s="23"/>
      <c r="AC24" s="23"/>
      <c r="AD24" s="24"/>
      <c r="AE24" s="24"/>
      <c r="AF24" s="24"/>
      <c r="AG24" s="24"/>
      <c r="AH24" s="24"/>
      <c r="AI24" s="42">
        <v>25</v>
      </c>
      <c r="AJ24" s="39">
        <f t="shared" si="2"/>
        <v>50</v>
      </c>
      <c r="AK24" s="39">
        <f t="shared" si="3"/>
        <v>75</v>
      </c>
      <c r="AL24" s="25" t="s">
        <v>22</v>
      </c>
      <c r="AM24" s="44">
        <v>3</v>
      </c>
      <c r="AN24" s="71">
        <f t="shared" si="4"/>
        <v>75</v>
      </c>
      <c r="AO24" s="26">
        <f t="shared" si="5"/>
        <v>3</v>
      </c>
    </row>
    <row r="25" spans="1:41" ht="15" customHeight="1" x14ac:dyDescent="0.2">
      <c r="A25" s="18">
        <v>7</v>
      </c>
      <c r="B25" s="31" t="s">
        <v>31</v>
      </c>
      <c r="C25" s="163" t="s">
        <v>41</v>
      </c>
      <c r="D25" s="23">
        <v>40</v>
      </c>
      <c r="E25" s="23"/>
      <c r="F25" s="24">
        <v>10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2">
        <v>25</v>
      </c>
      <c r="R25" s="39">
        <f t="shared" si="0"/>
        <v>50</v>
      </c>
      <c r="S25" s="39">
        <f t="shared" si="1"/>
        <v>75</v>
      </c>
      <c r="T25" s="25" t="s">
        <v>23</v>
      </c>
      <c r="U25" s="44">
        <v>3</v>
      </c>
      <c r="V25" s="22"/>
      <c r="W25" s="24"/>
      <c r="X25" s="24"/>
      <c r="Y25" s="24"/>
      <c r="Z25" s="23"/>
      <c r="AA25" s="23"/>
      <c r="AB25" s="23"/>
      <c r="AC25" s="23"/>
      <c r="AD25" s="24"/>
      <c r="AE25" s="24"/>
      <c r="AF25" s="24"/>
      <c r="AG25" s="24"/>
      <c r="AH25" s="24"/>
      <c r="AI25" s="42"/>
      <c r="AJ25" s="39">
        <f t="shared" si="2"/>
        <v>0</v>
      </c>
      <c r="AK25" s="39">
        <f t="shared" si="3"/>
        <v>0</v>
      </c>
      <c r="AL25" s="25"/>
      <c r="AM25" s="43"/>
      <c r="AN25" s="71">
        <f t="shared" si="4"/>
        <v>75</v>
      </c>
      <c r="AO25" s="26">
        <f t="shared" si="5"/>
        <v>3</v>
      </c>
    </row>
    <row r="26" spans="1:41" ht="15" customHeight="1" thickBot="1" x14ac:dyDescent="0.25">
      <c r="A26" s="34">
        <v>8</v>
      </c>
      <c r="B26" s="31" t="s">
        <v>31</v>
      </c>
      <c r="C26" s="164" t="s">
        <v>42</v>
      </c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39">
        <f t="shared" si="0"/>
        <v>0</v>
      </c>
      <c r="S26" s="39">
        <f t="shared" si="1"/>
        <v>0</v>
      </c>
      <c r="T26" s="25"/>
      <c r="U26" s="43"/>
      <c r="V26" s="40">
        <v>10</v>
      </c>
      <c r="W26" s="39"/>
      <c r="X26" s="39">
        <v>5</v>
      </c>
      <c r="Y26" s="24"/>
      <c r="Z26" s="23"/>
      <c r="AA26" s="23"/>
      <c r="AB26" s="23"/>
      <c r="AC26" s="23"/>
      <c r="AD26" s="24"/>
      <c r="AE26" s="24"/>
      <c r="AF26" s="24"/>
      <c r="AG26" s="24"/>
      <c r="AH26" s="24"/>
      <c r="AI26" s="53">
        <v>10</v>
      </c>
      <c r="AJ26" s="39">
        <f t="shared" si="2"/>
        <v>15</v>
      </c>
      <c r="AK26" s="39">
        <f t="shared" si="3"/>
        <v>25</v>
      </c>
      <c r="AL26" s="25" t="s">
        <v>23</v>
      </c>
      <c r="AM26" s="44">
        <v>1</v>
      </c>
      <c r="AN26" s="72">
        <f t="shared" si="4"/>
        <v>25</v>
      </c>
      <c r="AO26" s="26">
        <f t="shared" si="5"/>
        <v>1</v>
      </c>
    </row>
    <row r="27" spans="1:41" ht="15" customHeight="1" thickBot="1" x14ac:dyDescent="0.25">
      <c r="A27" s="199" t="s">
        <v>44</v>
      </c>
      <c r="B27" s="200"/>
      <c r="C27" s="203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1"/>
      <c r="AO27" s="202"/>
    </row>
    <row r="28" spans="1:41" ht="15" customHeight="1" x14ac:dyDescent="0.2">
      <c r="A28" s="34">
        <v>9</v>
      </c>
      <c r="B28" s="32" t="s">
        <v>31</v>
      </c>
      <c r="C28" s="161" t="s">
        <v>48</v>
      </c>
      <c r="D28" s="23">
        <v>10</v>
      </c>
      <c r="E28" s="23"/>
      <c r="F28" s="24">
        <v>15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2">
        <v>15</v>
      </c>
      <c r="R28" s="24">
        <f>SUM(D28:P28)</f>
        <v>25</v>
      </c>
      <c r="S28" s="24">
        <f t="shared" si="1"/>
        <v>40</v>
      </c>
      <c r="T28" s="25" t="s">
        <v>23</v>
      </c>
      <c r="U28" s="55">
        <v>1.5</v>
      </c>
      <c r="V28" s="22"/>
      <c r="W28" s="24"/>
      <c r="X28" s="24"/>
      <c r="Y28" s="24"/>
      <c r="Z28" s="23"/>
      <c r="AA28" s="23"/>
      <c r="AB28" s="23"/>
      <c r="AC28" s="23"/>
      <c r="AD28" s="24"/>
      <c r="AE28" s="24"/>
      <c r="AF28" s="24"/>
      <c r="AG28" s="24"/>
      <c r="AH28" s="24"/>
      <c r="AI28" s="24"/>
      <c r="AJ28" s="24">
        <f>SUM(V28:AH28)</f>
        <v>0</v>
      </c>
      <c r="AK28" s="24">
        <f>SUM(V28:AI28)</f>
        <v>0</v>
      </c>
      <c r="AL28" s="25"/>
      <c r="AM28" s="69"/>
      <c r="AN28" s="70">
        <f>S28+AK28</f>
        <v>40</v>
      </c>
      <c r="AO28" s="36">
        <f>U28+AM28</f>
        <v>1.5</v>
      </c>
    </row>
    <row r="29" spans="1:41" ht="15" customHeight="1" x14ac:dyDescent="0.2">
      <c r="A29" s="34">
        <v>10</v>
      </c>
      <c r="B29" s="32" t="s">
        <v>31</v>
      </c>
      <c r="C29" s="163" t="s">
        <v>49</v>
      </c>
      <c r="D29" s="23">
        <v>15</v>
      </c>
      <c r="E29" s="23"/>
      <c r="F29" s="24"/>
      <c r="G29" s="24">
        <v>10</v>
      </c>
      <c r="H29" s="24"/>
      <c r="I29" s="24"/>
      <c r="J29" s="24"/>
      <c r="K29" s="24"/>
      <c r="L29" s="24"/>
      <c r="M29" s="24"/>
      <c r="N29" s="24"/>
      <c r="O29" s="24"/>
      <c r="P29" s="24"/>
      <c r="Q29" s="42">
        <v>15</v>
      </c>
      <c r="R29" s="24">
        <f t="shared" ref="R29:R34" si="6">SUM(D29:P29)</f>
        <v>25</v>
      </c>
      <c r="S29" s="24">
        <f t="shared" si="1"/>
        <v>40</v>
      </c>
      <c r="T29" s="25" t="s">
        <v>23</v>
      </c>
      <c r="U29" s="55">
        <v>1.5</v>
      </c>
      <c r="V29" s="22"/>
      <c r="W29" s="24"/>
      <c r="X29" s="24"/>
      <c r="Y29" s="24"/>
      <c r="Z29" s="23"/>
      <c r="AA29" s="23"/>
      <c r="AB29" s="23"/>
      <c r="AC29" s="23"/>
      <c r="AD29" s="24"/>
      <c r="AE29" s="24"/>
      <c r="AF29" s="24"/>
      <c r="AG29" s="24"/>
      <c r="AH29" s="24"/>
      <c r="AI29" s="24"/>
      <c r="AJ29" s="24">
        <f t="shared" ref="AJ29:AJ35" si="7">SUM(V29:AH29)</f>
        <v>0</v>
      </c>
      <c r="AK29" s="24">
        <f t="shared" ref="AK29:AK35" si="8">SUM(V29:AI29)</f>
        <v>0</v>
      </c>
      <c r="AL29" s="25"/>
      <c r="AM29" s="69"/>
      <c r="AN29" s="73">
        <f t="shared" ref="AN29:AN35" si="9">S29+AK29</f>
        <v>40</v>
      </c>
      <c r="AO29" s="36">
        <f t="shared" ref="AO29:AO35" si="10">U29+AM29</f>
        <v>1.5</v>
      </c>
    </row>
    <row r="30" spans="1:41" ht="15" customHeight="1" x14ac:dyDescent="0.2">
      <c r="A30" s="34">
        <v>11</v>
      </c>
      <c r="B30" s="32" t="s">
        <v>31</v>
      </c>
      <c r="C30" s="163" t="s">
        <v>50</v>
      </c>
      <c r="D30" s="23">
        <v>10</v>
      </c>
      <c r="E30" s="23"/>
      <c r="F30" s="24">
        <v>5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2">
        <v>10</v>
      </c>
      <c r="R30" s="24">
        <f t="shared" si="6"/>
        <v>15</v>
      </c>
      <c r="S30" s="24">
        <f t="shared" si="1"/>
        <v>25</v>
      </c>
      <c r="T30" s="25" t="s">
        <v>23</v>
      </c>
      <c r="U30" s="59">
        <v>1</v>
      </c>
      <c r="V30" s="22"/>
      <c r="W30" s="24"/>
      <c r="X30" s="24"/>
      <c r="Y30" s="24"/>
      <c r="Z30" s="23"/>
      <c r="AA30" s="23"/>
      <c r="AB30" s="23"/>
      <c r="AC30" s="23"/>
      <c r="AD30" s="24"/>
      <c r="AE30" s="24"/>
      <c r="AF30" s="24"/>
      <c r="AG30" s="24"/>
      <c r="AH30" s="24"/>
      <c r="AI30" s="24"/>
      <c r="AJ30" s="24">
        <f t="shared" si="7"/>
        <v>0</v>
      </c>
      <c r="AK30" s="24">
        <f t="shared" si="8"/>
        <v>0</v>
      </c>
      <c r="AL30" s="25"/>
      <c r="AM30" s="69"/>
      <c r="AN30" s="73">
        <f t="shared" si="9"/>
        <v>25</v>
      </c>
      <c r="AO30" s="36">
        <f t="shared" si="10"/>
        <v>1</v>
      </c>
    </row>
    <row r="31" spans="1:41" ht="15" customHeight="1" x14ac:dyDescent="0.2">
      <c r="A31" s="34">
        <v>12</v>
      </c>
      <c r="B31" s="32" t="s">
        <v>31</v>
      </c>
      <c r="C31" s="163" t="s">
        <v>51</v>
      </c>
      <c r="D31" s="23">
        <v>10</v>
      </c>
      <c r="E31" s="23"/>
      <c r="F31" s="24">
        <v>5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42">
        <v>10</v>
      </c>
      <c r="R31" s="24">
        <f t="shared" si="6"/>
        <v>15</v>
      </c>
      <c r="S31" s="24">
        <f t="shared" si="1"/>
        <v>25</v>
      </c>
      <c r="T31" s="25" t="s">
        <v>23</v>
      </c>
      <c r="U31" s="59">
        <v>1</v>
      </c>
      <c r="V31" s="22"/>
      <c r="W31" s="24"/>
      <c r="X31" s="24"/>
      <c r="Y31" s="24"/>
      <c r="Z31" s="23"/>
      <c r="AA31" s="23"/>
      <c r="AB31" s="23"/>
      <c r="AC31" s="23"/>
      <c r="AD31" s="24"/>
      <c r="AE31" s="24"/>
      <c r="AF31" s="24"/>
      <c r="AG31" s="24"/>
      <c r="AH31" s="24"/>
      <c r="AI31" s="24"/>
      <c r="AJ31" s="24">
        <f t="shared" si="7"/>
        <v>0</v>
      </c>
      <c r="AK31" s="24">
        <f t="shared" si="8"/>
        <v>0</v>
      </c>
      <c r="AL31" s="25"/>
      <c r="AM31" s="69"/>
      <c r="AN31" s="73">
        <f t="shared" si="9"/>
        <v>25</v>
      </c>
      <c r="AO31" s="36">
        <f t="shared" si="10"/>
        <v>1</v>
      </c>
    </row>
    <row r="32" spans="1:41" ht="15" customHeight="1" x14ac:dyDescent="0.2">
      <c r="A32" s="34">
        <v>13</v>
      </c>
      <c r="B32" s="32" t="s">
        <v>31</v>
      </c>
      <c r="C32" s="163" t="s">
        <v>52</v>
      </c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42"/>
      <c r="R32" s="24">
        <f t="shared" si="6"/>
        <v>0</v>
      </c>
      <c r="S32" s="24">
        <f t="shared" si="1"/>
        <v>0</v>
      </c>
      <c r="T32" s="54"/>
      <c r="U32" s="59"/>
      <c r="V32" s="22">
        <v>10</v>
      </c>
      <c r="W32" s="24"/>
      <c r="X32" s="24">
        <v>10</v>
      </c>
      <c r="Y32" s="24"/>
      <c r="Z32" s="23"/>
      <c r="AA32" s="23"/>
      <c r="AB32" s="23"/>
      <c r="AC32" s="23"/>
      <c r="AD32" s="24"/>
      <c r="AE32" s="24"/>
      <c r="AF32" s="24"/>
      <c r="AG32" s="24"/>
      <c r="AH32" s="24"/>
      <c r="AI32" s="42">
        <v>20</v>
      </c>
      <c r="AJ32" s="24">
        <f t="shared" si="7"/>
        <v>20</v>
      </c>
      <c r="AK32" s="24">
        <f t="shared" si="8"/>
        <v>40</v>
      </c>
      <c r="AL32" s="25" t="s">
        <v>23</v>
      </c>
      <c r="AM32" s="51">
        <v>1.5</v>
      </c>
      <c r="AN32" s="73">
        <f t="shared" si="9"/>
        <v>40</v>
      </c>
      <c r="AO32" s="36">
        <f t="shared" si="10"/>
        <v>1.5</v>
      </c>
    </row>
    <row r="33" spans="1:41" ht="15" customHeight="1" x14ac:dyDescent="0.2">
      <c r="A33" s="34">
        <v>14</v>
      </c>
      <c r="B33" s="32" t="s">
        <v>31</v>
      </c>
      <c r="C33" s="163" t="s">
        <v>53</v>
      </c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42"/>
      <c r="R33" s="24">
        <f t="shared" si="6"/>
        <v>0</v>
      </c>
      <c r="S33" s="24">
        <f t="shared" si="1"/>
        <v>0</v>
      </c>
      <c r="T33" s="54"/>
      <c r="U33" s="59"/>
      <c r="V33" s="22">
        <v>10</v>
      </c>
      <c r="W33" s="24"/>
      <c r="X33" s="24">
        <v>10</v>
      </c>
      <c r="Y33" s="24"/>
      <c r="Z33" s="23"/>
      <c r="AA33" s="23"/>
      <c r="AB33" s="23"/>
      <c r="AC33" s="23"/>
      <c r="AD33" s="24"/>
      <c r="AE33" s="24"/>
      <c r="AF33" s="24"/>
      <c r="AG33" s="24"/>
      <c r="AH33" s="24"/>
      <c r="AI33" s="42">
        <v>20</v>
      </c>
      <c r="AJ33" s="24">
        <f t="shared" si="7"/>
        <v>20</v>
      </c>
      <c r="AK33" s="24">
        <f t="shared" si="8"/>
        <v>40</v>
      </c>
      <c r="AL33" s="25" t="s">
        <v>23</v>
      </c>
      <c r="AM33" s="51">
        <v>1.5</v>
      </c>
      <c r="AN33" s="73">
        <f t="shared" si="9"/>
        <v>40</v>
      </c>
      <c r="AO33" s="36">
        <f t="shared" si="10"/>
        <v>1.5</v>
      </c>
    </row>
    <row r="34" spans="1:41" ht="15" customHeight="1" x14ac:dyDescent="0.2">
      <c r="A34" s="34">
        <v>15</v>
      </c>
      <c r="B34" s="32" t="s">
        <v>31</v>
      </c>
      <c r="C34" s="167" t="s">
        <v>54</v>
      </c>
      <c r="D34" s="23"/>
      <c r="E34" s="23"/>
      <c r="F34" s="24"/>
      <c r="G34" s="24"/>
      <c r="H34" s="24"/>
      <c r="I34" s="24"/>
      <c r="J34" s="24"/>
      <c r="K34" s="24"/>
      <c r="L34" s="24"/>
      <c r="M34" s="39">
        <v>30</v>
      </c>
      <c r="N34" s="24"/>
      <c r="O34" s="24"/>
      <c r="P34" s="24"/>
      <c r="Q34" s="42"/>
      <c r="R34" s="24">
        <f t="shared" si="6"/>
        <v>30</v>
      </c>
      <c r="S34" s="24">
        <f t="shared" si="1"/>
        <v>30</v>
      </c>
      <c r="T34" s="25" t="s">
        <v>23</v>
      </c>
      <c r="U34" s="60">
        <v>1</v>
      </c>
      <c r="V34" s="22"/>
      <c r="W34" s="24"/>
      <c r="X34" s="24"/>
      <c r="Y34" s="24"/>
      <c r="Z34" s="23"/>
      <c r="AA34" s="23"/>
      <c r="AB34" s="23"/>
      <c r="AC34" s="23"/>
      <c r="AD34" s="24"/>
      <c r="AE34" s="24">
        <v>30</v>
      </c>
      <c r="AF34" s="24"/>
      <c r="AG34" s="24"/>
      <c r="AH34" s="24"/>
      <c r="AI34" s="53"/>
      <c r="AJ34" s="24">
        <f t="shared" si="7"/>
        <v>30</v>
      </c>
      <c r="AK34" s="24">
        <f t="shared" si="8"/>
        <v>30</v>
      </c>
      <c r="AL34" s="25" t="s">
        <v>23</v>
      </c>
      <c r="AM34" s="44">
        <v>1</v>
      </c>
      <c r="AN34" s="88">
        <f>S34+AK34</f>
        <v>60</v>
      </c>
      <c r="AO34" s="36">
        <f t="shared" si="10"/>
        <v>2</v>
      </c>
    </row>
    <row r="35" spans="1:41" ht="26.25" thickBot="1" x14ac:dyDescent="0.25">
      <c r="A35" s="34">
        <v>16</v>
      </c>
      <c r="B35" s="32" t="s">
        <v>31</v>
      </c>
      <c r="C35" s="165" t="s">
        <v>55</v>
      </c>
      <c r="D35" s="160">
        <v>15</v>
      </c>
      <c r="E35" s="23"/>
      <c r="F35" s="24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56">
        <v>20</v>
      </c>
      <c r="R35" s="24">
        <f>SUM(D35:P35)</f>
        <v>30</v>
      </c>
      <c r="S35" s="24">
        <f t="shared" si="1"/>
        <v>50</v>
      </c>
      <c r="T35" s="25" t="s">
        <v>23</v>
      </c>
      <c r="U35" s="56">
        <v>2</v>
      </c>
      <c r="V35" s="57"/>
      <c r="W35" s="41"/>
      <c r="X35" s="41"/>
      <c r="Y35" s="24"/>
      <c r="Z35" s="23"/>
      <c r="AA35" s="23"/>
      <c r="AB35" s="23"/>
      <c r="AC35" s="23"/>
      <c r="AD35" s="24"/>
      <c r="AE35" s="24"/>
      <c r="AF35" s="24"/>
      <c r="AG35" s="24"/>
      <c r="AH35" s="24"/>
      <c r="AI35" s="58"/>
      <c r="AJ35" s="24">
        <f t="shared" si="7"/>
        <v>0</v>
      </c>
      <c r="AK35" s="24">
        <f t="shared" si="8"/>
        <v>0</v>
      </c>
      <c r="AL35" s="25"/>
      <c r="AM35" s="51"/>
      <c r="AN35" s="74">
        <f t="shared" si="9"/>
        <v>50</v>
      </c>
      <c r="AO35" s="36">
        <f t="shared" si="10"/>
        <v>2</v>
      </c>
    </row>
    <row r="36" spans="1:41" ht="15" customHeight="1" thickBot="1" x14ac:dyDescent="0.25">
      <c r="A36" s="199" t="s">
        <v>45</v>
      </c>
      <c r="B36" s="200"/>
      <c r="C36" s="203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3"/>
      <c r="AO36" s="202"/>
    </row>
    <row r="37" spans="1:41" ht="15" customHeight="1" x14ac:dyDescent="0.2">
      <c r="A37" s="34">
        <v>17</v>
      </c>
      <c r="B37" s="32" t="s">
        <v>31</v>
      </c>
      <c r="C37" s="158" t="s">
        <v>56</v>
      </c>
      <c r="D37" s="62">
        <v>25</v>
      </c>
      <c r="E37" s="62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25" t="s">
        <v>23</v>
      </c>
      <c r="U37" s="42">
        <v>5</v>
      </c>
      <c r="V37" s="61">
        <v>25</v>
      </c>
      <c r="W37" s="42"/>
      <c r="X37" s="42"/>
      <c r="Y37" s="42"/>
      <c r="Z37" s="42">
        <v>100</v>
      </c>
      <c r="AA37" s="62"/>
      <c r="AB37" s="62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25" t="s">
        <v>22</v>
      </c>
      <c r="AM37" s="59">
        <v>9.5</v>
      </c>
      <c r="AN37" s="89">
        <f>S37+AK37</f>
        <v>385</v>
      </c>
      <c r="AO37" s="36">
        <f>U37+AM37</f>
        <v>14.5</v>
      </c>
    </row>
    <row r="38" spans="1:41" ht="25.5" x14ac:dyDescent="0.2">
      <c r="A38" s="34">
        <v>18</v>
      </c>
      <c r="B38" s="32" t="s">
        <v>31</v>
      </c>
      <c r="C38" s="167" t="s">
        <v>57</v>
      </c>
      <c r="D38" s="62"/>
      <c r="E38" s="6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3"/>
      <c r="V38" s="61">
        <v>15</v>
      </c>
      <c r="W38" s="42"/>
      <c r="X38" s="42"/>
      <c r="Y38" s="42"/>
      <c r="Z38" s="62">
        <v>40</v>
      </c>
      <c r="AA38" s="62"/>
      <c r="AB38" s="62"/>
      <c r="AC38" s="62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25" t="s">
        <v>22</v>
      </c>
      <c r="AM38" s="59">
        <v>2.5</v>
      </c>
      <c r="AN38" s="73">
        <f t="shared" ref="AN38:AN41" si="14">S38+AK38</f>
        <v>70</v>
      </c>
      <c r="AO38" s="36">
        <f t="shared" ref="AO38:AO41" si="15">U38+AM38</f>
        <v>2.5</v>
      </c>
    </row>
    <row r="39" spans="1:41" ht="15" customHeight="1" x14ac:dyDescent="0.2">
      <c r="A39" s="34">
        <v>19</v>
      </c>
      <c r="B39" s="32" t="s">
        <v>31</v>
      </c>
      <c r="C39" s="159" t="s">
        <v>58</v>
      </c>
      <c r="D39" s="62"/>
      <c r="E39" s="6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3"/>
      <c r="V39" s="61">
        <v>10</v>
      </c>
      <c r="W39" s="42"/>
      <c r="X39" s="42"/>
      <c r="Y39" s="42"/>
      <c r="Z39" s="62"/>
      <c r="AA39" s="62"/>
      <c r="AB39" s="62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25" t="s">
        <v>23</v>
      </c>
      <c r="AM39" s="59">
        <v>2</v>
      </c>
      <c r="AN39" s="73">
        <f t="shared" si="14"/>
        <v>55</v>
      </c>
      <c r="AO39" s="36">
        <f t="shared" si="15"/>
        <v>2</v>
      </c>
    </row>
    <row r="40" spans="1:41" ht="15" customHeight="1" x14ac:dyDescent="0.2">
      <c r="A40" s="34">
        <v>20</v>
      </c>
      <c r="B40" s="32" t="s">
        <v>31</v>
      </c>
      <c r="C40" s="159" t="s">
        <v>59</v>
      </c>
      <c r="D40" s="62">
        <v>25</v>
      </c>
      <c r="E40" s="62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156" t="s">
        <v>23</v>
      </c>
      <c r="U40" s="59">
        <v>2</v>
      </c>
      <c r="V40" s="61"/>
      <c r="W40" s="42"/>
      <c r="X40" s="42"/>
      <c r="Y40" s="42"/>
      <c r="Z40" s="62"/>
      <c r="AA40" s="62"/>
      <c r="AB40" s="62"/>
      <c r="AC40" s="62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75"/>
      <c r="AN40" s="73">
        <f t="shared" si="14"/>
        <v>55</v>
      </c>
      <c r="AO40" s="36">
        <f t="shared" si="15"/>
        <v>2</v>
      </c>
    </row>
    <row r="41" spans="1:41" ht="15" customHeight="1" thickBot="1" x14ac:dyDescent="0.25">
      <c r="A41" s="34">
        <v>21</v>
      </c>
      <c r="B41" s="32" t="s">
        <v>31</v>
      </c>
      <c r="C41" s="166" t="s">
        <v>60</v>
      </c>
      <c r="D41" s="62">
        <v>10</v>
      </c>
      <c r="E41" s="62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95" t="s">
        <v>22</v>
      </c>
      <c r="U41" s="59">
        <v>1.5</v>
      </c>
      <c r="V41" s="61"/>
      <c r="W41" s="42"/>
      <c r="X41" s="42"/>
      <c r="Y41" s="42"/>
      <c r="Z41" s="62"/>
      <c r="AA41" s="62"/>
      <c r="AB41" s="62"/>
      <c r="AC41" s="62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75"/>
      <c r="AN41" s="74">
        <f t="shared" si="14"/>
        <v>40</v>
      </c>
      <c r="AO41" s="36">
        <f t="shared" si="15"/>
        <v>1.5</v>
      </c>
    </row>
    <row r="42" spans="1:41" ht="15" customHeight="1" thickBot="1" x14ac:dyDescent="0.25">
      <c r="A42" s="199" t="s">
        <v>46</v>
      </c>
      <c r="B42" s="200"/>
      <c r="C42" s="204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4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4"/>
      <c r="AO42" s="202"/>
    </row>
    <row r="43" spans="1:41" ht="15" customHeight="1" thickBot="1" x14ac:dyDescent="0.25">
      <c r="A43" s="34">
        <v>22</v>
      </c>
      <c r="B43" s="32" t="s">
        <v>31</v>
      </c>
      <c r="C43" s="35" t="s">
        <v>61</v>
      </c>
      <c r="D43" s="7"/>
      <c r="E43" s="8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0"/>
      <c r="U43" s="14"/>
      <c r="V43" s="22">
        <v>25</v>
      </c>
      <c r="W43" s="24"/>
      <c r="X43" s="24"/>
      <c r="Y43" s="24"/>
      <c r="Z43" s="23"/>
      <c r="AA43" s="23"/>
      <c r="AB43" s="23"/>
      <c r="AC43" s="23"/>
      <c r="AD43" s="24"/>
      <c r="AE43" s="24"/>
      <c r="AF43" s="24"/>
      <c r="AG43" s="24"/>
      <c r="AH43" s="24"/>
      <c r="AI43" s="42">
        <v>15</v>
      </c>
      <c r="AJ43" s="24">
        <f>SUM(V43:AH43)</f>
        <v>25</v>
      </c>
      <c r="AK43" s="24">
        <f>SUM(V43:AI43)</f>
        <v>40</v>
      </c>
      <c r="AL43" s="25" t="s">
        <v>23</v>
      </c>
      <c r="AM43" s="44">
        <v>1.5</v>
      </c>
      <c r="AN43" s="76">
        <f>S43+AK43</f>
        <v>40</v>
      </c>
      <c r="AO43" s="37">
        <f>U43+AM43</f>
        <v>1.5</v>
      </c>
    </row>
    <row r="44" spans="1:41" ht="15" customHeight="1" thickBot="1" x14ac:dyDescent="0.25">
      <c r="A44" s="199" t="s">
        <v>47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2"/>
    </row>
    <row r="45" spans="1:41" ht="26.25" thickBot="1" x14ac:dyDescent="0.25">
      <c r="A45" s="34">
        <v>23</v>
      </c>
      <c r="B45" s="32" t="s">
        <v>31</v>
      </c>
      <c r="C45" s="168" t="s">
        <v>62</v>
      </c>
      <c r="D45" s="7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14"/>
      <c r="V45" s="7"/>
      <c r="W45" s="9"/>
      <c r="X45" s="9"/>
      <c r="Y45" s="9"/>
      <c r="Z45" s="8"/>
      <c r="AA45" s="8"/>
      <c r="AB45" s="8"/>
      <c r="AC45" s="8"/>
      <c r="AD45" s="9"/>
      <c r="AE45" s="9"/>
      <c r="AF45" s="9"/>
      <c r="AG45" s="9"/>
      <c r="AH45" s="77">
        <v>120</v>
      </c>
      <c r="AI45" s="9"/>
      <c r="AJ45" s="24">
        <f>SUM(V45:AG45)</f>
        <v>0</v>
      </c>
      <c r="AK45" s="24">
        <f>SUM(V45:AI45)</f>
        <v>120</v>
      </c>
      <c r="AL45" s="25" t="s">
        <v>23</v>
      </c>
      <c r="AM45" s="44">
        <v>4</v>
      </c>
      <c r="AN45" s="83">
        <f>S45+AK45</f>
        <v>120</v>
      </c>
      <c r="AO45" s="37">
        <f>U45+AM45</f>
        <v>4</v>
      </c>
    </row>
    <row r="46" spans="1:41" ht="14.25" customHeight="1" thickBot="1" x14ac:dyDescent="0.25">
      <c r="A46" s="205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7"/>
    </row>
    <row r="47" spans="1:41" ht="15" customHeight="1" thickBot="1" x14ac:dyDescent="0.25">
      <c r="A47" s="34">
        <v>24</v>
      </c>
      <c r="B47" s="32" t="s">
        <v>31</v>
      </c>
      <c r="C47" s="35" t="s">
        <v>64</v>
      </c>
      <c r="D47" s="64"/>
      <c r="E47" s="6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>
        <f t="shared" si="0"/>
        <v>0</v>
      </c>
      <c r="S47" s="66">
        <f t="shared" si="1"/>
        <v>0</v>
      </c>
      <c r="T47" s="67"/>
      <c r="U47" s="14"/>
      <c r="V47" s="78"/>
      <c r="W47" s="79"/>
      <c r="X47" s="79"/>
      <c r="Y47" s="79"/>
      <c r="Z47" s="80"/>
      <c r="AA47" s="80"/>
      <c r="AB47" s="80"/>
      <c r="AC47" s="80"/>
      <c r="AD47" s="79"/>
      <c r="AE47" s="79"/>
      <c r="AF47" s="79"/>
      <c r="AG47" s="79">
        <v>15</v>
      </c>
      <c r="AH47" s="79"/>
      <c r="AI47" s="79"/>
      <c r="AJ47" s="79">
        <f>SUM(V47:AH47)</f>
        <v>15</v>
      </c>
      <c r="AK47" s="79">
        <f>SUM(V47:AI47)</f>
        <v>15</v>
      </c>
      <c r="AL47" s="25" t="s">
        <v>23</v>
      </c>
      <c r="AM47" s="81">
        <v>0</v>
      </c>
      <c r="AN47" s="84">
        <f>S47+AK47</f>
        <v>15</v>
      </c>
      <c r="AO47" s="85">
        <f>U47+AM47</f>
        <v>0</v>
      </c>
    </row>
    <row r="48" spans="1:41" ht="15" customHeight="1" thickBot="1" x14ac:dyDescent="0.25">
      <c r="A48" s="190" t="s">
        <v>63</v>
      </c>
      <c r="B48" s="191"/>
      <c r="C48" s="192"/>
      <c r="D48" s="86">
        <f t="shared" ref="D48:S48" si="16">SUM(D18:D47)</f>
        <v>295</v>
      </c>
      <c r="E48" s="86">
        <f t="shared" si="16"/>
        <v>0</v>
      </c>
      <c r="F48" s="86">
        <f t="shared" si="16"/>
        <v>100</v>
      </c>
      <c r="G48" s="86">
        <f t="shared" si="16"/>
        <v>25</v>
      </c>
      <c r="H48" s="86">
        <f t="shared" si="16"/>
        <v>100</v>
      </c>
      <c r="I48" s="86">
        <f t="shared" si="16"/>
        <v>5</v>
      </c>
      <c r="J48" s="86">
        <f t="shared" si="16"/>
        <v>0</v>
      </c>
      <c r="K48" s="86">
        <f t="shared" si="16"/>
        <v>0</v>
      </c>
      <c r="L48" s="86">
        <f t="shared" si="16"/>
        <v>0</v>
      </c>
      <c r="M48" s="86">
        <f t="shared" si="16"/>
        <v>30</v>
      </c>
      <c r="N48" s="86">
        <f t="shared" si="16"/>
        <v>0</v>
      </c>
      <c r="O48" s="86">
        <f t="shared" si="16"/>
        <v>0</v>
      </c>
      <c r="P48" s="86">
        <f t="shared" si="16"/>
        <v>0</v>
      </c>
      <c r="Q48" s="86">
        <f t="shared" si="16"/>
        <v>212.5</v>
      </c>
      <c r="R48" s="86">
        <f t="shared" si="16"/>
        <v>555</v>
      </c>
      <c r="S48" s="86">
        <f t="shared" si="16"/>
        <v>767.5</v>
      </c>
      <c r="T48" s="86"/>
      <c r="U48" s="84">
        <f t="shared" ref="U48:AK48" si="17">SUM(U18:U47)</f>
        <v>30</v>
      </c>
      <c r="V48" s="86">
        <f t="shared" si="17"/>
        <v>175</v>
      </c>
      <c r="W48" s="86">
        <f t="shared" si="17"/>
        <v>0</v>
      </c>
      <c r="X48" s="86">
        <f t="shared" si="17"/>
        <v>35</v>
      </c>
      <c r="Y48" s="86">
        <f t="shared" si="17"/>
        <v>20</v>
      </c>
      <c r="Z48" s="86">
        <f t="shared" si="17"/>
        <v>140</v>
      </c>
      <c r="AA48" s="86">
        <f t="shared" si="17"/>
        <v>0</v>
      </c>
      <c r="AB48" s="86">
        <f t="shared" si="17"/>
        <v>0</v>
      </c>
      <c r="AC48" s="86">
        <f t="shared" si="17"/>
        <v>140</v>
      </c>
      <c r="AD48" s="86">
        <f t="shared" si="17"/>
        <v>0</v>
      </c>
      <c r="AE48" s="86">
        <f t="shared" si="17"/>
        <v>30</v>
      </c>
      <c r="AF48" s="86">
        <f t="shared" si="17"/>
        <v>0</v>
      </c>
      <c r="AG48" s="86">
        <f t="shared" si="17"/>
        <v>15</v>
      </c>
      <c r="AH48" s="86">
        <f t="shared" si="17"/>
        <v>120</v>
      </c>
      <c r="AI48" s="86">
        <f t="shared" si="17"/>
        <v>157.5</v>
      </c>
      <c r="AJ48" s="86">
        <f t="shared" si="17"/>
        <v>555</v>
      </c>
      <c r="AK48" s="86">
        <f t="shared" si="17"/>
        <v>832.5</v>
      </c>
      <c r="AL48" s="86"/>
      <c r="AM48" s="84">
        <f>SUM(AM18:AM47)</f>
        <v>30</v>
      </c>
      <c r="AN48" s="87">
        <f>SUM(S48,AK48)</f>
        <v>1600</v>
      </c>
      <c r="AO48" s="83">
        <f>SUM(U48,AM48)</f>
        <v>60</v>
      </c>
    </row>
    <row r="49" spans="3:38" x14ac:dyDescent="0.2">
      <c r="C49" s="6" t="s">
        <v>65</v>
      </c>
    </row>
    <row r="50" spans="3:38" x14ac:dyDescent="0.2">
      <c r="C50" s="6" t="s">
        <v>66</v>
      </c>
    </row>
    <row r="52" spans="3:38" x14ac:dyDescent="0.2">
      <c r="M52" s="6" t="s">
        <v>71</v>
      </c>
      <c r="N52"/>
      <c r="O52"/>
      <c r="P52"/>
      <c r="Q52"/>
    </row>
    <row r="53" spans="3:38" x14ac:dyDescent="0.2">
      <c r="K53" s="90"/>
      <c r="M53"/>
      <c r="N53"/>
      <c r="O53"/>
      <c r="P53" s="6" t="s">
        <v>72</v>
      </c>
      <c r="Q53"/>
      <c r="AF53" s="183" t="s">
        <v>69</v>
      </c>
      <c r="AG53" s="183"/>
      <c r="AH53" s="183"/>
      <c r="AI53" s="183"/>
      <c r="AJ53" s="183"/>
      <c r="AK53" s="183"/>
      <c r="AL53" s="183"/>
    </row>
    <row r="54" spans="3:38" x14ac:dyDescent="0.2">
      <c r="C54" s="1" t="s">
        <v>67</v>
      </c>
      <c r="M54" s="5"/>
      <c r="O54" s="183" t="s">
        <v>68</v>
      </c>
      <c r="P54" s="183"/>
      <c r="Q54" s="183"/>
      <c r="R54" s="183"/>
      <c r="S54" s="183"/>
      <c r="T54" s="183"/>
      <c r="U54" s="183"/>
      <c r="AF54" s="183" t="s">
        <v>70</v>
      </c>
      <c r="AG54" s="183"/>
      <c r="AH54" s="183"/>
      <c r="AI54" s="183"/>
      <c r="AJ54" s="183"/>
      <c r="AK54" s="183"/>
      <c r="AL54" s="183"/>
    </row>
  </sheetData>
  <mergeCells count="20">
    <mergeCell ref="AJ4:AN4"/>
    <mergeCell ref="A48:C48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  <mergeCell ref="C1:C5"/>
    <mergeCell ref="O54:U54"/>
    <mergeCell ref="AF53:AL53"/>
    <mergeCell ref="AF54:AL54"/>
    <mergeCell ref="A16:A17"/>
    <mergeCell ref="C16:C17"/>
  </mergeCells>
  <phoneticPr fontId="5" type="noConversion"/>
  <dataValidations count="1">
    <dataValidation type="list" allowBlank="1" showInputMessage="1" showErrorMessage="1" sqref="B47 B19:B26 B28:B35 B43 B45 B37:B41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R19 R20:R25 R28:R35 R40:R41 AJ19:AJ26 AJ28:AJ35 AK19:AK26 AK28:AK35 AJ37:AK41 AJ43 AJ4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1:AO45"/>
  <sheetViews>
    <sheetView showZeros="0" showWhiteSpace="0" view="pageLayout" zoomScale="70" zoomScaleNormal="130" zoomScaleSheetLayoutView="100" zoomScalePageLayoutView="70" workbookViewId="0">
      <selection activeCell="O7" sqref="O7:O10"/>
    </sheetView>
  </sheetViews>
  <sheetFormatPr defaultColWidth="11.42578125" defaultRowHeight="12.75" x14ac:dyDescent="0.2"/>
  <cols>
    <col min="1" max="1" width="3.425781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5.85546875" style="6" customWidth="1"/>
    <col min="12" max="16" width="5.7109375" style="6" customWidth="1"/>
    <col min="17" max="19" width="6" style="6" bestFit="1" customWidth="1"/>
    <col min="20" max="20" width="6.2851562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183"/>
    </row>
    <row r="2" spans="1:41" x14ac:dyDescent="0.2">
      <c r="C2" s="183"/>
      <c r="AJ2" s="19"/>
      <c r="AK2" s="20"/>
      <c r="AL2" s="20"/>
      <c r="AM2" s="20"/>
      <c r="AN2" s="20"/>
    </row>
    <row r="3" spans="1:41" x14ac:dyDescent="0.2">
      <c r="C3" s="183"/>
    </row>
    <row r="4" spans="1:41" x14ac:dyDescent="0.2">
      <c r="C4" s="183"/>
      <c r="AJ4" s="188"/>
      <c r="AK4" s="189"/>
      <c r="AL4" s="189"/>
      <c r="AM4" s="189"/>
      <c r="AN4" s="189"/>
    </row>
    <row r="5" spans="1:41" x14ac:dyDescent="0.2">
      <c r="C5" s="183"/>
    </row>
    <row r="6" spans="1:41" s="2" customFormat="1" ht="20.100000000000001" customHeight="1" x14ac:dyDescent="0.2">
      <c r="A6" s="196" t="s">
        <v>110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6" t="s">
        <v>89</v>
      </c>
      <c r="P7" s="21"/>
      <c r="Q7" s="21"/>
      <c r="R7" s="21"/>
      <c r="S7" s="21"/>
      <c r="T7" s="21"/>
      <c r="U7" s="12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12"/>
      <c r="AN7" s="21"/>
      <c r="AO7" s="21"/>
    </row>
    <row r="8" spans="1:41" x14ac:dyDescent="0.2">
      <c r="O8" s="6" t="s">
        <v>90</v>
      </c>
    </row>
    <row r="9" spans="1:41" s="3" customFormat="1" ht="15" customHeight="1" x14ac:dyDescent="0.25">
      <c r="A9" s="3" t="s">
        <v>3</v>
      </c>
      <c r="O9" s="6" t="s">
        <v>91</v>
      </c>
      <c r="U9" s="13"/>
      <c r="AM9" s="13"/>
    </row>
    <row r="10" spans="1:41" s="3" customFormat="1" ht="15" customHeight="1" x14ac:dyDescent="0.25">
      <c r="A10" s="3" t="s">
        <v>4</v>
      </c>
      <c r="O10" s="6" t="s">
        <v>92</v>
      </c>
      <c r="U10" s="13"/>
      <c r="AM10" s="13"/>
    </row>
    <row r="11" spans="1:41" s="3" customFormat="1" ht="15" customHeight="1" x14ac:dyDescent="0.25">
      <c r="A11" s="3" t="s">
        <v>73</v>
      </c>
      <c r="U11" s="13"/>
      <c r="AM11" s="13"/>
    </row>
    <row r="12" spans="1:41" s="3" customFormat="1" ht="15" customHeight="1" x14ac:dyDescent="0.25">
      <c r="A12" s="3" t="s">
        <v>6</v>
      </c>
      <c r="C12" s="91"/>
      <c r="U12" s="13"/>
      <c r="AM12" s="13"/>
    </row>
    <row r="13" spans="1:41" ht="15" customHeight="1" x14ac:dyDescent="0.25">
      <c r="A13" s="15" t="s">
        <v>7</v>
      </c>
    </row>
    <row r="15" spans="1:41" ht="13.5" thickBot="1" x14ac:dyDescent="0.25"/>
    <row r="16" spans="1:41" ht="13.5" customHeight="1" thickBot="1" x14ac:dyDescent="0.25">
      <c r="A16" s="184" t="s">
        <v>8</v>
      </c>
      <c r="B16" s="208" t="s">
        <v>9</v>
      </c>
      <c r="C16" s="186" t="s">
        <v>10</v>
      </c>
      <c r="D16" s="197" t="s">
        <v>29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30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32</v>
      </c>
      <c r="AO16" s="193" t="s">
        <v>33</v>
      </c>
    </row>
    <row r="17" spans="1:41" ht="234.75" customHeight="1" thickBot="1" x14ac:dyDescent="0.25">
      <c r="A17" s="214"/>
      <c r="B17" s="209"/>
      <c r="C17" s="215"/>
      <c r="D17" s="178" t="s">
        <v>11</v>
      </c>
      <c r="E17" s="179" t="s">
        <v>34</v>
      </c>
      <c r="F17" s="180" t="s">
        <v>12</v>
      </c>
      <c r="G17" s="180" t="s">
        <v>13</v>
      </c>
      <c r="H17" s="180" t="s">
        <v>14</v>
      </c>
      <c r="I17" s="180" t="s">
        <v>15</v>
      </c>
      <c r="J17" s="180" t="s">
        <v>16</v>
      </c>
      <c r="K17" s="180" t="s">
        <v>17</v>
      </c>
      <c r="L17" s="180" t="s">
        <v>26</v>
      </c>
      <c r="M17" s="180" t="s">
        <v>18</v>
      </c>
      <c r="N17" s="180" t="s">
        <v>1</v>
      </c>
      <c r="O17" s="180" t="s">
        <v>19</v>
      </c>
      <c r="P17" s="180" t="s">
        <v>20</v>
      </c>
      <c r="Q17" s="180" t="s">
        <v>21</v>
      </c>
      <c r="R17" s="180" t="s">
        <v>24</v>
      </c>
      <c r="S17" s="180" t="s">
        <v>27</v>
      </c>
      <c r="T17" s="181" t="s">
        <v>28</v>
      </c>
      <c r="U17" s="182" t="s">
        <v>25</v>
      </c>
      <c r="V17" s="178" t="s">
        <v>11</v>
      </c>
      <c r="W17" s="179" t="s">
        <v>34</v>
      </c>
      <c r="X17" s="180" t="s">
        <v>12</v>
      </c>
      <c r="Y17" s="180" t="s">
        <v>13</v>
      </c>
      <c r="Z17" s="180" t="s">
        <v>14</v>
      </c>
      <c r="AA17" s="180" t="s">
        <v>15</v>
      </c>
      <c r="AB17" s="180" t="s">
        <v>16</v>
      </c>
      <c r="AC17" s="180" t="s">
        <v>17</v>
      </c>
      <c r="AD17" s="180" t="s">
        <v>26</v>
      </c>
      <c r="AE17" s="180" t="s">
        <v>18</v>
      </c>
      <c r="AF17" s="180" t="s">
        <v>1</v>
      </c>
      <c r="AG17" s="180" t="s">
        <v>19</v>
      </c>
      <c r="AH17" s="180" t="s">
        <v>20</v>
      </c>
      <c r="AI17" s="180" t="s">
        <v>21</v>
      </c>
      <c r="AJ17" s="180" t="s">
        <v>24</v>
      </c>
      <c r="AK17" s="180" t="s">
        <v>27</v>
      </c>
      <c r="AL17" s="181" t="s">
        <v>28</v>
      </c>
      <c r="AM17" s="182" t="s">
        <v>25</v>
      </c>
      <c r="AN17" s="194"/>
      <c r="AO17" s="194"/>
    </row>
    <row r="18" spans="1:41" ht="15" customHeight="1" thickBot="1" x14ac:dyDescent="0.25">
      <c r="A18" s="199" t="s">
        <v>44</v>
      </c>
      <c r="B18" s="200"/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2"/>
    </row>
    <row r="19" spans="1:41" ht="15" customHeight="1" thickBot="1" x14ac:dyDescent="0.25">
      <c r="A19" s="34">
        <v>1</v>
      </c>
      <c r="B19" s="32" t="s">
        <v>31</v>
      </c>
      <c r="C19" s="33" t="s">
        <v>54</v>
      </c>
      <c r="D19" s="121"/>
      <c r="E19" s="122"/>
      <c r="F19" s="122"/>
      <c r="G19" s="122"/>
      <c r="H19" s="122"/>
      <c r="I19" s="122"/>
      <c r="J19" s="122"/>
      <c r="K19" s="122"/>
      <c r="L19" s="122"/>
      <c r="M19" s="122">
        <v>30</v>
      </c>
      <c r="N19" s="122"/>
      <c r="O19" s="122"/>
      <c r="P19" s="122"/>
      <c r="Q19" s="123"/>
      <c r="R19" s="122">
        <f>SUM(D19:P19)</f>
        <v>30</v>
      </c>
      <c r="S19" s="122">
        <f t="shared" ref="S19:S38" si="0">SUM(D19:Q19)</f>
        <v>30</v>
      </c>
      <c r="T19" s="146" t="s">
        <v>23</v>
      </c>
      <c r="U19" s="147">
        <v>1.5</v>
      </c>
      <c r="V19" s="121"/>
      <c r="W19" s="122"/>
      <c r="X19" s="122"/>
      <c r="Y19" s="122"/>
      <c r="Z19" s="122"/>
      <c r="AA19" s="122"/>
      <c r="AB19" s="122"/>
      <c r="AC19" s="122"/>
      <c r="AD19" s="122"/>
      <c r="AE19" s="122">
        <v>30</v>
      </c>
      <c r="AF19" s="122"/>
      <c r="AG19" s="122"/>
      <c r="AH19" s="122"/>
      <c r="AI19" s="122"/>
      <c r="AJ19" s="122">
        <f>SUM(V19:AH19)</f>
        <v>30</v>
      </c>
      <c r="AK19" s="122">
        <f>SUM(V19:AI19)</f>
        <v>30</v>
      </c>
      <c r="AL19" s="169" t="s">
        <v>22</v>
      </c>
      <c r="AM19" s="147">
        <v>1.5</v>
      </c>
      <c r="AN19" s="83">
        <f>S19+AK19</f>
        <v>60</v>
      </c>
      <c r="AO19" s="87">
        <f>U19+AM19</f>
        <v>3</v>
      </c>
    </row>
    <row r="20" spans="1:41" ht="15" customHeight="1" thickBot="1" x14ac:dyDescent="0.25">
      <c r="A20" s="199" t="s">
        <v>45</v>
      </c>
      <c r="B20" s="200"/>
      <c r="C20" s="201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3"/>
      <c r="AO20" s="210"/>
    </row>
    <row r="21" spans="1:41" ht="25.5" x14ac:dyDescent="0.2">
      <c r="A21" s="34">
        <v>2</v>
      </c>
      <c r="B21" s="144" t="s">
        <v>74</v>
      </c>
      <c r="C21" s="161" t="s">
        <v>75</v>
      </c>
      <c r="D21" s="142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10" t="s">
        <v>23</v>
      </c>
      <c r="U21" s="111">
        <v>1.5</v>
      </c>
      <c r="V21" s="62"/>
      <c r="W21" s="42"/>
      <c r="X21" s="42"/>
      <c r="Y21" s="42"/>
      <c r="Z21" s="42"/>
      <c r="AA21" s="62"/>
      <c r="AB21" s="62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59"/>
      <c r="AN21" s="89">
        <f>S21+AK21</f>
        <v>40</v>
      </c>
      <c r="AO21" s="36">
        <f>U21+AM21</f>
        <v>1.5</v>
      </c>
    </row>
    <row r="22" spans="1:41" x14ac:dyDescent="0.2">
      <c r="A22" s="34">
        <v>3</v>
      </c>
      <c r="B22" s="32" t="s">
        <v>31</v>
      </c>
      <c r="C22" s="163" t="s">
        <v>76</v>
      </c>
      <c r="D22" s="62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09" t="s">
        <v>23</v>
      </c>
      <c r="U22" s="112">
        <v>1.5</v>
      </c>
      <c r="V22" s="62"/>
      <c r="W22" s="42"/>
      <c r="X22" s="42"/>
      <c r="Y22" s="42"/>
      <c r="Z22" s="62"/>
      <c r="AA22" s="62"/>
      <c r="AB22" s="62"/>
      <c r="AC22" s="62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59"/>
      <c r="AN22" s="73">
        <f t="shared" ref="AN22:AN23" si="4">S22+AK22</f>
        <v>40</v>
      </c>
      <c r="AO22" s="36">
        <f t="shared" ref="AO22:AO23" si="5">U22+AM22</f>
        <v>1.5</v>
      </c>
    </row>
    <row r="23" spans="1:41" ht="26.25" thickBot="1" x14ac:dyDescent="0.25">
      <c r="A23" s="96">
        <v>4</v>
      </c>
      <c r="B23" s="97" t="s">
        <v>31</v>
      </c>
      <c r="C23" s="164" t="s">
        <v>77</v>
      </c>
      <c r="D23" s="143">
        <v>10</v>
      </c>
      <c r="E23" s="94"/>
      <c r="F23" s="94">
        <v>10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>
        <v>20</v>
      </c>
      <c r="R23" s="94">
        <f t="shared" si="1"/>
        <v>20</v>
      </c>
      <c r="S23" s="94">
        <f t="shared" si="2"/>
        <v>40</v>
      </c>
      <c r="T23" s="113" t="s">
        <v>23</v>
      </c>
      <c r="U23" s="114">
        <v>1.5</v>
      </c>
      <c r="V23" s="98"/>
      <c r="W23" s="99"/>
      <c r="X23" s="99"/>
      <c r="Y23" s="99"/>
      <c r="Z23" s="98"/>
      <c r="AA23" s="98"/>
      <c r="AB23" s="98"/>
      <c r="AC23" s="99"/>
      <c r="AD23" s="99"/>
      <c r="AE23" s="99"/>
      <c r="AF23" s="99"/>
      <c r="AG23" s="99"/>
      <c r="AH23" s="99"/>
      <c r="AI23" s="99"/>
      <c r="AJ23" s="99">
        <f>SUM(V23:AH23)</f>
        <v>0</v>
      </c>
      <c r="AK23" s="99">
        <f t="shared" si="3"/>
        <v>0</v>
      </c>
      <c r="AL23" s="99"/>
      <c r="AM23" s="56"/>
      <c r="AN23" s="100">
        <f t="shared" si="4"/>
        <v>40</v>
      </c>
      <c r="AO23" s="101">
        <f t="shared" si="5"/>
        <v>1.5</v>
      </c>
    </row>
    <row r="24" spans="1:41" ht="15" customHeight="1" thickBot="1" x14ac:dyDescent="0.25">
      <c r="A24" s="199" t="s">
        <v>46</v>
      </c>
      <c r="B24" s="201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11"/>
    </row>
    <row r="25" spans="1:41" x14ac:dyDescent="0.2">
      <c r="A25" s="170">
        <v>5</v>
      </c>
      <c r="B25" s="174" t="s">
        <v>31</v>
      </c>
      <c r="C25" s="161" t="s">
        <v>78</v>
      </c>
      <c r="D25" s="157">
        <v>30</v>
      </c>
      <c r="E25" s="103"/>
      <c r="F25" s="103"/>
      <c r="G25" s="103"/>
      <c r="H25" s="103">
        <v>10</v>
      </c>
      <c r="I25" s="103"/>
      <c r="J25" s="103"/>
      <c r="K25" s="103">
        <v>40</v>
      </c>
      <c r="L25" s="103"/>
      <c r="M25" s="103"/>
      <c r="N25" s="103"/>
      <c r="O25" s="103"/>
      <c r="P25" s="103"/>
      <c r="Q25" s="46">
        <v>20</v>
      </c>
      <c r="R25" s="103">
        <f>SUM(D25:P25)</f>
        <v>80</v>
      </c>
      <c r="S25" s="103">
        <f>SUM(D25:Q25)</f>
        <v>100</v>
      </c>
      <c r="T25" s="145" t="s">
        <v>22</v>
      </c>
      <c r="U25" s="151">
        <v>3.5</v>
      </c>
      <c r="V25" s="45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46"/>
      <c r="AJ25" s="103">
        <f>SUM(V25:AH25)</f>
        <v>0</v>
      </c>
      <c r="AK25" s="103">
        <f>SUM(V25:AI25)</f>
        <v>0</v>
      </c>
      <c r="AL25" s="104"/>
      <c r="AM25" s="118"/>
      <c r="AN25" s="129">
        <f>S25+AK25</f>
        <v>100</v>
      </c>
      <c r="AO25" s="70">
        <f>U25+AM25</f>
        <v>3.5</v>
      </c>
    </row>
    <row r="26" spans="1:41" x14ac:dyDescent="0.2">
      <c r="A26" s="171">
        <v>6</v>
      </c>
      <c r="B26" s="175" t="s">
        <v>31</v>
      </c>
      <c r="C26" s="163" t="s">
        <v>79</v>
      </c>
      <c r="D26" s="23">
        <v>20</v>
      </c>
      <c r="E26" s="24"/>
      <c r="F26" s="24">
        <v>10</v>
      </c>
      <c r="G26" s="24"/>
      <c r="H26" s="24">
        <v>10</v>
      </c>
      <c r="I26" s="24"/>
      <c r="J26" s="24"/>
      <c r="K26" s="24"/>
      <c r="L26" s="24"/>
      <c r="M26" s="24"/>
      <c r="N26" s="24"/>
      <c r="O26" s="24"/>
      <c r="P26" s="24"/>
      <c r="Q26" s="24"/>
      <c r="R26" s="24">
        <f t="shared" ref="R26:R30" si="6">SUM(D26:P26)</f>
        <v>40</v>
      </c>
      <c r="S26" s="24">
        <f t="shared" ref="S26:S30" si="7">SUM(D26:Q26)</f>
        <v>40</v>
      </c>
      <c r="T26" s="25" t="s">
        <v>23</v>
      </c>
      <c r="U26" s="44">
        <v>1.5</v>
      </c>
      <c r="V26" s="22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2"/>
      <c r="AJ26" s="24">
        <f t="shared" ref="AJ26:AJ30" si="8">SUM(V26:AH26)</f>
        <v>0</v>
      </c>
      <c r="AK26" s="24">
        <f t="shared" ref="AK26:AK30" si="9">SUM(V26:AI26)</f>
        <v>0</v>
      </c>
      <c r="AL26" s="25"/>
      <c r="AM26" s="50"/>
      <c r="AN26" s="130">
        <f t="shared" ref="AN26:AN30" si="10">S26+AK26</f>
        <v>40</v>
      </c>
      <c r="AO26" s="73">
        <f t="shared" ref="AO26:AO30" si="11">U26+AM26</f>
        <v>1.5</v>
      </c>
    </row>
    <row r="27" spans="1:41" x14ac:dyDescent="0.2">
      <c r="A27" s="171">
        <v>7</v>
      </c>
      <c r="B27" s="176" t="s">
        <v>31</v>
      </c>
      <c r="C27" s="163" t="s">
        <v>80</v>
      </c>
      <c r="D27" s="23">
        <v>40</v>
      </c>
      <c r="E27" s="24"/>
      <c r="F27" s="24"/>
      <c r="G27" s="24"/>
      <c r="H27" s="24">
        <v>10</v>
      </c>
      <c r="I27" s="24"/>
      <c r="J27" s="24"/>
      <c r="K27" s="24">
        <v>70</v>
      </c>
      <c r="L27" s="24"/>
      <c r="M27" s="24"/>
      <c r="N27" s="24"/>
      <c r="O27" s="24"/>
      <c r="P27" s="24"/>
      <c r="Q27" s="24"/>
      <c r="R27" s="24">
        <f t="shared" si="6"/>
        <v>120</v>
      </c>
      <c r="S27" s="24">
        <f t="shared" si="7"/>
        <v>120</v>
      </c>
      <c r="T27" s="25" t="s">
        <v>23</v>
      </c>
      <c r="U27" s="44">
        <v>4.5</v>
      </c>
      <c r="V27" s="22"/>
      <c r="W27" s="24"/>
      <c r="X27" s="24"/>
      <c r="Y27" s="24"/>
      <c r="Z27" s="24">
        <v>10</v>
      </c>
      <c r="AA27" s="24"/>
      <c r="AB27" s="24"/>
      <c r="AC27" s="24">
        <v>70</v>
      </c>
      <c r="AD27" s="24"/>
      <c r="AE27" s="24"/>
      <c r="AF27" s="24"/>
      <c r="AG27" s="24"/>
      <c r="AH27" s="24"/>
      <c r="AI27" s="42">
        <v>35</v>
      </c>
      <c r="AJ27" s="24">
        <f t="shared" si="8"/>
        <v>80</v>
      </c>
      <c r="AK27" s="24">
        <f t="shared" si="9"/>
        <v>115</v>
      </c>
      <c r="AL27" s="25" t="s">
        <v>22</v>
      </c>
      <c r="AM27" s="50">
        <v>3.5</v>
      </c>
      <c r="AN27" s="130">
        <f t="shared" si="10"/>
        <v>235</v>
      </c>
      <c r="AO27" s="73">
        <f t="shared" si="11"/>
        <v>8</v>
      </c>
    </row>
    <row r="28" spans="1:41" ht="25.5" x14ac:dyDescent="0.2">
      <c r="A28" s="171">
        <v>8</v>
      </c>
      <c r="B28" s="176" t="s">
        <v>31</v>
      </c>
      <c r="C28" s="163" t="s">
        <v>81</v>
      </c>
      <c r="D28" s="23">
        <v>40</v>
      </c>
      <c r="E28" s="24"/>
      <c r="F28" s="24"/>
      <c r="G28" s="24"/>
      <c r="H28" s="24">
        <v>10</v>
      </c>
      <c r="I28" s="24"/>
      <c r="J28" s="24"/>
      <c r="K28" s="24">
        <v>80</v>
      </c>
      <c r="L28" s="24"/>
      <c r="M28" s="24"/>
      <c r="N28" s="24"/>
      <c r="O28" s="24"/>
      <c r="P28" s="24"/>
      <c r="Q28" s="24"/>
      <c r="R28" s="24">
        <f t="shared" si="6"/>
        <v>130</v>
      </c>
      <c r="S28" s="24">
        <f t="shared" si="7"/>
        <v>130</v>
      </c>
      <c r="T28" s="25" t="s">
        <v>23</v>
      </c>
      <c r="U28" s="44">
        <v>4.5</v>
      </c>
      <c r="V28" s="22">
        <v>20</v>
      </c>
      <c r="W28" s="24"/>
      <c r="X28" s="24"/>
      <c r="Y28" s="24"/>
      <c r="Z28" s="24">
        <v>10</v>
      </c>
      <c r="AA28" s="24"/>
      <c r="AB28" s="24"/>
      <c r="AC28" s="24">
        <v>40</v>
      </c>
      <c r="AD28" s="24"/>
      <c r="AE28" s="24"/>
      <c r="AF28" s="24"/>
      <c r="AG28" s="24"/>
      <c r="AH28" s="24"/>
      <c r="AI28" s="42">
        <v>35</v>
      </c>
      <c r="AJ28" s="24">
        <f t="shared" si="8"/>
        <v>70</v>
      </c>
      <c r="AK28" s="24">
        <f t="shared" si="9"/>
        <v>105</v>
      </c>
      <c r="AL28" s="25" t="s">
        <v>22</v>
      </c>
      <c r="AM28" s="50">
        <v>3.5</v>
      </c>
      <c r="AN28" s="130">
        <f t="shared" si="10"/>
        <v>235</v>
      </c>
      <c r="AO28" s="73">
        <f t="shared" si="11"/>
        <v>8</v>
      </c>
    </row>
    <row r="29" spans="1:41" x14ac:dyDescent="0.2">
      <c r="A29" s="171">
        <v>9</v>
      </c>
      <c r="B29" s="176" t="s">
        <v>31</v>
      </c>
      <c r="C29" s="163" t="s">
        <v>61</v>
      </c>
      <c r="D29" s="23">
        <v>30</v>
      </c>
      <c r="E29" s="24"/>
      <c r="F29" s="24"/>
      <c r="G29" s="24"/>
      <c r="H29" s="24">
        <v>10</v>
      </c>
      <c r="I29" s="24"/>
      <c r="J29" s="24"/>
      <c r="K29" s="24">
        <v>80</v>
      </c>
      <c r="L29" s="24"/>
      <c r="M29" s="24"/>
      <c r="N29" s="24"/>
      <c r="O29" s="24"/>
      <c r="P29" s="24"/>
      <c r="Q29" s="24">
        <v>30</v>
      </c>
      <c r="R29" s="24">
        <f t="shared" si="6"/>
        <v>120</v>
      </c>
      <c r="S29" s="24">
        <f t="shared" si="7"/>
        <v>150</v>
      </c>
      <c r="T29" s="25" t="s">
        <v>23</v>
      </c>
      <c r="U29" s="44">
        <v>5</v>
      </c>
      <c r="V29" s="22"/>
      <c r="W29" s="24"/>
      <c r="X29" s="24"/>
      <c r="Y29" s="24"/>
      <c r="Z29" s="24">
        <v>10</v>
      </c>
      <c r="AA29" s="24"/>
      <c r="AB29" s="24"/>
      <c r="AC29" s="24">
        <v>40</v>
      </c>
      <c r="AD29" s="24"/>
      <c r="AE29" s="24"/>
      <c r="AF29" s="24"/>
      <c r="AG29" s="24"/>
      <c r="AH29" s="24"/>
      <c r="AI29" s="42"/>
      <c r="AJ29" s="24">
        <f t="shared" si="8"/>
        <v>50</v>
      </c>
      <c r="AK29" s="24">
        <f t="shared" si="9"/>
        <v>50</v>
      </c>
      <c r="AL29" s="25" t="s">
        <v>22</v>
      </c>
      <c r="AM29" s="50">
        <v>2</v>
      </c>
      <c r="AN29" s="130">
        <f t="shared" si="10"/>
        <v>200</v>
      </c>
      <c r="AO29" s="73">
        <f t="shared" si="11"/>
        <v>7</v>
      </c>
    </row>
    <row r="30" spans="1:41" ht="13.5" thickBot="1" x14ac:dyDescent="0.25">
      <c r="A30" s="172">
        <v>10</v>
      </c>
      <c r="B30" s="177" t="s">
        <v>31</v>
      </c>
      <c r="C30" s="164" t="s">
        <v>82</v>
      </c>
      <c r="D30" s="173">
        <v>20</v>
      </c>
      <c r="E30" s="93"/>
      <c r="F30" s="93"/>
      <c r="G30" s="93"/>
      <c r="H30" s="93"/>
      <c r="I30" s="93"/>
      <c r="J30" s="93"/>
      <c r="K30" s="93">
        <v>40</v>
      </c>
      <c r="L30" s="93"/>
      <c r="M30" s="93"/>
      <c r="N30" s="93"/>
      <c r="O30" s="93"/>
      <c r="P30" s="93"/>
      <c r="Q30" s="93">
        <v>20</v>
      </c>
      <c r="R30" s="93">
        <f t="shared" si="6"/>
        <v>60</v>
      </c>
      <c r="S30" s="93">
        <f t="shared" si="7"/>
        <v>80</v>
      </c>
      <c r="T30" s="95" t="s">
        <v>23</v>
      </c>
      <c r="U30" s="105">
        <v>3</v>
      </c>
      <c r="V30" s="119"/>
      <c r="W30" s="93"/>
      <c r="X30" s="93"/>
      <c r="Y30" s="93"/>
      <c r="Z30" s="93">
        <v>10</v>
      </c>
      <c r="AA30" s="93"/>
      <c r="AB30" s="93"/>
      <c r="AC30" s="93">
        <v>40</v>
      </c>
      <c r="AD30" s="93"/>
      <c r="AE30" s="93"/>
      <c r="AF30" s="93"/>
      <c r="AG30" s="93"/>
      <c r="AH30" s="93"/>
      <c r="AI30" s="94"/>
      <c r="AJ30" s="93">
        <f t="shared" si="8"/>
        <v>50</v>
      </c>
      <c r="AK30" s="93">
        <f t="shared" si="9"/>
        <v>50</v>
      </c>
      <c r="AL30" s="95" t="s">
        <v>23</v>
      </c>
      <c r="AM30" s="120">
        <v>1.5</v>
      </c>
      <c r="AN30" s="131">
        <f t="shared" si="10"/>
        <v>130</v>
      </c>
      <c r="AO30" s="74">
        <f t="shared" si="11"/>
        <v>4.5</v>
      </c>
    </row>
    <row r="31" spans="1:41" ht="15" customHeight="1" thickBot="1" x14ac:dyDescent="0.25">
      <c r="A31" s="199" t="s">
        <v>47</v>
      </c>
      <c r="B31" s="204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4"/>
      <c r="AO31" s="210"/>
    </row>
    <row r="32" spans="1:41" ht="25.5" x14ac:dyDescent="0.2">
      <c r="A32" s="102">
        <v>11</v>
      </c>
      <c r="B32" s="174" t="s">
        <v>31</v>
      </c>
      <c r="C32" s="161" t="s">
        <v>83</v>
      </c>
      <c r="D32" s="157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>
        <f>SUM(D32:P32)</f>
        <v>0</v>
      </c>
      <c r="S32" s="103">
        <f>SUM(D32:Q32)</f>
        <v>0</v>
      </c>
      <c r="T32" s="104"/>
      <c r="U32" s="148"/>
      <c r="V32" s="45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>
        <v>140</v>
      </c>
      <c r="AI32" s="103"/>
      <c r="AJ32" s="103">
        <f>SUM(V32:AG32)</f>
        <v>0</v>
      </c>
      <c r="AK32" s="103">
        <f>SUM(V32:AI32)</f>
        <v>140</v>
      </c>
      <c r="AL32" s="104" t="s">
        <v>23</v>
      </c>
      <c r="AM32" s="118">
        <v>5</v>
      </c>
      <c r="AN32" s="108">
        <f>S32+AK32</f>
        <v>140</v>
      </c>
      <c r="AO32" s="108">
        <f>U32+AM32</f>
        <v>5</v>
      </c>
    </row>
    <row r="33" spans="1:41" ht="25.5" x14ac:dyDescent="0.2">
      <c r="A33" s="34">
        <v>12</v>
      </c>
      <c r="B33" s="176" t="s">
        <v>31</v>
      </c>
      <c r="C33" s="163" t="s">
        <v>84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>
        <f t="shared" ref="R33:R36" si="12">SUM(D33:P33)</f>
        <v>0</v>
      </c>
      <c r="S33" s="24">
        <f t="shared" ref="S33:S36" si="13">SUM(D33:Q33)</f>
        <v>0</v>
      </c>
      <c r="T33" s="25"/>
      <c r="U33" s="43"/>
      <c r="V33" s="22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>
        <v>120</v>
      </c>
      <c r="AI33" s="24"/>
      <c r="AJ33" s="24">
        <f>SUM(V33:AG33)</f>
        <v>0</v>
      </c>
      <c r="AK33" s="24">
        <f>SUM(V33:AI33)</f>
        <v>120</v>
      </c>
      <c r="AL33" s="25" t="s">
        <v>23</v>
      </c>
      <c r="AM33" s="50">
        <v>4</v>
      </c>
      <c r="AN33" s="36">
        <f>S33+AK33</f>
        <v>120</v>
      </c>
      <c r="AO33" s="36">
        <f>U33+AM33</f>
        <v>4</v>
      </c>
    </row>
    <row r="34" spans="1:41" ht="25.5" x14ac:dyDescent="0.2">
      <c r="A34" s="34">
        <v>13</v>
      </c>
      <c r="B34" s="176" t="s">
        <v>31</v>
      </c>
      <c r="C34" s="163" t="s">
        <v>85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>
        <f t="shared" si="12"/>
        <v>0</v>
      </c>
      <c r="S34" s="24">
        <f t="shared" si="13"/>
        <v>0</v>
      </c>
      <c r="T34" s="25"/>
      <c r="U34" s="43"/>
      <c r="V34" s="22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>
        <v>120</v>
      </c>
      <c r="AI34" s="24"/>
      <c r="AJ34" s="24">
        <f>SUM(V34:AG34)</f>
        <v>0</v>
      </c>
      <c r="AK34" s="24">
        <f>SUM(V34:AI34)</f>
        <v>120</v>
      </c>
      <c r="AL34" s="25" t="s">
        <v>23</v>
      </c>
      <c r="AM34" s="50">
        <v>6</v>
      </c>
      <c r="AN34" s="36">
        <f>S34+AK34</f>
        <v>120</v>
      </c>
      <c r="AO34" s="36">
        <f>U34+AM34</f>
        <v>6</v>
      </c>
    </row>
    <row r="35" spans="1:41" ht="25.5" x14ac:dyDescent="0.2">
      <c r="A35" s="34">
        <v>14</v>
      </c>
      <c r="B35" s="176" t="s">
        <v>31</v>
      </c>
      <c r="C35" s="163" t="s">
        <v>86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v>40</v>
      </c>
      <c r="Q35" s="24"/>
      <c r="R35" s="24">
        <f>SUM(D35:O35)</f>
        <v>0</v>
      </c>
      <c r="S35" s="24">
        <f t="shared" si="13"/>
        <v>40</v>
      </c>
      <c r="T35" s="25" t="s">
        <v>23</v>
      </c>
      <c r="U35" s="44">
        <v>2</v>
      </c>
      <c r="V35" s="2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>
        <f>SUM(V35:AG35)</f>
        <v>0</v>
      </c>
      <c r="AK35" s="24">
        <f>SUM(V35:AI35)</f>
        <v>0</v>
      </c>
      <c r="AL35" s="25"/>
      <c r="AM35" s="50"/>
      <c r="AN35" s="36">
        <f>S35+AK35</f>
        <v>40</v>
      </c>
      <c r="AO35" s="36">
        <f>U35+AM35</f>
        <v>2</v>
      </c>
    </row>
    <row r="36" spans="1:41" ht="26.25" thickBot="1" x14ac:dyDescent="0.25">
      <c r="A36" s="92">
        <v>15</v>
      </c>
      <c r="B36" s="177" t="s">
        <v>31</v>
      </c>
      <c r="C36" s="164" t="s">
        <v>87</v>
      </c>
      <c r="D36" s="17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>
        <f t="shared" si="12"/>
        <v>0</v>
      </c>
      <c r="S36" s="93">
        <f t="shared" si="13"/>
        <v>0</v>
      </c>
      <c r="T36" s="95"/>
      <c r="U36" s="149"/>
      <c r="V36" s="119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>
        <v>80</v>
      </c>
      <c r="AI36" s="93"/>
      <c r="AJ36" s="93">
        <f>SUM(V36:AG36)</f>
        <v>0</v>
      </c>
      <c r="AK36" s="93">
        <f>SUM(V36:AI36)</f>
        <v>80</v>
      </c>
      <c r="AL36" s="95" t="s">
        <v>23</v>
      </c>
      <c r="AM36" s="120">
        <v>3</v>
      </c>
      <c r="AN36" s="128">
        <f>S36+AK36</f>
        <v>80</v>
      </c>
      <c r="AO36" s="36">
        <f>U36+AM36</f>
        <v>3</v>
      </c>
    </row>
    <row r="37" spans="1:41" ht="14.25" customHeight="1" thickBot="1" x14ac:dyDescent="0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07"/>
    </row>
    <row r="38" spans="1:41" ht="15" customHeight="1" thickBot="1" x14ac:dyDescent="0.25">
      <c r="A38" s="34">
        <v>16</v>
      </c>
      <c r="B38" s="32" t="s">
        <v>31</v>
      </c>
      <c r="C38" s="35" t="s">
        <v>64</v>
      </c>
      <c r="D38" s="22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>
        <v>15</v>
      </c>
      <c r="P38" s="24"/>
      <c r="Q38" s="24"/>
      <c r="R38" s="24">
        <f t="shared" ref="R38" si="14">SUM(D38:P38)</f>
        <v>15</v>
      </c>
      <c r="S38" s="24">
        <f t="shared" si="0"/>
        <v>15</v>
      </c>
      <c r="T38" s="25" t="s">
        <v>23</v>
      </c>
      <c r="U38" s="150">
        <v>0</v>
      </c>
      <c r="V38" s="22"/>
      <c r="W38" s="24"/>
      <c r="X38" s="24"/>
      <c r="Y38" s="24"/>
      <c r="Z38" s="23"/>
      <c r="AA38" s="23"/>
      <c r="AB38" s="23"/>
      <c r="AC38" s="23"/>
      <c r="AD38" s="24"/>
      <c r="AE38" s="24"/>
      <c r="AF38" s="24"/>
      <c r="AG38" s="24">
        <v>15</v>
      </c>
      <c r="AH38" s="24"/>
      <c r="AI38" s="24"/>
      <c r="AJ38" s="24">
        <f>SUM(V38:AH38)</f>
        <v>15</v>
      </c>
      <c r="AK38" s="24">
        <f>SUM(V38:AI38)</f>
        <v>15</v>
      </c>
      <c r="AL38" s="25" t="s">
        <v>23</v>
      </c>
      <c r="AM38" s="150">
        <v>0</v>
      </c>
      <c r="AN38" s="83">
        <f>S38+AK38</f>
        <v>30</v>
      </c>
      <c r="AO38" s="85">
        <f>U38+AM38</f>
        <v>0</v>
      </c>
    </row>
    <row r="39" spans="1:41" ht="15" customHeight="1" thickBot="1" x14ac:dyDescent="0.25">
      <c r="A39" s="190" t="s">
        <v>63</v>
      </c>
      <c r="B39" s="191"/>
      <c r="C39" s="192"/>
      <c r="D39" s="86">
        <f t="shared" ref="D39:S39" si="15">SUM(D18:D38)</f>
        <v>215</v>
      </c>
      <c r="E39" s="86">
        <f t="shared" si="15"/>
        <v>0</v>
      </c>
      <c r="F39" s="86">
        <f t="shared" si="15"/>
        <v>40</v>
      </c>
      <c r="G39" s="86">
        <f t="shared" si="15"/>
        <v>0</v>
      </c>
      <c r="H39" s="86">
        <f t="shared" si="15"/>
        <v>50</v>
      </c>
      <c r="I39" s="86">
        <f t="shared" si="15"/>
        <v>0</v>
      </c>
      <c r="J39" s="86">
        <f t="shared" si="15"/>
        <v>0</v>
      </c>
      <c r="K39" s="86">
        <f t="shared" si="15"/>
        <v>310</v>
      </c>
      <c r="L39" s="86">
        <f t="shared" si="15"/>
        <v>0</v>
      </c>
      <c r="M39" s="86">
        <f t="shared" si="15"/>
        <v>30</v>
      </c>
      <c r="N39" s="86">
        <f t="shared" si="15"/>
        <v>0</v>
      </c>
      <c r="O39" s="86">
        <f t="shared" si="15"/>
        <v>15</v>
      </c>
      <c r="P39" s="86">
        <f t="shared" si="15"/>
        <v>40</v>
      </c>
      <c r="Q39" s="86">
        <f t="shared" si="15"/>
        <v>125</v>
      </c>
      <c r="R39" s="86">
        <f t="shared" si="15"/>
        <v>660</v>
      </c>
      <c r="S39" s="86">
        <f t="shared" si="15"/>
        <v>825</v>
      </c>
      <c r="T39" s="86"/>
      <c r="U39" s="83">
        <f t="shared" ref="U39:AK39" si="16">SUM(U18:U38)</f>
        <v>30</v>
      </c>
      <c r="V39" s="86">
        <f t="shared" si="16"/>
        <v>20</v>
      </c>
      <c r="W39" s="86">
        <f t="shared" si="16"/>
        <v>0</v>
      </c>
      <c r="X39" s="86">
        <f t="shared" si="16"/>
        <v>0</v>
      </c>
      <c r="Y39" s="86">
        <f t="shared" si="16"/>
        <v>0</v>
      </c>
      <c r="Z39" s="86">
        <f t="shared" si="16"/>
        <v>40</v>
      </c>
      <c r="AA39" s="86">
        <f t="shared" si="16"/>
        <v>0</v>
      </c>
      <c r="AB39" s="86">
        <f t="shared" si="16"/>
        <v>0</v>
      </c>
      <c r="AC39" s="86">
        <f t="shared" si="16"/>
        <v>190</v>
      </c>
      <c r="AD39" s="86">
        <f t="shared" si="16"/>
        <v>0</v>
      </c>
      <c r="AE39" s="86">
        <f t="shared" si="16"/>
        <v>30</v>
      </c>
      <c r="AF39" s="86">
        <f t="shared" si="16"/>
        <v>0</v>
      </c>
      <c r="AG39" s="86">
        <f t="shared" si="16"/>
        <v>15</v>
      </c>
      <c r="AH39" s="86">
        <f t="shared" si="16"/>
        <v>460</v>
      </c>
      <c r="AI39" s="86">
        <f t="shared" si="16"/>
        <v>70</v>
      </c>
      <c r="AJ39" s="86">
        <f t="shared" si="16"/>
        <v>295</v>
      </c>
      <c r="AK39" s="86">
        <f t="shared" si="16"/>
        <v>825</v>
      </c>
      <c r="AL39" s="86"/>
      <c r="AM39" s="83">
        <f>SUM(AM18:AM38)</f>
        <v>30</v>
      </c>
      <c r="AN39" s="87">
        <f>SUM(S39,AK39)</f>
        <v>1650</v>
      </c>
      <c r="AO39" s="83">
        <f>SUM(U39,AM39)</f>
        <v>60</v>
      </c>
    </row>
    <row r="40" spans="1:41" s="11" customFormat="1" x14ac:dyDescent="0.2">
      <c r="A40" s="6"/>
      <c r="B40" s="6"/>
      <c r="C40" s="6" t="s">
        <v>65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N40" s="6"/>
      <c r="AO40" s="6"/>
    </row>
    <row r="41" spans="1:41" s="11" customFormat="1" x14ac:dyDescent="0.2">
      <c r="A41" s="6"/>
      <c r="B41" s="6"/>
      <c r="C41" s="6" t="s">
        <v>66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3" spans="1:41" x14ac:dyDescent="0.2">
      <c r="M43" s="6" t="s">
        <v>71</v>
      </c>
      <c r="N43"/>
      <c r="O43"/>
      <c r="P43"/>
      <c r="Q43"/>
    </row>
    <row r="44" spans="1:41" s="11" customForma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90"/>
      <c r="L44" s="6"/>
      <c r="M44"/>
      <c r="N44"/>
      <c r="O44"/>
      <c r="P44" s="6" t="s">
        <v>72</v>
      </c>
      <c r="Q44"/>
      <c r="R44" s="6"/>
      <c r="S44" s="6"/>
      <c r="T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183" t="s">
        <v>69</v>
      </c>
      <c r="AG44" s="183"/>
      <c r="AH44" s="183"/>
      <c r="AI44" s="183"/>
      <c r="AJ44" s="183"/>
      <c r="AK44" s="183"/>
      <c r="AL44" s="183"/>
      <c r="AN44" s="6"/>
      <c r="AO44" s="6"/>
    </row>
    <row r="45" spans="1:41" s="11" customFormat="1" x14ac:dyDescent="0.2">
      <c r="A45" s="6"/>
      <c r="B45" s="6"/>
      <c r="C45" s="1" t="s">
        <v>67</v>
      </c>
      <c r="D45" s="6"/>
      <c r="E45" s="6"/>
      <c r="F45" s="6"/>
      <c r="G45" s="6"/>
      <c r="H45" s="6"/>
      <c r="I45" s="6"/>
      <c r="J45" s="6"/>
      <c r="K45" s="6"/>
      <c r="L45" s="6"/>
      <c r="M45" s="154"/>
      <c r="N45" s="6"/>
      <c r="O45" s="183" t="s">
        <v>68</v>
      </c>
      <c r="P45" s="183"/>
      <c r="Q45" s="183"/>
      <c r="R45" s="183"/>
      <c r="S45" s="183"/>
      <c r="T45" s="183"/>
      <c r="U45" s="183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183" t="s">
        <v>70</v>
      </c>
      <c r="AG45" s="183"/>
      <c r="AH45" s="183"/>
      <c r="AI45" s="183"/>
      <c r="AJ45" s="183"/>
      <c r="AK45" s="183"/>
      <c r="AL45" s="183"/>
      <c r="AN45" s="6"/>
      <c r="AO45" s="6"/>
    </row>
  </sheetData>
  <mergeCells count="19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C1:C5"/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R21:R23 R25:R30 AJ19:AK19 AJ21:AJ23 AK21:AK23 AJ25:AK30 AJ32:AJ36 AK35 AJ38:AK3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1:AO47"/>
  <sheetViews>
    <sheetView showZeros="0" showWhiteSpace="0" view="pageLayout" zoomScale="70" zoomScaleNormal="130" zoomScaleSheetLayoutView="100" zoomScalePageLayoutView="70" workbookViewId="0">
      <selection activeCell="O7" sqref="O7:O10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41.7109375" style="6" customWidth="1"/>
    <col min="4" max="4" width="6" style="6" bestFit="1" customWidth="1"/>
    <col min="5" max="7" width="5.7109375" style="6" customWidth="1"/>
    <col min="8" max="8" width="5" style="6" bestFit="1" customWidth="1"/>
    <col min="9" max="10" width="5.7109375" style="6" customWidth="1"/>
    <col min="11" max="11" width="6" style="6" customWidth="1"/>
    <col min="12" max="15" width="5.7109375" style="6" customWidth="1"/>
    <col min="16" max="16" width="6.14062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183"/>
    </row>
    <row r="2" spans="1:41" x14ac:dyDescent="0.2">
      <c r="C2" s="183"/>
      <c r="AJ2" s="115"/>
      <c r="AK2" s="116"/>
      <c r="AL2" s="116"/>
      <c r="AM2" s="116"/>
      <c r="AN2" s="116"/>
    </row>
    <row r="3" spans="1:41" x14ac:dyDescent="0.2">
      <c r="C3" s="183"/>
    </row>
    <row r="4" spans="1:41" x14ac:dyDescent="0.2">
      <c r="C4" s="183"/>
      <c r="AJ4" s="188"/>
      <c r="AK4" s="189"/>
      <c r="AL4" s="189"/>
      <c r="AM4" s="189"/>
      <c r="AN4" s="189"/>
    </row>
    <row r="5" spans="1:41" x14ac:dyDescent="0.2">
      <c r="C5" s="183"/>
    </row>
    <row r="6" spans="1:41" s="2" customFormat="1" ht="20.100000000000001" customHeight="1" x14ac:dyDescent="0.2">
      <c r="A6" s="196" t="s">
        <v>111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6" t="s">
        <v>89</v>
      </c>
      <c r="P7" s="117"/>
      <c r="Q7" s="117"/>
      <c r="R7" s="117"/>
      <c r="S7" s="117"/>
      <c r="T7" s="117"/>
      <c r="U7" s="12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2"/>
      <c r="AN7" s="117"/>
      <c r="AO7" s="117"/>
    </row>
    <row r="8" spans="1:41" x14ac:dyDescent="0.2">
      <c r="O8" s="6" t="s">
        <v>90</v>
      </c>
    </row>
    <row r="9" spans="1:41" s="3" customFormat="1" ht="15" customHeight="1" x14ac:dyDescent="0.25">
      <c r="A9" s="3" t="s">
        <v>3</v>
      </c>
      <c r="O9" s="6" t="s">
        <v>91</v>
      </c>
      <c r="U9" s="13"/>
      <c r="AM9" s="13"/>
    </row>
    <row r="10" spans="1:41" s="3" customFormat="1" ht="15" customHeight="1" x14ac:dyDescent="0.25">
      <c r="A10" s="3" t="s">
        <v>4</v>
      </c>
      <c r="O10" s="6" t="s">
        <v>92</v>
      </c>
      <c r="U10" s="13"/>
      <c r="AM10" s="13"/>
    </row>
    <row r="11" spans="1:41" s="3" customFormat="1" ht="15" customHeight="1" x14ac:dyDescent="0.25">
      <c r="A11" s="3" t="s">
        <v>88</v>
      </c>
      <c r="U11" s="13"/>
      <c r="AM11" s="13"/>
    </row>
    <row r="12" spans="1:41" s="3" customFormat="1" ht="15" customHeight="1" x14ac:dyDescent="0.25">
      <c r="A12" s="3" t="s">
        <v>6</v>
      </c>
      <c r="C12" s="91"/>
      <c r="U12" s="13"/>
      <c r="AM12" s="13"/>
    </row>
    <row r="13" spans="1:41" ht="15" customHeight="1" x14ac:dyDescent="0.25">
      <c r="A13" s="15" t="s">
        <v>7</v>
      </c>
    </row>
    <row r="15" spans="1:41" ht="13.5" thickBot="1" x14ac:dyDescent="0.25"/>
    <row r="16" spans="1:41" ht="13.5" customHeight="1" thickBot="1" x14ac:dyDescent="0.25">
      <c r="A16" s="184" t="s">
        <v>8</v>
      </c>
      <c r="B16" s="208" t="s">
        <v>9</v>
      </c>
      <c r="C16" s="186" t="s">
        <v>10</v>
      </c>
      <c r="D16" s="197" t="s">
        <v>29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30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32</v>
      </c>
      <c r="AO16" s="193" t="s">
        <v>33</v>
      </c>
    </row>
    <row r="17" spans="1:41" ht="234.75" customHeight="1" thickBot="1" x14ac:dyDescent="0.25">
      <c r="A17" s="214"/>
      <c r="B17" s="209"/>
      <c r="C17" s="215"/>
      <c r="D17" s="178" t="s">
        <v>11</v>
      </c>
      <c r="E17" s="179" t="s">
        <v>34</v>
      </c>
      <c r="F17" s="180" t="s">
        <v>12</v>
      </c>
      <c r="G17" s="180" t="s">
        <v>13</v>
      </c>
      <c r="H17" s="180" t="s">
        <v>14</v>
      </c>
      <c r="I17" s="180" t="s">
        <v>15</v>
      </c>
      <c r="J17" s="180" t="s">
        <v>16</v>
      </c>
      <c r="K17" s="180" t="s">
        <v>17</v>
      </c>
      <c r="L17" s="180" t="s">
        <v>26</v>
      </c>
      <c r="M17" s="180" t="s">
        <v>18</v>
      </c>
      <c r="N17" s="180" t="s">
        <v>1</v>
      </c>
      <c r="O17" s="180" t="s">
        <v>19</v>
      </c>
      <c r="P17" s="180" t="s">
        <v>20</v>
      </c>
      <c r="Q17" s="180" t="s">
        <v>21</v>
      </c>
      <c r="R17" s="180" t="s">
        <v>24</v>
      </c>
      <c r="S17" s="180" t="s">
        <v>27</v>
      </c>
      <c r="T17" s="181" t="s">
        <v>28</v>
      </c>
      <c r="U17" s="182" t="s">
        <v>25</v>
      </c>
      <c r="V17" s="178" t="s">
        <v>11</v>
      </c>
      <c r="W17" s="179" t="s">
        <v>34</v>
      </c>
      <c r="X17" s="180" t="s">
        <v>12</v>
      </c>
      <c r="Y17" s="180" t="s">
        <v>13</v>
      </c>
      <c r="Z17" s="180" t="s">
        <v>14</v>
      </c>
      <c r="AA17" s="180" t="s">
        <v>15</v>
      </c>
      <c r="AB17" s="180" t="s">
        <v>16</v>
      </c>
      <c r="AC17" s="180" t="s">
        <v>17</v>
      </c>
      <c r="AD17" s="180" t="s">
        <v>26</v>
      </c>
      <c r="AE17" s="180" t="s">
        <v>18</v>
      </c>
      <c r="AF17" s="180" t="s">
        <v>1</v>
      </c>
      <c r="AG17" s="180" t="s">
        <v>19</v>
      </c>
      <c r="AH17" s="180" t="s">
        <v>20</v>
      </c>
      <c r="AI17" s="180" t="s">
        <v>21</v>
      </c>
      <c r="AJ17" s="180" t="s">
        <v>24</v>
      </c>
      <c r="AK17" s="180" t="s">
        <v>27</v>
      </c>
      <c r="AL17" s="181" t="s">
        <v>28</v>
      </c>
      <c r="AM17" s="182" t="s">
        <v>25</v>
      </c>
      <c r="AN17" s="194"/>
      <c r="AO17" s="194"/>
    </row>
    <row r="18" spans="1:41" ht="15" customHeight="1" thickBot="1" x14ac:dyDescent="0.25">
      <c r="A18" s="199" t="s">
        <v>45</v>
      </c>
      <c r="B18" s="200"/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3"/>
      <c r="AO18" s="202"/>
    </row>
    <row r="19" spans="1:41" ht="15.75" thickBot="1" x14ac:dyDescent="0.3">
      <c r="A19" s="34">
        <v>1</v>
      </c>
      <c r="B19" s="32" t="s">
        <v>31</v>
      </c>
      <c r="C19" s="35" t="s">
        <v>93</v>
      </c>
      <c r="D19" s="140">
        <v>20</v>
      </c>
      <c r="E19" s="123"/>
      <c r="F19" s="123"/>
      <c r="G19" s="123"/>
      <c r="H19" s="123"/>
      <c r="I19" s="123"/>
      <c r="J19" s="123"/>
      <c r="K19" s="123">
        <v>80</v>
      </c>
      <c r="L19" s="123"/>
      <c r="M19" s="123"/>
      <c r="N19" s="123"/>
      <c r="O19" s="123"/>
      <c r="P19" s="123"/>
      <c r="Q19" s="141">
        <v>35</v>
      </c>
      <c r="R19" s="123">
        <f>SUM(D19:P19)</f>
        <v>100</v>
      </c>
      <c r="S19" s="123">
        <f>SUM(D19:Q19)</f>
        <v>135</v>
      </c>
      <c r="T19" s="123" t="s">
        <v>22</v>
      </c>
      <c r="U19" s="133">
        <v>5</v>
      </c>
      <c r="V19" s="62"/>
      <c r="W19" s="42"/>
      <c r="X19" s="42"/>
      <c r="Y19" s="42"/>
      <c r="Z19" s="42"/>
      <c r="AA19" s="62"/>
      <c r="AB19" s="62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59"/>
      <c r="AN19" s="132">
        <f>S19+AK19</f>
        <v>135</v>
      </c>
      <c r="AO19" s="36">
        <f>U19+AM19</f>
        <v>5</v>
      </c>
    </row>
    <row r="20" spans="1:41" ht="15" customHeight="1" thickBot="1" x14ac:dyDescent="0.25">
      <c r="A20" s="199" t="s">
        <v>46</v>
      </c>
      <c r="B20" s="200"/>
      <c r="C20" s="201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3"/>
      <c r="AO20" s="211"/>
    </row>
    <row r="21" spans="1:41" ht="15" customHeight="1" x14ac:dyDescent="0.2">
      <c r="A21" s="34">
        <v>2</v>
      </c>
      <c r="B21" s="32" t="s">
        <v>31</v>
      </c>
      <c r="C21" s="161" t="s">
        <v>94</v>
      </c>
      <c r="D21" s="142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10" t="s">
        <v>22</v>
      </c>
      <c r="U21" s="134">
        <v>3</v>
      </c>
      <c r="V21" s="142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10"/>
      <c r="AM21" s="137"/>
      <c r="AN21" s="70">
        <f>S21+AK21</f>
        <v>85</v>
      </c>
      <c r="AO21" s="106">
        <f>U21+AM21</f>
        <v>3</v>
      </c>
    </row>
    <row r="22" spans="1:41" x14ac:dyDescent="0.2">
      <c r="A22" s="34">
        <v>3</v>
      </c>
      <c r="B22" s="32" t="s">
        <v>31</v>
      </c>
      <c r="C22" s="163" t="s">
        <v>95</v>
      </c>
      <c r="D22" s="62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09" t="s">
        <v>23</v>
      </c>
      <c r="U22" s="135">
        <v>3</v>
      </c>
      <c r="V22" s="62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09" t="s">
        <v>22</v>
      </c>
      <c r="AM22" s="138">
        <v>2</v>
      </c>
      <c r="AN22" s="73">
        <f t="shared" ref="AN22:AN28" si="2">S22+AK22</f>
        <v>145</v>
      </c>
      <c r="AO22" s="36">
        <f t="shared" ref="AO22:AO28" si="3">U22+AM22</f>
        <v>5</v>
      </c>
    </row>
    <row r="23" spans="1:41" x14ac:dyDescent="0.2">
      <c r="A23" s="34">
        <v>4</v>
      </c>
      <c r="B23" s="32" t="s">
        <v>31</v>
      </c>
      <c r="C23" s="163" t="s">
        <v>96</v>
      </c>
      <c r="D23" s="62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09" t="s">
        <v>23</v>
      </c>
      <c r="U23" s="135">
        <v>4</v>
      </c>
      <c r="V23" s="62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09" t="s">
        <v>22</v>
      </c>
      <c r="AM23" s="138">
        <v>1.5</v>
      </c>
      <c r="AN23" s="73">
        <f t="shared" si="2"/>
        <v>160</v>
      </c>
      <c r="AO23" s="36">
        <f t="shared" si="3"/>
        <v>5.5</v>
      </c>
    </row>
    <row r="24" spans="1:41" ht="25.5" x14ac:dyDescent="0.2">
      <c r="A24" s="34">
        <v>5</v>
      </c>
      <c r="B24" s="32" t="s">
        <v>31</v>
      </c>
      <c r="C24" s="163" t="s">
        <v>97</v>
      </c>
      <c r="D24" s="62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09" t="s">
        <v>23</v>
      </c>
      <c r="U24" s="135">
        <v>4</v>
      </c>
      <c r="V24" s="6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09" t="s">
        <v>22</v>
      </c>
      <c r="AM24" s="138"/>
      <c r="AN24" s="73">
        <f t="shared" si="2"/>
        <v>115</v>
      </c>
      <c r="AO24" s="36">
        <f t="shared" si="3"/>
        <v>4</v>
      </c>
    </row>
    <row r="25" spans="1:41" x14ac:dyDescent="0.2">
      <c r="A25" s="34">
        <v>6</v>
      </c>
      <c r="B25" s="32" t="s">
        <v>31</v>
      </c>
      <c r="C25" s="163" t="s">
        <v>98</v>
      </c>
      <c r="D25" s="62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09" t="s">
        <v>23</v>
      </c>
      <c r="U25" s="135">
        <v>4</v>
      </c>
      <c r="V25" s="62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09" t="s">
        <v>22</v>
      </c>
      <c r="AM25" s="138">
        <v>1.5</v>
      </c>
      <c r="AN25" s="73">
        <f t="shared" si="2"/>
        <v>155</v>
      </c>
      <c r="AO25" s="36">
        <f t="shared" si="3"/>
        <v>5.5</v>
      </c>
    </row>
    <row r="26" spans="1:41" x14ac:dyDescent="0.2">
      <c r="A26" s="34">
        <v>7</v>
      </c>
      <c r="B26" s="32" t="s">
        <v>31</v>
      </c>
      <c r="C26" s="163" t="s">
        <v>99</v>
      </c>
      <c r="D26" s="5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153"/>
      <c r="V26" s="62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09" t="s">
        <v>23</v>
      </c>
      <c r="AM26" s="75">
        <v>3</v>
      </c>
      <c r="AN26" s="73">
        <f t="shared" si="2"/>
        <v>85</v>
      </c>
      <c r="AO26" s="36">
        <f t="shared" si="3"/>
        <v>3</v>
      </c>
    </row>
    <row r="27" spans="1:41" ht="15" customHeight="1" x14ac:dyDescent="0.2">
      <c r="A27" s="34">
        <v>8</v>
      </c>
      <c r="B27" s="32" t="s">
        <v>31</v>
      </c>
      <c r="C27" s="163" t="s">
        <v>100</v>
      </c>
      <c r="D27" s="62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09" t="s">
        <v>23</v>
      </c>
      <c r="U27" s="135">
        <v>2</v>
      </c>
      <c r="V27" s="6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09"/>
      <c r="AM27" s="138"/>
      <c r="AN27" s="73">
        <f t="shared" si="2"/>
        <v>55</v>
      </c>
      <c r="AO27" s="36">
        <f t="shared" si="3"/>
        <v>2</v>
      </c>
    </row>
    <row r="28" spans="1:41" ht="13.5" thickBot="1" x14ac:dyDescent="0.25">
      <c r="A28" s="34">
        <v>9</v>
      </c>
      <c r="B28" s="32" t="s">
        <v>31</v>
      </c>
      <c r="C28" s="164" t="s">
        <v>101</v>
      </c>
      <c r="D28" s="14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>
        <f t="shared" si="0"/>
        <v>0</v>
      </c>
      <c r="S28" s="94">
        <f t="shared" si="1"/>
        <v>0</v>
      </c>
      <c r="T28" s="113"/>
      <c r="U28" s="136"/>
      <c r="V28" s="143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>
        <f t="shared" si="4"/>
        <v>0</v>
      </c>
      <c r="AK28" s="94">
        <f t="shared" si="5"/>
        <v>0</v>
      </c>
      <c r="AL28" s="113" t="s">
        <v>23</v>
      </c>
      <c r="AM28" s="139">
        <v>5</v>
      </c>
      <c r="AN28" s="74">
        <f t="shared" si="2"/>
        <v>0</v>
      </c>
      <c r="AO28" s="128">
        <f t="shared" si="3"/>
        <v>5</v>
      </c>
    </row>
    <row r="29" spans="1:41" ht="15" customHeight="1" thickBot="1" x14ac:dyDescent="0.25">
      <c r="A29" s="216" t="s">
        <v>47</v>
      </c>
      <c r="B29" s="201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17"/>
    </row>
    <row r="30" spans="1:41" x14ac:dyDescent="0.2">
      <c r="A30" s="102">
        <v>10</v>
      </c>
      <c r="B30" s="174" t="s">
        <v>31</v>
      </c>
      <c r="C30" s="161" t="s">
        <v>102</v>
      </c>
      <c r="D30" s="157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4"/>
      <c r="U30" s="125"/>
      <c r="V30" s="45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24">
        <v>120</v>
      </c>
      <c r="AI30" s="103"/>
      <c r="AJ30" s="103">
        <f t="shared" ref="AJ30:AJ37" si="6">SUM(V30:AG30)</f>
        <v>0</v>
      </c>
      <c r="AK30" s="103">
        <f>SUM(V30:AI30)</f>
        <v>120</v>
      </c>
      <c r="AL30" s="104" t="s">
        <v>23</v>
      </c>
      <c r="AM30" s="48">
        <v>4</v>
      </c>
      <c r="AN30" s="70">
        <f>S30+AK30</f>
        <v>120</v>
      </c>
      <c r="AO30" s="106">
        <f>U30+AM30</f>
        <v>4</v>
      </c>
    </row>
    <row r="31" spans="1:41" ht="25.5" x14ac:dyDescent="0.2">
      <c r="A31" s="34">
        <v>11</v>
      </c>
      <c r="B31" s="176" t="s">
        <v>31</v>
      </c>
      <c r="C31" s="163" t="s">
        <v>103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126"/>
      <c r="V31" s="22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07">
        <v>60</v>
      </c>
      <c r="AI31" s="24"/>
      <c r="AJ31" s="24">
        <f t="shared" si="6"/>
        <v>0</v>
      </c>
      <c r="AK31" s="24">
        <f t="shared" ref="AK31:AK37" si="7">SUM(V31:AI31)</f>
        <v>60</v>
      </c>
      <c r="AL31" s="25" t="s">
        <v>23</v>
      </c>
      <c r="AM31" s="44">
        <v>2</v>
      </c>
      <c r="AN31" s="73">
        <f t="shared" ref="AN31:AN37" si="8">S31+AK31</f>
        <v>60</v>
      </c>
      <c r="AO31" s="36">
        <f t="shared" ref="AO31:AO37" si="9">U31+AM31</f>
        <v>2</v>
      </c>
    </row>
    <row r="32" spans="1:41" ht="25.5" x14ac:dyDescent="0.2">
      <c r="A32" s="34">
        <v>12</v>
      </c>
      <c r="B32" s="176" t="s">
        <v>31</v>
      </c>
      <c r="C32" s="163" t="s">
        <v>104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126"/>
      <c r="V32" s="22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107">
        <v>80</v>
      </c>
      <c r="AI32" s="24"/>
      <c r="AJ32" s="24">
        <f t="shared" si="6"/>
        <v>0</v>
      </c>
      <c r="AK32" s="24">
        <f t="shared" si="7"/>
        <v>80</v>
      </c>
      <c r="AL32" s="25" t="s">
        <v>23</v>
      </c>
      <c r="AM32" s="44">
        <v>3</v>
      </c>
      <c r="AN32" s="73">
        <f t="shared" si="8"/>
        <v>80</v>
      </c>
      <c r="AO32" s="36">
        <f t="shared" si="9"/>
        <v>3</v>
      </c>
    </row>
    <row r="33" spans="1:41" ht="25.5" x14ac:dyDescent="0.2">
      <c r="A33" s="34">
        <v>13</v>
      </c>
      <c r="B33" s="176" t="s">
        <v>31</v>
      </c>
      <c r="C33" s="163" t="s">
        <v>105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126"/>
      <c r="V33" s="22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107">
        <v>80</v>
      </c>
      <c r="AI33" s="24"/>
      <c r="AJ33" s="24">
        <f t="shared" si="6"/>
        <v>0</v>
      </c>
      <c r="AK33" s="24">
        <f t="shared" si="7"/>
        <v>80</v>
      </c>
      <c r="AL33" s="25" t="s">
        <v>23</v>
      </c>
      <c r="AM33" s="44">
        <v>3</v>
      </c>
      <c r="AN33" s="73">
        <f t="shared" si="8"/>
        <v>80</v>
      </c>
      <c r="AO33" s="36">
        <f t="shared" si="9"/>
        <v>3</v>
      </c>
    </row>
    <row r="34" spans="1:41" ht="25.5" x14ac:dyDescent="0.2">
      <c r="A34" s="34">
        <v>14</v>
      </c>
      <c r="B34" s="176" t="s">
        <v>31</v>
      </c>
      <c r="C34" s="163" t="s">
        <v>106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126"/>
      <c r="V34" s="22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107">
        <v>80</v>
      </c>
      <c r="AI34" s="24"/>
      <c r="AJ34" s="24">
        <f t="shared" si="6"/>
        <v>0</v>
      </c>
      <c r="AK34" s="24">
        <f t="shared" si="7"/>
        <v>80</v>
      </c>
      <c r="AL34" s="25" t="s">
        <v>23</v>
      </c>
      <c r="AM34" s="44">
        <v>3</v>
      </c>
      <c r="AN34" s="73">
        <f t="shared" si="8"/>
        <v>80</v>
      </c>
      <c r="AO34" s="36">
        <f t="shared" si="9"/>
        <v>3</v>
      </c>
    </row>
    <row r="35" spans="1:41" x14ac:dyDescent="0.2">
      <c r="A35" s="34">
        <v>15</v>
      </c>
      <c r="B35" s="176" t="s">
        <v>31</v>
      </c>
      <c r="C35" s="163" t="s">
        <v>107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v>40</v>
      </c>
      <c r="Q35" s="24"/>
      <c r="R35" s="42">
        <f>SUM(D35:O35)</f>
        <v>0</v>
      </c>
      <c r="S35" s="42">
        <f>SUM(D35:Q35)</f>
        <v>40</v>
      </c>
      <c r="T35" s="25" t="s">
        <v>23</v>
      </c>
      <c r="U35" s="126">
        <v>2</v>
      </c>
      <c r="V35" s="2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107"/>
      <c r="AI35" s="24"/>
      <c r="AJ35" s="24">
        <f t="shared" si="6"/>
        <v>0</v>
      </c>
      <c r="AK35" s="24">
        <f t="shared" si="7"/>
        <v>0</v>
      </c>
      <c r="AL35" s="25"/>
      <c r="AM35" s="44"/>
      <c r="AN35" s="73">
        <f t="shared" si="8"/>
        <v>40</v>
      </c>
      <c r="AO35" s="36">
        <f t="shared" si="9"/>
        <v>2</v>
      </c>
    </row>
    <row r="36" spans="1:41" ht="25.5" x14ac:dyDescent="0.2">
      <c r="A36" s="34">
        <v>16</v>
      </c>
      <c r="B36" s="176" t="s">
        <v>31</v>
      </c>
      <c r="C36" s="163" t="s">
        <v>108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42">
        <f>SUM(D36:O36)</f>
        <v>0</v>
      </c>
      <c r="S36" s="42">
        <f t="shared" ref="S36:S37" si="10">SUM(D36:Q36)</f>
        <v>0</v>
      </c>
      <c r="T36" s="25"/>
      <c r="U36" s="126"/>
      <c r="V36" s="22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107">
        <v>40</v>
      </c>
      <c r="AI36" s="24"/>
      <c r="AJ36" s="24">
        <f t="shared" si="6"/>
        <v>0</v>
      </c>
      <c r="AK36" s="24">
        <f t="shared" si="7"/>
        <v>40</v>
      </c>
      <c r="AL36" s="25" t="s">
        <v>23</v>
      </c>
      <c r="AM36" s="44">
        <v>2</v>
      </c>
      <c r="AN36" s="73">
        <f t="shared" si="8"/>
        <v>40</v>
      </c>
      <c r="AO36" s="36">
        <f t="shared" si="9"/>
        <v>2</v>
      </c>
    </row>
    <row r="37" spans="1:41" ht="26.25" thickBot="1" x14ac:dyDescent="0.25">
      <c r="A37" s="92">
        <v>17</v>
      </c>
      <c r="B37" s="177" t="s">
        <v>31</v>
      </c>
      <c r="C37" s="164" t="s">
        <v>109</v>
      </c>
      <c r="D37" s="17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>
        <v>80</v>
      </c>
      <c r="Q37" s="93"/>
      <c r="R37" s="94">
        <f>SUM(D37:O37)</f>
        <v>0</v>
      </c>
      <c r="S37" s="94">
        <f t="shared" si="10"/>
        <v>80</v>
      </c>
      <c r="T37" s="95" t="s">
        <v>23</v>
      </c>
      <c r="U37" s="127">
        <v>3</v>
      </c>
      <c r="V37" s="119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77"/>
      <c r="AI37" s="93"/>
      <c r="AJ37" s="93">
        <f t="shared" si="6"/>
        <v>0</v>
      </c>
      <c r="AK37" s="93">
        <f t="shared" si="7"/>
        <v>0</v>
      </c>
      <c r="AL37" s="95"/>
      <c r="AM37" s="105"/>
      <c r="AN37" s="74">
        <f t="shared" si="8"/>
        <v>80</v>
      </c>
      <c r="AO37" s="128">
        <f t="shared" si="9"/>
        <v>3</v>
      </c>
    </row>
    <row r="38" spans="1:41" ht="14.25" customHeight="1" thickBot="1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8"/>
    </row>
    <row r="39" spans="1:41" ht="15" customHeight="1" thickBot="1" x14ac:dyDescent="0.25">
      <c r="A39" s="34">
        <v>18</v>
      </c>
      <c r="B39" s="32" t="s">
        <v>31</v>
      </c>
      <c r="C39" s="35" t="s">
        <v>64</v>
      </c>
      <c r="D39" s="78"/>
      <c r="E39" s="80"/>
      <c r="F39" s="79"/>
      <c r="G39" s="79"/>
      <c r="H39" s="79"/>
      <c r="I39" s="79"/>
      <c r="J39" s="79"/>
      <c r="K39" s="79"/>
      <c r="L39" s="79"/>
      <c r="M39" s="79"/>
      <c r="N39" s="79"/>
      <c r="O39" s="79">
        <v>15</v>
      </c>
      <c r="P39" s="79"/>
      <c r="Q39" s="79"/>
      <c r="R39" s="79">
        <f t="shared" ref="R39" si="11">SUM(D39:P39)</f>
        <v>15</v>
      </c>
      <c r="S39" s="79">
        <f t="shared" ref="S39" si="12">SUM(D39:Q39)</f>
        <v>15</v>
      </c>
      <c r="T39" s="82" t="s">
        <v>23</v>
      </c>
      <c r="U39" s="152">
        <v>0</v>
      </c>
      <c r="V39" s="78"/>
      <c r="W39" s="79"/>
      <c r="X39" s="79"/>
      <c r="Y39" s="79"/>
      <c r="Z39" s="80"/>
      <c r="AA39" s="80"/>
      <c r="AB39" s="80"/>
      <c r="AC39" s="80"/>
      <c r="AD39" s="79"/>
      <c r="AE39" s="79"/>
      <c r="AF39" s="79"/>
      <c r="AG39" s="79"/>
      <c r="AH39" s="79"/>
      <c r="AI39" s="79"/>
      <c r="AJ39" s="79">
        <f>SUM(V39:AH39)</f>
        <v>0</v>
      </c>
      <c r="AK39" s="79">
        <f>SUM(V39:AI39)</f>
        <v>0</v>
      </c>
      <c r="AL39" s="82"/>
      <c r="AM39" s="81"/>
      <c r="AN39" s="84">
        <f>S39+AK39</f>
        <v>15</v>
      </c>
      <c r="AO39" s="85">
        <f>U39+AM39</f>
        <v>0</v>
      </c>
    </row>
    <row r="40" spans="1:41" ht="15" customHeight="1" thickBot="1" x14ac:dyDescent="0.25">
      <c r="A40" s="190" t="s">
        <v>0</v>
      </c>
      <c r="B40" s="191"/>
      <c r="C40" s="192"/>
      <c r="D40" s="86">
        <f t="shared" ref="D40:S40" si="13">SUM(D18:D39)</f>
        <v>175</v>
      </c>
      <c r="E40" s="86">
        <f t="shared" si="13"/>
        <v>0</v>
      </c>
      <c r="F40" s="86">
        <f t="shared" si="13"/>
        <v>20</v>
      </c>
      <c r="G40" s="86">
        <f t="shared" si="13"/>
        <v>0</v>
      </c>
      <c r="H40" s="86">
        <f t="shared" si="13"/>
        <v>30</v>
      </c>
      <c r="I40" s="86">
        <f t="shared" si="13"/>
        <v>0</v>
      </c>
      <c r="J40" s="86">
        <f t="shared" si="13"/>
        <v>0</v>
      </c>
      <c r="K40" s="86">
        <f t="shared" si="13"/>
        <v>320</v>
      </c>
      <c r="L40" s="86">
        <f t="shared" si="13"/>
        <v>0</v>
      </c>
      <c r="M40" s="86">
        <f t="shared" si="13"/>
        <v>0</v>
      </c>
      <c r="N40" s="86">
        <f t="shared" si="13"/>
        <v>0</v>
      </c>
      <c r="O40" s="86">
        <f t="shared" si="13"/>
        <v>15</v>
      </c>
      <c r="P40" s="86">
        <f t="shared" si="13"/>
        <v>120</v>
      </c>
      <c r="Q40" s="86">
        <f t="shared" si="13"/>
        <v>135</v>
      </c>
      <c r="R40" s="86">
        <f t="shared" si="13"/>
        <v>560</v>
      </c>
      <c r="S40" s="86">
        <f t="shared" si="13"/>
        <v>815</v>
      </c>
      <c r="T40" s="86"/>
      <c r="U40" s="84">
        <f t="shared" ref="U40:AK40" si="14">SUM(U18:U39)</f>
        <v>30</v>
      </c>
      <c r="V40" s="86">
        <f t="shared" si="14"/>
        <v>40</v>
      </c>
      <c r="W40" s="86">
        <f t="shared" si="14"/>
        <v>0</v>
      </c>
      <c r="X40" s="86">
        <f t="shared" si="14"/>
        <v>0</v>
      </c>
      <c r="Y40" s="86">
        <f t="shared" si="14"/>
        <v>0</v>
      </c>
      <c r="Z40" s="86">
        <f t="shared" si="14"/>
        <v>60</v>
      </c>
      <c r="AA40" s="86">
        <f t="shared" si="14"/>
        <v>0</v>
      </c>
      <c r="AB40" s="86">
        <f t="shared" si="14"/>
        <v>0</v>
      </c>
      <c r="AC40" s="86">
        <f t="shared" si="14"/>
        <v>140</v>
      </c>
      <c r="AD40" s="86">
        <f t="shared" si="14"/>
        <v>0</v>
      </c>
      <c r="AE40" s="86">
        <f t="shared" si="14"/>
        <v>0</v>
      </c>
      <c r="AF40" s="86">
        <f t="shared" si="14"/>
        <v>0</v>
      </c>
      <c r="AG40" s="86">
        <f t="shared" si="14"/>
        <v>0</v>
      </c>
      <c r="AH40" s="86">
        <f t="shared" si="14"/>
        <v>460</v>
      </c>
      <c r="AI40" s="86">
        <f t="shared" si="14"/>
        <v>15</v>
      </c>
      <c r="AJ40" s="86">
        <f t="shared" si="14"/>
        <v>240</v>
      </c>
      <c r="AK40" s="86">
        <f t="shared" si="14"/>
        <v>715</v>
      </c>
      <c r="AL40" s="86"/>
      <c r="AM40" s="84">
        <f>SUM(AM18:AM39)</f>
        <v>30</v>
      </c>
      <c r="AN40" s="87">
        <f>SUM(S40,AK40)</f>
        <v>1530</v>
      </c>
      <c r="AO40" s="83">
        <f>SUM(U40,AM40)</f>
        <v>60</v>
      </c>
    </row>
    <row r="41" spans="1:41" s="11" customFormat="1" x14ac:dyDescent="0.2">
      <c r="A41" s="6"/>
      <c r="B41" s="6"/>
      <c r="C41" s="6" t="s">
        <v>65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 t="s">
        <v>66</v>
      </c>
      <c r="D42" s="6"/>
      <c r="E42" s="6"/>
      <c r="F42" s="6"/>
      <c r="G42" s="6"/>
      <c r="H42" s="6"/>
      <c r="I42" s="6"/>
      <c r="J42" s="6"/>
      <c r="K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4" spans="1:41" x14ac:dyDescent="0.2">
      <c r="P44"/>
      <c r="Q44"/>
    </row>
    <row r="45" spans="1:41" x14ac:dyDescent="0.2">
      <c r="M45" s="6" t="s">
        <v>71</v>
      </c>
      <c r="N45"/>
      <c r="O45"/>
      <c r="P45"/>
      <c r="Q45"/>
    </row>
    <row r="46" spans="1:41" s="11" customForma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90"/>
      <c r="L46" s="6"/>
      <c r="M46"/>
      <c r="N46"/>
      <c r="O46"/>
      <c r="P46" s="6" t="s">
        <v>72</v>
      </c>
      <c r="Q46"/>
      <c r="R46" s="6"/>
      <c r="S46" s="6"/>
      <c r="T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183" t="s">
        <v>69</v>
      </c>
      <c r="AG46" s="183"/>
      <c r="AH46" s="183"/>
      <c r="AI46" s="183"/>
      <c r="AJ46" s="183"/>
      <c r="AK46" s="183"/>
      <c r="AL46" s="183"/>
      <c r="AN46" s="6"/>
      <c r="AO46" s="6"/>
    </row>
    <row r="47" spans="1:41" s="11" customFormat="1" x14ac:dyDescent="0.2">
      <c r="A47" s="6"/>
      <c r="B47" s="6"/>
      <c r="C47" s="1" t="s">
        <v>67</v>
      </c>
      <c r="D47" s="6"/>
      <c r="E47" s="6"/>
      <c r="F47" s="6"/>
      <c r="G47" s="6"/>
      <c r="H47" s="6"/>
      <c r="I47" s="6"/>
      <c r="J47" s="6"/>
      <c r="K47" s="6"/>
      <c r="L47" s="6"/>
      <c r="M47" s="154"/>
      <c r="N47" s="6"/>
      <c r="O47" s="183" t="s">
        <v>68</v>
      </c>
      <c r="P47" s="183"/>
      <c r="Q47" s="183"/>
      <c r="R47" s="183"/>
      <c r="S47" s="183"/>
      <c r="T47" s="183"/>
      <c r="U47" s="183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183" t="s">
        <v>70</v>
      </c>
      <c r="AG47" s="183"/>
      <c r="AH47" s="183"/>
      <c r="AI47" s="183"/>
      <c r="AJ47" s="183"/>
      <c r="AK47" s="183"/>
      <c r="AL47" s="183"/>
      <c r="AN47" s="6"/>
      <c r="AO47" s="6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C1:C5"/>
    <mergeCell ref="A40:C40"/>
    <mergeCell ref="AF46:AL46"/>
    <mergeCell ref="O47:U47"/>
    <mergeCell ref="AF47:AL47"/>
    <mergeCell ref="A18:AO18"/>
    <mergeCell ref="A20:AO20"/>
    <mergeCell ref="A29:AO29"/>
    <mergeCell ref="A38:AO38"/>
  </mergeCells>
  <dataValidations count="1">
    <dataValidation type="list" allowBlank="1" showInputMessage="1" showErrorMessage="1" sqref="B19 B39 B21:B28 B30:B37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B20:AO20 Q30:AJ34 AK35:AK37 AJ39:AK39 A19 U19:AO19 A26 A21 U21:AO21 A22 U22:AK22 A23:A25 U23:AK25 A27 U27:AO27 Q36:AJ36 Q35:S35 U35:AJ35 Q37:S37 U37:AJ37 AM22:AO22 AM23:AO25 AM26:AO26 D19:S19 D21:S21 D22:S22 D26:AK26 D23:S25 D27:S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YEAR I</vt:lpstr>
      <vt:lpstr>YEAR II</vt:lpstr>
      <vt:lpstr>YEAR III</vt:lpstr>
      <vt:lpstr>'YEAR I'!Obszar_wydruku</vt:lpstr>
      <vt:lpstr>'YEAR II'!Obszar_wydruku</vt:lpstr>
      <vt:lpstr>'YEAR III'!Obszar_wydruku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Radosław Pohl</cp:lastModifiedBy>
  <cp:lastPrinted>2025-03-17T12:16:28Z</cp:lastPrinted>
  <dcterms:created xsi:type="dcterms:W3CDTF">2014-08-22T07:06:50Z</dcterms:created>
  <dcterms:modified xsi:type="dcterms:W3CDTF">2026-02-13T13:13:05Z</dcterms:modified>
</cp:coreProperties>
</file>