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 Kübler\Desktop\Dydaktyka\Student asystentem lekarza\2026\"/>
    </mc:Choice>
  </mc:AlternateContent>
  <xr:revisionPtr revIDLastSave="0" documentId="8_{50382B4F-9A55-4612-9802-182EB17AA23D}" xr6:coauthVersionLast="36" xr6:coauthVersionMax="36" xr10:uidLastSave="{00000000-0000-0000-0000-000000000000}"/>
  <bookViews>
    <workbookView xWindow="285" yWindow="495" windowWidth="28245" windowHeight="16395" xr2:uid="{7B4AB923-F0C3-C742-9F93-169DDCD5094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5" i="1"/>
  <c r="R2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5" i="1"/>
  <c r="L17" i="1"/>
  <c r="L24" i="1"/>
  <c r="N24" i="1"/>
  <c r="P24" i="1"/>
  <c r="W2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N6" i="1"/>
  <c r="N7" i="1"/>
  <c r="N8" i="1"/>
  <c r="N9" i="1"/>
  <c r="N10" i="1"/>
  <c r="N11" i="1"/>
  <c r="N12" i="1"/>
  <c r="N13" i="1"/>
  <c r="N14" i="1"/>
  <c r="N15" i="1"/>
  <c r="N16" i="1"/>
  <c r="N17" i="1"/>
  <c r="X17" i="1" s="1"/>
  <c r="N18" i="1"/>
  <c r="N19" i="1"/>
  <c r="N20" i="1"/>
  <c r="N21" i="1"/>
  <c r="N22" i="1"/>
  <c r="N23" i="1"/>
  <c r="L6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W5" i="1"/>
  <c r="P5" i="1"/>
  <c r="N5" i="1"/>
  <c r="L5" i="1"/>
  <c r="X10" i="1" l="1"/>
  <c r="X14" i="1"/>
  <c r="X22" i="1"/>
  <c r="X18" i="1"/>
  <c r="X21" i="1"/>
  <c r="X13" i="1"/>
  <c r="X24" i="1"/>
  <c r="X20" i="1"/>
  <c r="X9" i="1"/>
  <c r="X16" i="1"/>
  <c r="X8" i="1"/>
  <c r="X12" i="1"/>
  <c r="X23" i="1"/>
  <c r="X19" i="1"/>
  <c r="X15" i="1"/>
  <c r="X11" i="1"/>
  <c r="X7" i="1"/>
  <c r="X6" i="1"/>
  <c r="X5" i="1"/>
</calcChain>
</file>

<file path=xl/sharedStrings.xml><?xml version="1.0" encoding="utf-8"?>
<sst xmlns="http://schemas.openxmlformats.org/spreadsheetml/2006/main" count="36" uniqueCount="36">
  <si>
    <t>Lp.</t>
  </si>
  <si>
    <t>Nazwisko</t>
  </si>
  <si>
    <t>Imię</t>
  </si>
  <si>
    <t>Numer albumu</t>
  </si>
  <si>
    <t>Rok studiów</t>
  </si>
  <si>
    <t>Adres e-mail</t>
  </si>
  <si>
    <t>Numer telefonu</t>
  </si>
  <si>
    <t>Kompletność formalna załączników</t>
  </si>
  <si>
    <t>Wnioskowana komórka organizacyjna</t>
  </si>
  <si>
    <t>Średnia ocen</t>
  </si>
  <si>
    <t>Realizacja wolontariatu (dana komórka)</t>
  </si>
  <si>
    <t>Realizacja wolontariatu (innna Komórka)</t>
  </si>
  <si>
    <t>Działalność w Kole Naukowym (dana komórka)</t>
  </si>
  <si>
    <t>List rekomendacyjny</t>
  </si>
  <si>
    <t>Łączna liczba punktów</t>
  </si>
  <si>
    <t>Uwagi</t>
  </si>
  <si>
    <t>SOR</t>
  </si>
  <si>
    <t>Klinika Nefrologii</t>
  </si>
  <si>
    <t>Klinika Neurologii</t>
  </si>
  <si>
    <t>Instytut Chorób Serca</t>
  </si>
  <si>
    <t>Klinika Chirurgii Naczyniowej, Ogólnej i Transplantacyjnej</t>
  </si>
  <si>
    <t>Dane osobowe</t>
  </si>
  <si>
    <t>Punkty w rekrutacji</t>
  </si>
  <si>
    <t>Realizacja wolontariatu (dana komórka) - PUNKTY</t>
  </si>
  <si>
    <t>TAK</t>
  </si>
  <si>
    <t>NIE</t>
  </si>
  <si>
    <t>Realizacja wolontariatu (inna komórka) - PUNKTY</t>
  </si>
  <si>
    <t>Działalność w Kole Naukowym (dana komórka) - PUNKTY</t>
  </si>
  <si>
    <t>Działalność w Kole Naukowym (inna Komórka) - PUNKTY</t>
  </si>
  <si>
    <t>List rekomendacyjny - PUNKTY</t>
  </si>
  <si>
    <t>Działalność naukowa</t>
  </si>
  <si>
    <t>Działalność naukowa - PUNKTY</t>
  </si>
  <si>
    <t>Działalność w Kole Naukowym (inna Komórka); 1pkt za każde, max 3 pkt</t>
  </si>
  <si>
    <t>Konferencje</t>
  </si>
  <si>
    <t>Artykuły</t>
  </si>
  <si>
    <t>Załącznik nr 6 do Regulaminu Rekrutacji do 
Programu „Student Asystentem Lekarza”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</si>
</sst>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right" vertical="center" wrapText="1"/>
    </xf>
    <xf numFmtId="0" fontId="1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/>
    <xf numFmtId="0" fontId="1" fillId="0" borderId="3" xfId="0" applyFont="1" applyBorder="1"/>
    <xf numFmtId="2" fontId="1" fillId="0" borderId="0" xfId="0" applyNumberFormat="1" applyFont="1"/>
    <xf numFmtId="0" fontId="3" fillId="0" borderId="0" xfId="0" applyFont="1"/>
    <xf numFmtId="1" fontId="1" fillId="0" borderId="0" xfId="0" applyNumberFormat="1" applyFont="1" applyAlignment="1">
      <alignment horizontal="right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58F0-96F5-7F4F-8032-B87F1221C40F}">
  <dimension ref="A1:AD24"/>
  <sheetViews>
    <sheetView tabSelected="1" zoomScale="109" zoomScaleNormal="60" workbookViewId="0">
      <selection activeCell="B1" sqref="B1"/>
    </sheetView>
  </sheetViews>
  <sheetFormatPr defaultColWidth="10.875" defaultRowHeight="15.75" x14ac:dyDescent="0.25"/>
  <cols>
    <col min="1" max="1" width="6" style="1" customWidth="1"/>
    <col min="2" max="3" width="10.875" style="1" customWidth="1"/>
    <col min="4" max="4" width="14.125" style="1" customWidth="1"/>
    <col min="5" max="5" width="10.875" style="1" customWidth="1"/>
    <col min="6" max="6" width="13.5" style="1" customWidth="1"/>
    <col min="7" max="7" width="14.125" style="1" customWidth="1"/>
    <col min="8" max="8" width="22" style="1" customWidth="1"/>
    <col min="9" max="9" width="20" style="1" customWidth="1"/>
    <col min="10" max="10" width="12.5" style="1" customWidth="1"/>
    <col min="11" max="12" width="33.375" style="1" customWidth="1"/>
    <col min="13" max="14" width="23.875" style="1" customWidth="1"/>
    <col min="15" max="15" width="24.125" style="1" customWidth="1"/>
    <col min="16" max="16" width="26.5" style="1" customWidth="1"/>
    <col min="17" max="18" width="26.625" style="1" customWidth="1"/>
    <col min="19" max="19" width="21.125" style="1" customWidth="1"/>
    <col min="20" max="20" width="14.875" style="1" customWidth="1"/>
    <col min="21" max="21" width="18.5" style="1" customWidth="1"/>
    <col min="22" max="22" width="16.625" style="1" customWidth="1"/>
    <col min="23" max="23" width="22.375" style="1" customWidth="1"/>
    <col min="24" max="24" width="13.5" style="1" customWidth="1"/>
    <col min="25" max="25" width="35.625" style="1" customWidth="1"/>
    <col min="26" max="28" width="10.875" style="1" customWidth="1"/>
    <col min="29" max="16384" width="10.875" style="1"/>
  </cols>
  <sheetData>
    <row r="1" spans="1:30" ht="31.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35</v>
      </c>
    </row>
    <row r="2" spans="1:30" s="4" customFormat="1" x14ac:dyDescent="0.25">
      <c r="A2" s="21" t="s">
        <v>0</v>
      </c>
      <c r="B2" s="25" t="s">
        <v>21</v>
      </c>
      <c r="C2" s="25"/>
      <c r="D2" s="25"/>
      <c r="E2" s="25"/>
      <c r="F2" s="25"/>
      <c r="G2" s="27"/>
      <c r="H2" s="21" t="s">
        <v>7</v>
      </c>
      <c r="I2" s="21" t="s">
        <v>8</v>
      </c>
      <c r="J2" s="25" t="s">
        <v>22</v>
      </c>
      <c r="K2" s="25"/>
      <c r="L2" s="25"/>
      <c r="M2" s="25"/>
      <c r="N2" s="25"/>
      <c r="O2" s="25"/>
      <c r="P2" s="25"/>
      <c r="Q2" s="25"/>
      <c r="R2" s="25"/>
      <c r="S2" s="26"/>
      <c r="T2" s="26"/>
      <c r="U2" s="25"/>
      <c r="V2" s="25"/>
      <c r="W2" s="25"/>
      <c r="X2" s="21" t="s">
        <v>14</v>
      </c>
      <c r="Y2" s="15" t="s">
        <v>15</v>
      </c>
    </row>
    <row r="3" spans="1:30" s="12" customFormat="1" ht="15.95" customHeight="1" x14ac:dyDescent="0.25">
      <c r="A3" s="22"/>
      <c r="B3" s="19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5" t="s">
        <v>6</v>
      </c>
      <c r="H3" s="22"/>
      <c r="I3" s="22"/>
      <c r="J3" s="19" t="s">
        <v>9</v>
      </c>
      <c r="K3" s="17" t="s">
        <v>10</v>
      </c>
      <c r="L3" s="17" t="s">
        <v>23</v>
      </c>
      <c r="M3" s="17" t="s">
        <v>11</v>
      </c>
      <c r="N3" s="17" t="s">
        <v>26</v>
      </c>
      <c r="O3" s="17" t="s">
        <v>12</v>
      </c>
      <c r="P3" s="17" t="s">
        <v>27</v>
      </c>
      <c r="Q3" s="17" t="s">
        <v>32</v>
      </c>
      <c r="R3" s="17" t="s">
        <v>28</v>
      </c>
      <c r="S3" s="17" t="s">
        <v>30</v>
      </c>
      <c r="T3" s="17"/>
      <c r="U3" s="17" t="s">
        <v>31</v>
      </c>
      <c r="V3" s="17" t="s">
        <v>13</v>
      </c>
      <c r="W3" s="15" t="s">
        <v>29</v>
      </c>
      <c r="X3" s="22"/>
      <c r="Y3" s="24"/>
    </row>
    <row r="4" spans="1:30" s="6" customFormat="1" ht="41.1" customHeight="1" x14ac:dyDescent="0.25">
      <c r="A4" s="23"/>
      <c r="B4" s="20"/>
      <c r="C4" s="18"/>
      <c r="D4" s="18"/>
      <c r="E4" s="18"/>
      <c r="F4" s="18"/>
      <c r="G4" s="16"/>
      <c r="H4" s="23"/>
      <c r="I4" s="23"/>
      <c r="J4" s="20"/>
      <c r="K4" s="18"/>
      <c r="L4" s="18"/>
      <c r="M4" s="18"/>
      <c r="N4" s="18"/>
      <c r="O4" s="18"/>
      <c r="P4" s="18"/>
      <c r="Q4" s="18"/>
      <c r="R4" s="18"/>
      <c r="S4" s="5" t="s">
        <v>33</v>
      </c>
      <c r="T4" s="5" t="s">
        <v>34</v>
      </c>
      <c r="U4" s="18"/>
      <c r="V4" s="18"/>
      <c r="W4" s="16"/>
      <c r="X4" s="23"/>
      <c r="Y4" s="16"/>
      <c r="AA4" s="14"/>
      <c r="AB4" s="14"/>
      <c r="AC4" s="14"/>
      <c r="AD4" s="14"/>
    </row>
    <row r="5" spans="1:30" x14ac:dyDescent="0.25">
      <c r="A5" s="7">
        <v>1</v>
      </c>
      <c r="G5" s="8"/>
      <c r="H5" s="7"/>
      <c r="I5" s="7"/>
      <c r="J5" s="9"/>
      <c r="L5" s="1">
        <f>IF(K5="TAK",4,0)</f>
        <v>0</v>
      </c>
      <c r="N5" s="1">
        <f>IF(M5="TAK",3,0)</f>
        <v>0</v>
      </c>
      <c r="P5" s="1">
        <f>IF(O5="TAK",2,0)</f>
        <v>0</v>
      </c>
      <c r="R5" s="11" t="str">
        <f>IF(Q5=1,"1",IF(Q5=2,"2",IF(Q5=3,"3","0")))</f>
        <v>0</v>
      </c>
      <c r="S5" s="11"/>
      <c r="U5" s="1">
        <f>MIN(2, (S5*0.5)+(T5*1))</f>
        <v>0</v>
      </c>
      <c r="W5" s="1">
        <f>IF(V5="TAK",2.5,0)</f>
        <v>0</v>
      </c>
      <c r="X5" s="7">
        <f>SUM(J5+L5+N5+P5+R5+U5+W5)</f>
        <v>0</v>
      </c>
      <c r="Y5" s="8"/>
      <c r="AA5" s="10" t="s">
        <v>16</v>
      </c>
      <c r="AB5" s="10" t="s">
        <v>24</v>
      </c>
      <c r="AC5" s="10">
        <v>1</v>
      </c>
      <c r="AD5" s="10"/>
    </row>
    <row r="6" spans="1:30" x14ac:dyDescent="0.25">
      <c r="A6" s="7">
        <v>2</v>
      </c>
      <c r="G6" s="8"/>
      <c r="H6" s="7"/>
      <c r="I6" s="7"/>
      <c r="J6" s="9"/>
      <c r="L6" s="1">
        <f t="shared" ref="L6:L24" si="0">IF(K6="TAK",4,0)</f>
        <v>0</v>
      </c>
      <c r="N6" s="1">
        <f t="shared" ref="N6:N24" si="1">IF(M6="TAK",3,0)</f>
        <v>0</v>
      </c>
      <c r="P6" s="1">
        <f t="shared" ref="P6:P24" si="2">IF(O6="TAK",2,0)</f>
        <v>0</v>
      </c>
      <c r="R6" s="11" t="str">
        <f t="shared" ref="R6:R23" si="3">IF(Q6=1,"1",IF(Q6=2,"2",IF(Q6=3,"3","0")))</f>
        <v>0</v>
      </c>
      <c r="S6" s="11"/>
      <c r="U6" s="1">
        <f t="shared" ref="U6:U24" si="4">MIN(2, (S6*0.5)+(T6*1))</f>
        <v>0</v>
      </c>
      <c r="W6" s="1">
        <f t="shared" ref="W6:W24" si="5">IF(V6="TAK",2.5,0)</f>
        <v>0</v>
      </c>
      <c r="X6" s="7">
        <f t="shared" ref="X6:X23" si="6">SUM(J6+L6+N6+P6+R6+U6+W6)</f>
        <v>0</v>
      </c>
      <c r="Y6" s="8"/>
      <c r="AA6" s="10" t="s">
        <v>17</v>
      </c>
      <c r="AB6" s="10" t="s">
        <v>25</v>
      </c>
      <c r="AC6" s="10">
        <v>2</v>
      </c>
      <c r="AD6" s="10"/>
    </row>
    <row r="7" spans="1:30" x14ac:dyDescent="0.25">
      <c r="A7" s="7">
        <v>3</v>
      </c>
      <c r="G7" s="8"/>
      <c r="H7" s="7"/>
      <c r="I7" s="7"/>
      <c r="J7" s="9"/>
      <c r="L7" s="1">
        <f t="shared" si="0"/>
        <v>0</v>
      </c>
      <c r="N7" s="1">
        <f t="shared" si="1"/>
        <v>0</v>
      </c>
      <c r="P7" s="1">
        <f t="shared" si="2"/>
        <v>0</v>
      </c>
      <c r="R7" s="11" t="str">
        <f t="shared" si="3"/>
        <v>0</v>
      </c>
      <c r="S7" s="11"/>
      <c r="U7" s="1">
        <f t="shared" si="4"/>
        <v>0</v>
      </c>
      <c r="W7" s="1">
        <f t="shared" si="5"/>
        <v>0</v>
      </c>
      <c r="X7" s="7">
        <f t="shared" si="6"/>
        <v>0</v>
      </c>
      <c r="Y7" s="8"/>
      <c r="AA7" s="10" t="s">
        <v>18</v>
      </c>
      <c r="AB7" s="10"/>
      <c r="AC7" s="10">
        <v>3</v>
      </c>
      <c r="AD7" s="10"/>
    </row>
    <row r="8" spans="1:30" x14ac:dyDescent="0.25">
      <c r="A8" s="7">
        <v>4</v>
      </c>
      <c r="G8" s="8"/>
      <c r="H8" s="7"/>
      <c r="I8" s="7"/>
      <c r="J8" s="9"/>
      <c r="L8" s="1">
        <f t="shared" si="0"/>
        <v>0</v>
      </c>
      <c r="N8" s="1">
        <f t="shared" si="1"/>
        <v>0</v>
      </c>
      <c r="P8" s="1">
        <f t="shared" si="2"/>
        <v>0</v>
      </c>
      <c r="R8" s="11" t="str">
        <f t="shared" si="3"/>
        <v>0</v>
      </c>
      <c r="S8" s="11"/>
      <c r="U8" s="1">
        <f t="shared" si="4"/>
        <v>0</v>
      </c>
      <c r="W8" s="1">
        <f t="shared" si="5"/>
        <v>0</v>
      </c>
      <c r="X8" s="7">
        <f t="shared" si="6"/>
        <v>0</v>
      </c>
      <c r="Y8" s="8"/>
      <c r="AA8" s="10" t="s">
        <v>19</v>
      </c>
      <c r="AB8" s="10"/>
      <c r="AC8" s="10">
        <v>4</v>
      </c>
      <c r="AD8" s="10"/>
    </row>
    <row r="9" spans="1:30" x14ac:dyDescent="0.25">
      <c r="A9" s="7">
        <v>5</v>
      </c>
      <c r="G9" s="8"/>
      <c r="H9" s="7"/>
      <c r="I9" s="7"/>
      <c r="J9" s="9"/>
      <c r="L9" s="1">
        <f t="shared" si="0"/>
        <v>0</v>
      </c>
      <c r="N9" s="1">
        <f t="shared" si="1"/>
        <v>0</v>
      </c>
      <c r="P9" s="1">
        <f t="shared" si="2"/>
        <v>0</v>
      </c>
      <c r="R9" s="11" t="str">
        <f t="shared" si="3"/>
        <v>0</v>
      </c>
      <c r="S9" s="11"/>
      <c r="U9" s="1">
        <f t="shared" si="4"/>
        <v>0</v>
      </c>
      <c r="W9" s="1">
        <f t="shared" si="5"/>
        <v>0</v>
      </c>
      <c r="X9" s="7">
        <f t="shared" si="6"/>
        <v>0</v>
      </c>
      <c r="Y9" s="8"/>
      <c r="AA9" s="10" t="s">
        <v>20</v>
      </c>
      <c r="AB9" s="10"/>
      <c r="AC9" s="10">
        <v>5</v>
      </c>
      <c r="AD9" s="10"/>
    </row>
    <row r="10" spans="1:30" x14ac:dyDescent="0.25">
      <c r="A10" s="7">
        <v>6</v>
      </c>
      <c r="G10" s="8"/>
      <c r="H10" s="7"/>
      <c r="I10" s="7"/>
      <c r="J10" s="9"/>
      <c r="L10" s="1">
        <f t="shared" si="0"/>
        <v>0</v>
      </c>
      <c r="N10" s="1">
        <f t="shared" si="1"/>
        <v>0</v>
      </c>
      <c r="P10" s="1">
        <f t="shared" si="2"/>
        <v>0</v>
      </c>
      <c r="R10" s="11" t="str">
        <f t="shared" si="3"/>
        <v>0</v>
      </c>
      <c r="S10" s="11"/>
      <c r="U10" s="1">
        <f t="shared" si="4"/>
        <v>0</v>
      </c>
      <c r="W10" s="1">
        <f t="shared" si="5"/>
        <v>0</v>
      </c>
      <c r="X10" s="7">
        <f t="shared" si="6"/>
        <v>0</v>
      </c>
      <c r="Y10" s="8"/>
      <c r="AA10" s="10"/>
      <c r="AB10" s="10"/>
      <c r="AC10" s="10">
        <v>6</v>
      </c>
      <c r="AD10" s="10"/>
    </row>
    <row r="11" spans="1:30" x14ac:dyDescent="0.25">
      <c r="A11" s="7">
        <v>7</v>
      </c>
      <c r="G11" s="8"/>
      <c r="H11" s="7"/>
      <c r="I11" s="7"/>
      <c r="J11" s="9"/>
      <c r="L11" s="1">
        <f t="shared" si="0"/>
        <v>0</v>
      </c>
      <c r="N11" s="1">
        <f t="shared" si="1"/>
        <v>0</v>
      </c>
      <c r="P11" s="1">
        <f t="shared" si="2"/>
        <v>0</v>
      </c>
      <c r="R11" s="11" t="str">
        <f t="shared" si="3"/>
        <v>0</v>
      </c>
      <c r="S11" s="11"/>
      <c r="U11" s="1">
        <f t="shared" si="4"/>
        <v>0</v>
      </c>
      <c r="W11" s="1">
        <f t="shared" si="5"/>
        <v>0</v>
      </c>
      <c r="X11" s="7">
        <f t="shared" si="6"/>
        <v>0</v>
      </c>
      <c r="Y11" s="8"/>
      <c r="AA11" s="10"/>
      <c r="AB11" s="10"/>
      <c r="AC11" s="10"/>
      <c r="AD11" s="10"/>
    </row>
    <row r="12" spans="1:30" x14ac:dyDescent="0.25">
      <c r="A12" s="7">
        <v>8</v>
      </c>
      <c r="G12" s="8"/>
      <c r="H12" s="7"/>
      <c r="I12" s="7"/>
      <c r="J12" s="9"/>
      <c r="L12" s="1">
        <f t="shared" si="0"/>
        <v>0</v>
      </c>
      <c r="N12" s="1">
        <f t="shared" si="1"/>
        <v>0</v>
      </c>
      <c r="P12" s="1">
        <f t="shared" si="2"/>
        <v>0</v>
      </c>
      <c r="R12" s="11" t="str">
        <f t="shared" si="3"/>
        <v>0</v>
      </c>
      <c r="S12" s="13"/>
      <c r="U12" s="1">
        <f t="shared" si="4"/>
        <v>0</v>
      </c>
      <c r="W12" s="1">
        <f t="shared" si="5"/>
        <v>0</v>
      </c>
      <c r="X12" s="7">
        <f t="shared" si="6"/>
        <v>0</v>
      </c>
      <c r="Y12" s="8"/>
    </row>
    <row r="13" spans="1:30" x14ac:dyDescent="0.25">
      <c r="A13" s="7">
        <v>9</v>
      </c>
      <c r="G13" s="8"/>
      <c r="H13" s="7"/>
      <c r="I13" s="7"/>
      <c r="J13" s="9"/>
      <c r="L13" s="1">
        <f t="shared" si="0"/>
        <v>0</v>
      </c>
      <c r="N13" s="1">
        <f t="shared" si="1"/>
        <v>0</v>
      </c>
      <c r="P13" s="1">
        <f t="shared" si="2"/>
        <v>0</v>
      </c>
      <c r="R13" s="11" t="str">
        <f t="shared" si="3"/>
        <v>0</v>
      </c>
      <c r="S13" s="11"/>
      <c r="U13" s="1">
        <f t="shared" si="4"/>
        <v>0</v>
      </c>
      <c r="W13" s="1">
        <f t="shared" si="5"/>
        <v>0</v>
      </c>
      <c r="X13" s="7">
        <f t="shared" si="6"/>
        <v>0</v>
      </c>
      <c r="Y13" s="8"/>
    </row>
    <row r="14" spans="1:30" x14ac:dyDescent="0.25">
      <c r="A14" s="7">
        <v>10</v>
      </c>
      <c r="G14" s="8"/>
      <c r="H14" s="7"/>
      <c r="I14" s="7"/>
      <c r="J14" s="9"/>
      <c r="L14" s="1">
        <f t="shared" si="0"/>
        <v>0</v>
      </c>
      <c r="N14" s="1">
        <f t="shared" si="1"/>
        <v>0</v>
      </c>
      <c r="P14" s="1">
        <f t="shared" si="2"/>
        <v>0</v>
      </c>
      <c r="R14" s="11" t="str">
        <f t="shared" si="3"/>
        <v>0</v>
      </c>
      <c r="S14" s="11"/>
      <c r="U14" s="1">
        <f t="shared" si="4"/>
        <v>0</v>
      </c>
      <c r="W14" s="1">
        <f t="shared" si="5"/>
        <v>0</v>
      </c>
      <c r="X14" s="7">
        <f t="shared" si="6"/>
        <v>0</v>
      </c>
      <c r="Y14" s="8"/>
    </row>
    <row r="15" spans="1:30" x14ac:dyDescent="0.25">
      <c r="A15" s="7">
        <v>11</v>
      </c>
      <c r="G15" s="8"/>
      <c r="H15" s="7"/>
      <c r="I15" s="7"/>
      <c r="J15" s="9"/>
      <c r="L15" s="1">
        <f t="shared" si="0"/>
        <v>0</v>
      </c>
      <c r="N15" s="1">
        <f t="shared" si="1"/>
        <v>0</v>
      </c>
      <c r="P15" s="1">
        <f t="shared" si="2"/>
        <v>0</v>
      </c>
      <c r="R15" s="11" t="str">
        <f t="shared" si="3"/>
        <v>0</v>
      </c>
      <c r="S15" s="11"/>
      <c r="U15" s="1">
        <f t="shared" si="4"/>
        <v>0</v>
      </c>
      <c r="W15" s="1">
        <f t="shared" si="5"/>
        <v>0</v>
      </c>
      <c r="X15" s="7">
        <f t="shared" si="6"/>
        <v>0</v>
      </c>
      <c r="Y15" s="8"/>
    </row>
    <row r="16" spans="1:30" x14ac:dyDescent="0.25">
      <c r="A16" s="7">
        <v>12</v>
      </c>
      <c r="G16" s="8"/>
      <c r="H16" s="7"/>
      <c r="I16" s="7"/>
      <c r="J16" s="9"/>
      <c r="L16" s="1">
        <f t="shared" si="0"/>
        <v>0</v>
      </c>
      <c r="N16" s="1">
        <f t="shared" si="1"/>
        <v>0</v>
      </c>
      <c r="P16" s="1">
        <f t="shared" si="2"/>
        <v>0</v>
      </c>
      <c r="R16" s="11" t="str">
        <f t="shared" si="3"/>
        <v>0</v>
      </c>
      <c r="S16" s="11"/>
      <c r="U16" s="1">
        <f t="shared" si="4"/>
        <v>0</v>
      </c>
      <c r="W16" s="1">
        <f t="shared" si="5"/>
        <v>0</v>
      </c>
      <c r="X16" s="7">
        <f t="shared" si="6"/>
        <v>0</v>
      </c>
      <c r="Y16" s="8"/>
    </row>
    <row r="17" spans="1:25" x14ac:dyDescent="0.25">
      <c r="A17" s="7">
        <v>13</v>
      </c>
      <c r="G17" s="8"/>
      <c r="H17" s="7"/>
      <c r="I17" s="7"/>
      <c r="J17" s="9"/>
      <c r="L17" s="1">
        <f t="shared" si="0"/>
        <v>0</v>
      </c>
      <c r="N17" s="1">
        <f t="shared" si="1"/>
        <v>0</v>
      </c>
      <c r="P17" s="1">
        <f t="shared" si="2"/>
        <v>0</v>
      </c>
      <c r="R17" s="11" t="str">
        <f t="shared" si="3"/>
        <v>0</v>
      </c>
      <c r="S17" s="11"/>
      <c r="U17" s="1">
        <f t="shared" si="4"/>
        <v>0</v>
      </c>
      <c r="W17" s="1">
        <f t="shared" si="5"/>
        <v>0</v>
      </c>
      <c r="X17" s="7">
        <f t="shared" si="6"/>
        <v>0</v>
      </c>
      <c r="Y17" s="8"/>
    </row>
    <row r="18" spans="1:25" x14ac:dyDescent="0.25">
      <c r="A18" s="7">
        <v>14</v>
      </c>
      <c r="G18" s="8"/>
      <c r="H18" s="7"/>
      <c r="I18" s="7"/>
      <c r="J18" s="9"/>
      <c r="L18" s="1">
        <f t="shared" si="0"/>
        <v>0</v>
      </c>
      <c r="N18" s="1">
        <f t="shared" si="1"/>
        <v>0</v>
      </c>
      <c r="P18" s="1">
        <f t="shared" si="2"/>
        <v>0</v>
      </c>
      <c r="R18" s="11" t="str">
        <f t="shared" si="3"/>
        <v>0</v>
      </c>
      <c r="S18" s="11"/>
      <c r="U18" s="1">
        <f t="shared" si="4"/>
        <v>0</v>
      </c>
      <c r="W18" s="1">
        <f t="shared" si="5"/>
        <v>0</v>
      </c>
      <c r="X18" s="7">
        <f t="shared" si="6"/>
        <v>0</v>
      </c>
      <c r="Y18" s="8"/>
    </row>
    <row r="19" spans="1:25" x14ac:dyDescent="0.25">
      <c r="A19" s="7">
        <v>15</v>
      </c>
      <c r="G19" s="8"/>
      <c r="H19" s="7"/>
      <c r="I19" s="7"/>
      <c r="J19" s="9"/>
      <c r="L19" s="1">
        <f t="shared" si="0"/>
        <v>0</v>
      </c>
      <c r="N19" s="1">
        <f t="shared" si="1"/>
        <v>0</v>
      </c>
      <c r="P19" s="1">
        <f t="shared" si="2"/>
        <v>0</v>
      </c>
      <c r="R19" s="11" t="str">
        <f t="shared" si="3"/>
        <v>0</v>
      </c>
      <c r="S19" s="11"/>
      <c r="U19" s="1">
        <f t="shared" si="4"/>
        <v>0</v>
      </c>
      <c r="W19" s="1">
        <f t="shared" si="5"/>
        <v>0</v>
      </c>
      <c r="X19" s="7">
        <f t="shared" si="6"/>
        <v>0</v>
      </c>
      <c r="Y19" s="8"/>
    </row>
    <row r="20" spans="1:25" x14ac:dyDescent="0.25">
      <c r="A20" s="7">
        <v>16</v>
      </c>
      <c r="G20" s="8"/>
      <c r="H20" s="7"/>
      <c r="I20" s="7"/>
      <c r="J20" s="9"/>
      <c r="L20" s="1">
        <f t="shared" si="0"/>
        <v>0</v>
      </c>
      <c r="N20" s="1">
        <f t="shared" si="1"/>
        <v>0</v>
      </c>
      <c r="P20" s="1">
        <f t="shared" si="2"/>
        <v>0</v>
      </c>
      <c r="R20" s="11" t="str">
        <f t="shared" si="3"/>
        <v>0</v>
      </c>
      <c r="S20" s="11"/>
      <c r="U20" s="1">
        <f t="shared" si="4"/>
        <v>0</v>
      </c>
      <c r="W20" s="1">
        <f t="shared" si="5"/>
        <v>0</v>
      </c>
      <c r="X20" s="7">
        <f t="shared" si="6"/>
        <v>0</v>
      </c>
      <c r="Y20" s="8"/>
    </row>
    <row r="21" spans="1:25" x14ac:dyDescent="0.25">
      <c r="A21" s="7">
        <v>17</v>
      </c>
      <c r="G21" s="8"/>
      <c r="H21" s="7"/>
      <c r="I21" s="7"/>
      <c r="J21" s="9"/>
      <c r="L21" s="1">
        <f t="shared" si="0"/>
        <v>0</v>
      </c>
      <c r="N21" s="1">
        <f t="shared" si="1"/>
        <v>0</v>
      </c>
      <c r="P21" s="1">
        <f t="shared" si="2"/>
        <v>0</v>
      </c>
      <c r="R21" s="11" t="str">
        <f t="shared" si="3"/>
        <v>0</v>
      </c>
      <c r="S21" s="11"/>
      <c r="U21" s="1">
        <f t="shared" si="4"/>
        <v>0</v>
      </c>
      <c r="W21" s="1">
        <f t="shared" si="5"/>
        <v>0</v>
      </c>
      <c r="X21" s="7">
        <f t="shared" si="6"/>
        <v>0</v>
      </c>
      <c r="Y21" s="8"/>
    </row>
    <row r="22" spans="1:25" x14ac:dyDescent="0.25">
      <c r="A22" s="7">
        <v>18</v>
      </c>
      <c r="G22" s="8"/>
      <c r="H22" s="7"/>
      <c r="I22" s="7"/>
      <c r="J22" s="9"/>
      <c r="L22" s="1">
        <f t="shared" si="0"/>
        <v>0</v>
      </c>
      <c r="N22" s="1">
        <f t="shared" si="1"/>
        <v>0</v>
      </c>
      <c r="P22" s="1">
        <f t="shared" si="2"/>
        <v>0</v>
      </c>
      <c r="R22" s="11" t="str">
        <f t="shared" si="3"/>
        <v>0</v>
      </c>
      <c r="S22" s="11"/>
      <c r="U22" s="1">
        <f t="shared" si="4"/>
        <v>0</v>
      </c>
      <c r="W22" s="1">
        <f t="shared" si="5"/>
        <v>0</v>
      </c>
      <c r="X22" s="7">
        <f t="shared" si="6"/>
        <v>0</v>
      </c>
      <c r="Y22" s="8"/>
    </row>
    <row r="23" spans="1:25" x14ac:dyDescent="0.25">
      <c r="A23" s="7">
        <v>19</v>
      </c>
      <c r="G23" s="8"/>
      <c r="H23" s="7"/>
      <c r="I23" s="7"/>
      <c r="J23" s="9"/>
      <c r="L23" s="1">
        <f t="shared" si="0"/>
        <v>0</v>
      </c>
      <c r="N23" s="1">
        <f t="shared" si="1"/>
        <v>0</v>
      </c>
      <c r="P23" s="1">
        <f t="shared" si="2"/>
        <v>0</v>
      </c>
      <c r="R23" s="11" t="str">
        <f t="shared" si="3"/>
        <v>0</v>
      </c>
      <c r="S23" s="11"/>
      <c r="U23" s="1">
        <f t="shared" si="4"/>
        <v>0</v>
      </c>
      <c r="W23" s="1">
        <f t="shared" si="5"/>
        <v>0</v>
      </c>
      <c r="X23" s="7">
        <f t="shared" si="6"/>
        <v>0</v>
      </c>
      <c r="Y23" s="8"/>
    </row>
    <row r="24" spans="1:25" x14ac:dyDescent="0.25">
      <c r="A24" s="7">
        <v>20</v>
      </c>
      <c r="G24" s="8"/>
      <c r="H24" s="7"/>
      <c r="I24" s="7"/>
      <c r="J24" s="9"/>
      <c r="L24" s="1">
        <f t="shared" si="0"/>
        <v>0</v>
      </c>
      <c r="N24" s="1">
        <f t="shared" si="1"/>
        <v>0</v>
      </c>
      <c r="P24" s="1">
        <f t="shared" si="2"/>
        <v>0</v>
      </c>
      <c r="R24" s="11" t="str">
        <f>IF(Q24=1,"1",IF(Q24=2,"2",IF(Q24=3,"3","0")))</f>
        <v>0</v>
      </c>
      <c r="S24" s="11"/>
      <c r="U24" s="1">
        <f t="shared" si="4"/>
        <v>0</v>
      </c>
      <c r="W24" s="1">
        <f t="shared" si="5"/>
        <v>0</v>
      </c>
      <c r="X24" s="7">
        <f t="shared" ref="X24" si="7">SUM(J24+L24+N24+P24+R24+U24+W24)</f>
        <v>0</v>
      </c>
      <c r="Y24" s="8"/>
    </row>
  </sheetData>
  <mergeCells count="26">
    <mergeCell ref="Y2:Y4"/>
    <mergeCell ref="X2:X4"/>
    <mergeCell ref="J2:W2"/>
    <mergeCell ref="B2:G2"/>
    <mergeCell ref="H2:H4"/>
    <mergeCell ref="I2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T3"/>
    <mergeCell ref="U3:U4"/>
    <mergeCell ref="V3:V4"/>
    <mergeCell ref="W3:W4"/>
    <mergeCell ref="A2:A4"/>
    <mergeCell ref="G3:G4"/>
    <mergeCell ref="C3:C4"/>
    <mergeCell ref="B3:B4"/>
    <mergeCell ref="D3:D4"/>
    <mergeCell ref="E3:E4"/>
    <mergeCell ref="F3:F4"/>
  </mergeCells>
  <conditionalFormatting sqref="A5:Y24">
    <cfRule type="expression" dxfId="0" priority="1">
      <formula>$H5="NIE"</formula>
    </cfRule>
  </conditionalFormatting>
  <dataValidations count="9">
    <dataValidation type="list" allowBlank="1" showInputMessage="1" showErrorMessage="1" promptTitle="Wnioskowana Komórka" prompt="Wybierz z listy" sqref="I5:I24" xr:uid="{DBC7029F-F860-5E46-8E21-4DDF0EF35801}">
      <formula1>$AA$5:$AA$9</formula1>
    </dataValidation>
    <dataValidation type="list" allowBlank="1" showInputMessage="1" showErrorMessage="1" promptTitle="Realizacja wolontariatu" prompt="Wybierz z listy" sqref="K5:K24 M5:M24" xr:uid="{AC9EE53E-510E-624C-A9C0-A88F9D238100}">
      <formula1>$AB$5:$AB$6</formula1>
    </dataValidation>
    <dataValidation type="list" allowBlank="1" showInputMessage="1" showErrorMessage="1" promptTitle="Działalność w Kole Naukowym" prompt="Wybierz z listy" sqref="O5:O24 Q6:Q24" xr:uid="{96E3C4B4-A103-E549-8DC8-B49D4EB74998}">
      <formula1>$AB$5:$AB$6</formula1>
    </dataValidation>
    <dataValidation type="list" allowBlank="1" showInputMessage="1" showErrorMessage="1" promptTitle="List rekomendacyjny" prompt="Wybierz z listy" sqref="V5:V24" xr:uid="{9851170D-8337-1845-BCFA-7E3A7C766D4D}">
      <formula1>$AB$5:$AB$6</formula1>
    </dataValidation>
    <dataValidation type="list" allowBlank="1" showInputMessage="1" showErrorMessage="1" promptTitle="Kompletność formalna załączników" prompt="Wybierz z listy" sqref="H5:H24" xr:uid="{C858E8BB-4030-D440-AB8A-2B555B65A866}">
      <formula1>$AB$5:$AB$6</formula1>
    </dataValidation>
    <dataValidation type="list" allowBlank="1" showInputMessage="1" showErrorMessage="1" promptTitle="Rok studiów" prompt="Wybierz z listy" sqref="E5:E24" xr:uid="{62B42DB1-902F-AA4E-8E8F-94DDEA456FD7}">
      <formula1>$AC$5:$AC$10</formula1>
    </dataValidation>
    <dataValidation type="list" allowBlank="1" showInputMessage="1" showErrorMessage="1" promptTitle="Działalność w Kole Naukowym" prompt="Zaznacz liczbę Kół (od 1 do max 3)" sqref="Q5" xr:uid="{C8F2E368-E8B6-3D4C-9DEB-FF4F23A4FA7E}">
      <formula1>$AC$5:$AC$7</formula1>
    </dataValidation>
    <dataValidation type="list" allowBlank="1" showInputMessage="1" showErrorMessage="1" promptTitle="Liczba konferencji" prompt="Wybierz liczbę z listy - max 4" sqref="S5:S24" xr:uid="{907833E7-0504-AB44-B477-E8AB6244C3EB}">
      <formula1>$AC$5:$AC$8</formula1>
    </dataValidation>
    <dataValidation type="list" allowBlank="1" showInputMessage="1" showErrorMessage="1" promptTitle="Liczba artykułów" prompt="Wybierz z listy - max 2" sqref="T5:T24" xr:uid="{78975286-C7D7-AC4C-A838-19FE6BA87A1E}">
      <formula1>$AC$5:$AC$6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Mrożek</dc:creator>
  <cp:lastModifiedBy>Magdalena Kübler</cp:lastModifiedBy>
  <dcterms:created xsi:type="dcterms:W3CDTF">2025-02-18T15:12:04Z</dcterms:created>
  <dcterms:modified xsi:type="dcterms:W3CDTF">2026-03-17T11:05:33Z</dcterms:modified>
</cp:coreProperties>
</file>