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\Downloads\"/>
    </mc:Choice>
  </mc:AlternateContent>
  <xr:revisionPtr revIDLastSave="0" documentId="8_{E5D213BB-28A7-4F0C-A7E3-D3493E151804}" xr6:coauthVersionLast="47" xr6:coauthVersionMax="47" xr10:uidLastSave="{00000000-0000-0000-0000-000000000000}"/>
  <bookViews>
    <workbookView xWindow="-120" yWindow="-120" windowWidth="38640" windowHeight="21120" xr2:uid="{3FF8BE8B-23AF-4000-94D9-B381B1C9222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31" i="1" l="1"/>
  <c r="Z131" i="1"/>
  <c r="AC131" i="1" s="1"/>
  <c r="Y131" i="1"/>
  <c r="AD130" i="1"/>
  <c r="AE130" i="1" s="1"/>
  <c r="AC130" i="1"/>
  <c r="Z130" i="1"/>
  <c r="Y130" i="1"/>
  <c r="AD129" i="1"/>
  <c r="AE129" i="1" s="1"/>
  <c r="AC129" i="1"/>
  <c r="Z129" i="1"/>
  <c r="Y129" i="1"/>
  <c r="AD128" i="1"/>
  <c r="Z128" i="1"/>
  <c r="AC128" i="1" s="1"/>
  <c r="AE128" i="1" s="1"/>
  <c r="Y128" i="1"/>
  <c r="AD127" i="1"/>
  <c r="Z127" i="1"/>
  <c r="AC127" i="1" s="1"/>
  <c r="AE127" i="1" s="1"/>
  <c r="Y127" i="1"/>
  <c r="AD126" i="1"/>
  <c r="AE126" i="1" s="1"/>
  <c r="AC126" i="1"/>
  <c r="Z126" i="1"/>
  <c r="Y126" i="1"/>
  <c r="AD125" i="1"/>
  <c r="Z125" i="1"/>
  <c r="AC125" i="1" s="1"/>
  <c r="Y125" i="1"/>
  <c r="AD124" i="1"/>
  <c r="Z124" i="1"/>
  <c r="AC124" i="1" s="1"/>
  <c r="AE124" i="1" s="1"/>
  <c r="Y124" i="1"/>
  <c r="AD123" i="1"/>
  <c r="AE123" i="1" s="1"/>
  <c r="Z123" i="1"/>
  <c r="AC123" i="1" s="1"/>
  <c r="Y123" i="1"/>
  <c r="AD122" i="1"/>
  <c r="AE122" i="1" s="1"/>
  <c r="AC122" i="1"/>
  <c r="Z122" i="1"/>
  <c r="Y122" i="1"/>
  <c r="AD121" i="1"/>
  <c r="AE121" i="1" s="1"/>
  <c r="AC121" i="1"/>
  <c r="Z121" i="1"/>
  <c r="Y121" i="1"/>
  <c r="AD120" i="1"/>
  <c r="Z120" i="1"/>
  <c r="AC120" i="1" s="1"/>
  <c r="AE120" i="1" s="1"/>
  <c r="Y120" i="1"/>
  <c r="AD119" i="1"/>
  <c r="Z119" i="1"/>
  <c r="AC119" i="1" s="1"/>
  <c r="AE119" i="1" s="1"/>
  <c r="Y119" i="1"/>
  <c r="AD118" i="1"/>
  <c r="Z118" i="1"/>
  <c r="AC118" i="1" s="1"/>
  <c r="Y118" i="1"/>
  <c r="AD117" i="1"/>
  <c r="AE117" i="1" s="1"/>
  <c r="AC117" i="1"/>
  <c r="Z117" i="1"/>
  <c r="Y117" i="1"/>
  <c r="AD116" i="1"/>
  <c r="AE116" i="1" s="1"/>
  <c r="AC116" i="1"/>
  <c r="Z116" i="1"/>
  <c r="Y116" i="1"/>
  <c r="AD115" i="1"/>
  <c r="Z115" i="1"/>
  <c r="AC115" i="1" s="1"/>
  <c r="AE115" i="1" s="1"/>
  <c r="Y115" i="1"/>
  <c r="AC114" i="1"/>
  <c r="AB114" i="1"/>
  <c r="AD114" i="1" s="1"/>
  <c r="AE114" i="1" s="1"/>
  <c r="Z114" i="1"/>
  <c r="Y114" i="1"/>
  <c r="AD113" i="1"/>
  <c r="AE113" i="1" s="1"/>
  <c r="Z113" i="1"/>
  <c r="Y113" i="1"/>
  <c r="AD112" i="1"/>
  <c r="AE112" i="1" s="1"/>
  <c r="Z112" i="1"/>
  <c r="Y112" i="1"/>
  <c r="AD111" i="1"/>
  <c r="AE111" i="1" s="1"/>
  <c r="AC111" i="1"/>
  <c r="Z111" i="1"/>
  <c r="Y111" i="1"/>
  <c r="AE110" i="1"/>
  <c r="AD110" i="1"/>
  <c r="Z110" i="1"/>
  <c r="Y110" i="1"/>
  <c r="AE109" i="1"/>
  <c r="AD109" i="1"/>
  <c r="Z109" i="1"/>
  <c r="Y109" i="1"/>
  <c r="AD108" i="1"/>
  <c r="Z108" i="1"/>
  <c r="AC108" i="1" s="1"/>
  <c r="AE108" i="1" s="1"/>
  <c r="Y108" i="1"/>
  <c r="AD107" i="1"/>
  <c r="Z107" i="1"/>
  <c r="AC107" i="1" s="1"/>
  <c r="AE107" i="1" s="1"/>
  <c r="Y107" i="1"/>
  <c r="AD106" i="1"/>
  <c r="AE106" i="1" s="1"/>
  <c r="AC106" i="1"/>
  <c r="Z106" i="1"/>
  <c r="Y106" i="1"/>
  <c r="AD105" i="1"/>
  <c r="Z105" i="1"/>
  <c r="AC105" i="1" s="1"/>
  <c r="Y105" i="1"/>
  <c r="AD104" i="1"/>
  <c r="Z104" i="1"/>
  <c r="AC104" i="1" s="1"/>
  <c r="AE104" i="1" s="1"/>
  <c r="Y104" i="1"/>
  <c r="AD103" i="1"/>
  <c r="Z103" i="1"/>
  <c r="AC103" i="1" s="1"/>
  <c r="Y103" i="1"/>
  <c r="AD102" i="1"/>
  <c r="AE102" i="1" s="1"/>
  <c r="AC102" i="1"/>
  <c r="Z102" i="1"/>
  <c r="Y102" i="1"/>
  <c r="AD101" i="1"/>
  <c r="AE101" i="1" s="1"/>
  <c r="AC101" i="1"/>
  <c r="Z101" i="1"/>
  <c r="Y101" i="1"/>
  <c r="AD100" i="1"/>
  <c r="Z100" i="1"/>
  <c r="AC100" i="1" s="1"/>
  <c r="AE100" i="1" s="1"/>
  <c r="Y100" i="1"/>
  <c r="AD99" i="1"/>
  <c r="Z99" i="1"/>
  <c r="AC99" i="1" s="1"/>
  <c r="AE99" i="1" s="1"/>
  <c r="Y99" i="1"/>
  <c r="AD98" i="1"/>
  <c r="AE98" i="1" s="1"/>
  <c r="AC98" i="1"/>
  <c r="Z98" i="1"/>
  <c r="Y98" i="1"/>
  <c r="AD97" i="1"/>
  <c r="AE97" i="1" s="1"/>
  <c r="AC97" i="1"/>
  <c r="Z97" i="1"/>
  <c r="Y97" i="1"/>
  <c r="AD96" i="1"/>
  <c r="Z96" i="1"/>
  <c r="AC96" i="1" s="1"/>
  <c r="AE96" i="1" s="1"/>
  <c r="Y96" i="1"/>
  <c r="AD95" i="1"/>
  <c r="Z95" i="1"/>
  <c r="AC95" i="1" s="1"/>
  <c r="Y95" i="1"/>
  <c r="AD94" i="1"/>
  <c r="AE94" i="1" s="1"/>
  <c r="AC94" i="1"/>
  <c r="Z94" i="1"/>
  <c r="Y94" i="1"/>
  <c r="AD93" i="1"/>
  <c r="AE93" i="1" s="1"/>
  <c r="AC93" i="1"/>
  <c r="Z93" i="1"/>
  <c r="Y93" i="1"/>
  <c r="AD92" i="1"/>
  <c r="Z92" i="1"/>
  <c r="AC92" i="1" s="1"/>
  <c r="AE92" i="1" s="1"/>
  <c r="Y92" i="1"/>
  <c r="AD91" i="1"/>
  <c r="Z91" i="1"/>
  <c r="AC91" i="1" s="1"/>
  <c r="AE91" i="1" s="1"/>
  <c r="Y91" i="1"/>
  <c r="AD90" i="1"/>
  <c r="AE90" i="1" s="1"/>
  <c r="AC90" i="1"/>
  <c r="Z90" i="1"/>
  <c r="Y90" i="1"/>
  <c r="AD89" i="1"/>
  <c r="Z89" i="1"/>
  <c r="AC89" i="1" s="1"/>
  <c r="Y89" i="1"/>
  <c r="AD88" i="1"/>
  <c r="Z88" i="1"/>
  <c r="AC88" i="1" s="1"/>
  <c r="AE88" i="1" s="1"/>
  <c r="Y88" i="1"/>
  <c r="AD87" i="1"/>
  <c r="AE87" i="1" s="1"/>
  <c r="Z87" i="1"/>
  <c r="AC87" i="1" s="1"/>
  <c r="Y87" i="1"/>
  <c r="AD86" i="1"/>
  <c r="AE86" i="1" s="1"/>
  <c r="AC86" i="1"/>
  <c r="Z86" i="1"/>
  <c r="Y86" i="1"/>
  <c r="AD85" i="1"/>
  <c r="AE85" i="1" s="1"/>
  <c r="AC85" i="1"/>
  <c r="Z85" i="1"/>
  <c r="Y85" i="1"/>
  <c r="AD84" i="1"/>
  <c r="Z84" i="1"/>
  <c r="AC84" i="1" s="1"/>
  <c r="AE84" i="1" s="1"/>
  <c r="Y84" i="1"/>
  <c r="AD83" i="1"/>
  <c r="Z83" i="1"/>
  <c r="AC83" i="1" s="1"/>
  <c r="AE83" i="1" s="1"/>
  <c r="Y83" i="1"/>
  <c r="AD82" i="1"/>
  <c r="AE82" i="1" s="1"/>
  <c r="AC82" i="1"/>
  <c r="Z82" i="1"/>
  <c r="Y82" i="1"/>
  <c r="AD81" i="1"/>
  <c r="AE81" i="1" s="1"/>
  <c r="AC81" i="1"/>
  <c r="Z81" i="1"/>
  <c r="Y81" i="1"/>
  <c r="AD80" i="1"/>
  <c r="Z80" i="1"/>
  <c r="AC80" i="1" s="1"/>
  <c r="AE80" i="1" s="1"/>
  <c r="Y80" i="1"/>
  <c r="AD79" i="1"/>
  <c r="AE79" i="1" s="1"/>
  <c r="Z79" i="1"/>
  <c r="AC79" i="1" s="1"/>
  <c r="Y79" i="1"/>
  <c r="AD78" i="1"/>
  <c r="AE78" i="1" s="1"/>
  <c r="AC78" i="1"/>
  <c r="Z78" i="1"/>
  <c r="Y78" i="1"/>
  <c r="AD77" i="1"/>
  <c r="AE77" i="1" s="1"/>
  <c r="AC77" i="1"/>
  <c r="Z77" i="1"/>
  <c r="Y77" i="1"/>
  <c r="AD76" i="1"/>
  <c r="Z76" i="1"/>
  <c r="AC76" i="1" s="1"/>
  <c r="AE76" i="1" s="1"/>
  <c r="Y76" i="1"/>
  <c r="AD75" i="1"/>
  <c r="Z75" i="1"/>
  <c r="AC75" i="1" s="1"/>
  <c r="AE75" i="1" s="1"/>
  <c r="Y75" i="1"/>
  <c r="AD74" i="1"/>
  <c r="AE74" i="1" s="1"/>
  <c r="AC74" i="1"/>
  <c r="Z74" i="1"/>
  <c r="Y74" i="1"/>
  <c r="AD73" i="1"/>
  <c r="AE73" i="1" s="1"/>
  <c r="AC73" i="1"/>
  <c r="Z73" i="1"/>
  <c r="Y73" i="1"/>
  <c r="AD72" i="1"/>
  <c r="Z72" i="1"/>
  <c r="AC72" i="1" s="1"/>
  <c r="AE72" i="1" s="1"/>
  <c r="Y72" i="1"/>
  <c r="AD71" i="1"/>
  <c r="Z71" i="1"/>
  <c r="AC71" i="1" s="1"/>
  <c r="AE71" i="1" s="1"/>
  <c r="Y71" i="1"/>
  <c r="AD70" i="1"/>
  <c r="AE70" i="1" s="1"/>
  <c r="AC70" i="1"/>
  <c r="Z70" i="1"/>
  <c r="Y70" i="1"/>
  <c r="AD69" i="1"/>
  <c r="AE69" i="1" s="1"/>
  <c r="AC69" i="1"/>
  <c r="Z69" i="1"/>
  <c r="Y69" i="1"/>
  <c r="AD68" i="1"/>
  <c r="Z68" i="1"/>
  <c r="AC68" i="1" s="1"/>
  <c r="AE68" i="1" s="1"/>
  <c r="Y68" i="1"/>
  <c r="AD67" i="1"/>
  <c r="Z67" i="1"/>
  <c r="AC67" i="1" s="1"/>
  <c r="AE67" i="1" s="1"/>
  <c r="Y67" i="1"/>
  <c r="AD66" i="1"/>
  <c r="AE66" i="1" s="1"/>
  <c r="AC66" i="1"/>
  <c r="Z66" i="1"/>
  <c r="Y66" i="1"/>
  <c r="AD65" i="1"/>
  <c r="AE65" i="1" s="1"/>
  <c r="AC65" i="1"/>
  <c r="Z65" i="1"/>
  <c r="Y65" i="1"/>
  <c r="AD64" i="1"/>
  <c r="Z64" i="1"/>
  <c r="AC64" i="1" s="1"/>
  <c r="AE64" i="1" s="1"/>
  <c r="Y64" i="1"/>
  <c r="AD63" i="1"/>
  <c r="Z63" i="1"/>
  <c r="AC63" i="1" s="1"/>
  <c r="AE63" i="1" s="1"/>
  <c r="Y63" i="1"/>
  <c r="AD62" i="1"/>
  <c r="AE62" i="1" s="1"/>
  <c r="AC62" i="1"/>
  <c r="Z62" i="1"/>
  <c r="Y62" i="1"/>
  <c r="AD61" i="1"/>
  <c r="AE61" i="1" s="1"/>
  <c r="AC61" i="1"/>
  <c r="Z61" i="1"/>
  <c r="Y61" i="1"/>
  <c r="AD60" i="1"/>
  <c r="Z60" i="1"/>
  <c r="AC60" i="1" s="1"/>
  <c r="AE60" i="1" s="1"/>
  <c r="Y60" i="1"/>
  <c r="AD59" i="1"/>
  <c r="Z59" i="1"/>
  <c r="AC59" i="1" s="1"/>
  <c r="AE59" i="1" s="1"/>
  <c r="Y59" i="1"/>
  <c r="AD58" i="1"/>
  <c r="AE58" i="1" s="1"/>
  <c r="AC58" i="1"/>
  <c r="Z58" i="1"/>
  <c r="Y58" i="1"/>
  <c r="AD57" i="1"/>
  <c r="Z57" i="1"/>
  <c r="AC57" i="1" s="1"/>
  <c r="Y57" i="1"/>
  <c r="AD56" i="1"/>
  <c r="Z56" i="1"/>
  <c r="AC56" i="1" s="1"/>
  <c r="AE56" i="1" s="1"/>
  <c r="Y56" i="1"/>
  <c r="AD55" i="1"/>
  <c r="Z55" i="1"/>
  <c r="AC55" i="1" s="1"/>
  <c r="Y55" i="1"/>
  <c r="AD54" i="1"/>
  <c r="AE54" i="1" s="1"/>
  <c r="AC54" i="1"/>
  <c r="Z54" i="1"/>
  <c r="Y54" i="1"/>
  <c r="AD53" i="1"/>
  <c r="AE53" i="1" s="1"/>
  <c r="AC53" i="1"/>
  <c r="Z53" i="1"/>
  <c r="Y53" i="1"/>
  <c r="AD52" i="1"/>
  <c r="Z52" i="1"/>
  <c r="AC52" i="1" s="1"/>
  <c r="AE52" i="1" s="1"/>
  <c r="Y52" i="1"/>
  <c r="AD51" i="1"/>
  <c r="Z51" i="1"/>
  <c r="AC51" i="1" s="1"/>
  <c r="AE51" i="1" s="1"/>
  <c r="Y51" i="1"/>
  <c r="AD50" i="1"/>
  <c r="AE50" i="1" s="1"/>
  <c r="AC50" i="1"/>
  <c r="Z50" i="1"/>
  <c r="Y50" i="1"/>
  <c r="AD49" i="1"/>
  <c r="AE49" i="1" s="1"/>
  <c r="Z49" i="1"/>
  <c r="AC49" i="1" s="1"/>
  <c r="Y49" i="1"/>
  <c r="AD48" i="1"/>
  <c r="Z48" i="1"/>
  <c r="AC48" i="1" s="1"/>
  <c r="AE48" i="1" s="1"/>
  <c r="Y48" i="1"/>
  <c r="AD47" i="1"/>
  <c r="Z47" i="1"/>
  <c r="AC47" i="1" s="1"/>
  <c r="Y47" i="1"/>
  <c r="AD46" i="1"/>
  <c r="AE46" i="1" s="1"/>
  <c r="AC46" i="1"/>
  <c r="Z46" i="1"/>
  <c r="Y46" i="1"/>
  <c r="AD45" i="1"/>
  <c r="AE45" i="1" s="1"/>
  <c r="AC45" i="1"/>
  <c r="Z45" i="1"/>
  <c r="Y45" i="1"/>
  <c r="AD44" i="1"/>
  <c r="Z44" i="1"/>
  <c r="AC44" i="1" s="1"/>
  <c r="AE44" i="1" s="1"/>
  <c r="Y44" i="1"/>
  <c r="AD43" i="1"/>
  <c r="Z43" i="1"/>
  <c r="AC43" i="1" s="1"/>
  <c r="AE43" i="1" s="1"/>
  <c r="Y43" i="1"/>
  <c r="AD42" i="1"/>
  <c r="AE42" i="1" s="1"/>
  <c r="AC42" i="1"/>
  <c r="Z42" i="1"/>
  <c r="Y42" i="1"/>
  <c r="AD41" i="1"/>
  <c r="Z41" i="1"/>
  <c r="AC41" i="1" s="1"/>
  <c r="Y41" i="1"/>
  <c r="AD40" i="1"/>
  <c r="Z40" i="1"/>
  <c r="AC40" i="1" s="1"/>
  <c r="AE40" i="1" s="1"/>
  <c r="Y40" i="1"/>
  <c r="AD39" i="1"/>
  <c r="Z39" i="1"/>
  <c r="AC39" i="1" s="1"/>
  <c r="Y39" i="1"/>
  <c r="AD38" i="1"/>
  <c r="AE38" i="1" s="1"/>
  <c r="AC38" i="1"/>
  <c r="Z38" i="1"/>
  <c r="Y38" i="1"/>
  <c r="AD37" i="1"/>
  <c r="AE37" i="1" s="1"/>
  <c r="AC37" i="1"/>
  <c r="Z37" i="1"/>
  <c r="Y37" i="1"/>
  <c r="AD36" i="1"/>
  <c r="Z36" i="1"/>
  <c r="AC36" i="1" s="1"/>
  <c r="AE36" i="1" s="1"/>
  <c r="Y36" i="1"/>
  <c r="AD35" i="1"/>
  <c r="Z35" i="1"/>
  <c r="AC35" i="1" s="1"/>
  <c r="AE35" i="1" s="1"/>
  <c r="Y35" i="1"/>
  <c r="AD34" i="1"/>
  <c r="AE34" i="1" s="1"/>
  <c r="AC34" i="1"/>
  <c r="Z34" i="1"/>
  <c r="Y34" i="1"/>
  <c r="AD33" i="1"/>
  <c r="AE33" i="1" s="1"/>
  <c r="AC33" i="1"/>
  <c r="Z33" i="1"/>
  <c r="Y33" i="1"/>
  <c r="AD32" i="1"/>
  <c r="Z32" i="1"/>
  <c r="AC32" i="1" s="1"/>
  <c r="AE32" i="1" s="1"/>
  <c r="Y32" i="1"/>
  <c r="AD31" i="1"/>
  <c r="Z31" i="1"/>
  <c r="AC31" i="1" s="1"/>
  <c r="AE31" i="1" s="1"/>
  <c r="Y31" i="1"/>
  <c r="AD30" i="1"/>
  <c r="AE30" i="1" s="1"/>
  <c r="AC30" i="1"/>
  <c r="Z30" i="1"/>
  <c r="Y30" i="1"/>
  <c r="AD29" i="1"/>
  <c r="AE29" i="1" s="1"/>
  <c r="AC29" i="1"/>
  <c r="Z29" i="1"/>
  <c r="Y29" i="1"/>
  <c r="AD28" i="1"/>
  <c r="Z28" i="1"/>
  <c r="AC28" i="1" s="1"/>
  <c r="AE28" i="1" s="1"/>
  <c r="Y28" i="1"/>
  <c r="AD27" i="1"/>
  <c r="Z27" i="1"/>
  <c r="AC27" i="1" s="1"/>
  <c r="AE27" i="1" s="1"/>
  <c r="Y27" i="1"/>
  <c r="AD26" i="1"/>
  <c r="AE26" i="1" s="1"/>
  <c r="AC26" i="1"/>
  <c r="Z26" i="1"/>
  <c r="Y26" i="1"/>
  <c r="AD25" i="1"/>
  <c r="Z25" i="1"/>
  <c r="AC25" i="1" s="1"/>
  <c r="Y25" i="1"/>
  <c r="AD24" i="1"/>
  <c r="Z24" i="1"/>
  <c r="AC24" i="1" s="1"/>
  <c r="AE24" i="1" s="1"/>
  <c r="Y24" i="1"/>
  <c r="AD23" i="1"/>
  <c r="AE23" i="1" s="1"/>
  <c r="Z23" i="1"/>
  <c r="AC23" i="1" s="1"/>
  <c r="Y23" i="1"/>
  <c r="AD22" i="1"/>
  <c r="AE22" i="1" s="1"/>
  <c r="AC22" i="1"/>
  <c r="Z22" i="1"/>
  <c r="Y22" i="1"/>
  <c r="AD21" i="1"/>
  <c r="AE21" i="1" s="1"/>
  <c r="AC21" i="1"/>
  <c r="Z21" i="1"/>
  <c r="Y21" i="1"/>
  <c r="AD20" i="1"/>
  <c r="Z20" i="1"/>
  <c r="AC20" i="1" s="1"/>
  <c r="AE20" i="1" s="1"/>
  <c r="Y20" i="1"/>
  <c r="AD19" i="1"/>
  <c r="Z19" i="1"/>
  <c r="AC19" i="1" s="1"/>
  <c r="AE19" i="1" s="1"/>
  <c r="Y19" i="1"/>
  <c r="AD18" i="1"/>
  <c r="AE18" i="1" s="1"/>
  <c r="AC18" i="1"/>
  <c r="Z18" i="1"/>
  <c r="Y18" i="1"/>
  <c r="AD17" i="1"/>
  <c r="AE17" i="1" s="1"/>
  <c r="AC17" i="1"/>
  <c r="Z17" i="1"/>
  <c r="Y17" i="1"/>
  <c r="AD16" i="1"/>
  <c r="Z16" i="1"/>
  <c r="AC16" i="1" s="1"/>
  <c r="AE16" i="1" s="1"/>
  <c r="Y16" i="1"/>
  <c r="AD15" i="1"/>
  <c r="Z15" i="1"/>
  <c r="AC15" i="1" s="1"/>
  <c r="AE15" i="1" s="1"/>
  <c r="Y15" i="1"/>
  <c r="AD14" i="1"/>
  <c r="AE14" i="1" s="1"/>
  <c r="AC14" i="1"/>
  <c r="Z14" i="1"/>
  <c r="Y14" i="1"/>
  <c r="AD13" i="1"/>
  <c r="AE13" i="1" s="1"/>
  <c r="AC13" i="1"/>
  <c r="Z13" i="1"/>
  <c r="Y13" i="1"/>
  <c r="AD12" i="1"/>
  <c r="Z12" i="1"/>
  <c r="AC12" i="1" s="1"/>
  <c r="AE12" i="1" s="1"/>
  <c r="Y12" i="1"/>
  <c r="AD11" i="1"/>
  <c r="Z11" i="1"/>
  <c r="AC11" i="1" s="1"/>
  <c r="AE11" i="1" s="1"/>
  <c r="Y11" i="1"/>
  <c r="AD10" i="1"/>
  <c r="AE10" i="1" s="1"/>
  <c r="AC10" i="1"/>
  <c r="Z10" i="1"/>
  <c r="Y10" i="1"/>
  <c r="AD9" i="1"/>
  <c r="Z9" i="1"/>
  <c r="AC9" i="1" s="1"/>
  <c r="Y9" i="1"/>
  <c r="AD8" i="1"/>
  <c r="Z8" i="1"/>
  <c r="AC8" i="1" s="1"/>
  <c r="AE8" i="1" s="1"/>
  <c r="Y8" i="1"/>
  <c r="AD7" i="1"/>
  <c r="Z7" i="1"/>
  <c r="AC7" i="1" s="1"/>
  <c r="Y7" i="1"/>
  <c r="AE25" i="1" l="1"/>
  <c r="AE125" i="1"/>
  <c r="AE9" i="1"/>
  <c r="AE39" i="1"/>
  <c r="AE95" i="1"/>
  <c r="AE7" i="1"/>
  <c r="AE105" i="1"/>
  <c r="AE41" i="1"/>
  <c r="AE55" i="1"/>
  <c r="AE47" i="1"/>
  <c r="AE89" i="1"/>
  <c r="AE57" i="1"/>
  <c r="AE103" i="1"/>
  <c r="AE131" i="1"/>
</calcChain>
</file>

<file path=xl/sharedStrings.xml><?xml version="1.0" encoding="utf-8"?>
<sst xmlns="http://schemas.openxmlformats.org/spreadsheetml/2006/main" count="399" uniqueCount="145">
  <si>
    <t>Anatomia prawidłowa człowieka 1</t>
  </si>
  <si>
    <t>Anatomia prawidłowa człowieka 2</t>
  </si>
  <si>
    <t>Anatomia rentgenowska</t>
  </si>
  <si>
    <t>Anatomia palpacyjna i funkcjonalna</t>
  </si>
  <si>
    <t>Biologia medyczna z genetyką</t>
  </si>
  <si>
    <t>Biochemia</t>
  </si>
  <si>
    <t>Fizjologia 1 - fizjologia ogólna, fizjologia bólu i diagnostyka fizjologiczna</t>
  </si>
  <si>
    <t>Fizjologia 2 - fizjologia wysiłku fizycznego</t>
  </si>
  <si>
    <t>Farmakologia w fizjoterapii</t>
  </si>
  <si>
    <t>Biofizyka</t>
  </si>
  <si>
    <t>Biomechanika</t>
  </si>
  <si>
    <t>Ergonomia</t>
  </si>
  <si>
    <t>Patologia ogólna</t>
  </si>
  <si>
    <t>Pierwsza pomoc</t>
  </si>
  <si>
    <t>Język obcy 1</t>
  </si>
  <si>
    <t>Język obcy 2</t>
  </si>
  <si>
    <t>Język obcy 3</t>
  </si>
  <si>
    <t>Język obcy 4</t>
  </si>
  <si>
    <t>Psychologia 1 - psychologia ogólna i psychoterapia</t>
  </si>
  <si>
    <t>Psychologia 2 - psychologia kliniczna i komunikacja kliniczna</t>
  </si>
  <si>
    <t>Socjologia ogólna i niepełnosprawności</t>
  </si>
  <si>
    <t>Pedagogika ogólna i specjalna</t>
  </si>
  <si>
    <t>Dydaktyka fizjoterapii</t>
  </si>
  <si>
    <t>Podstawy prawa</t>
  </si>
  <si>
    <t>Zdrowie publiczne z demografią i epidemiologią</t>
  </si>
  <si>
    <t>Ekonomia, system ochrony zdrowia i technologie informacyjne</t>
  </si>
  <si>
    <t>Zarządzanie i marketing</t>
  </si>
  <si>
    <t>Filozofia i bioetyka</t>
  </si>
  <si>
    <t>Wychowanie fizyczne 1</t>
  </si>
  <si>
    <t>Wychowanie fizyczne 2</t>
  </si>
  <si>
    <t>Historia fizjoterapii</t>
  </si>
  <si>
    <t>Fizjoterapia ogólna 1</t>
  </si>
  <si>
    <t>Fizjoterapia ogólna 2</t>
  </si>
  <si>
    <t>Kształcenie ruchowe i metodyka nauczania ruchu 1</t>
  </si>
  <si>
    <t>Kształcenie ruchowe i metodyka nauczania ruchu 2</t>
  </si>
  <si>
    <t>Kształcenie ruchowe i metodyka nauczania ruchu 3 - pływanie</t>
  </si>
  <si>
    <t>Kinezyterapia 1</t>
  </si>
  <si>
    <t>Kinezyterapia 2</t>
  </si>
  <si>
    <t>Kinezyterapia 3</t>
  </si>
  <si>
    <t>Terapia manualna</t>
  </si>
  <si>
    <t>Medycyna fizykalna 1 – podstawy fizykoterapii</t>
  </si>
  <si>
    <t>Medycyna fizykalna 2 – nowoczesne metody fizykoterapii</t>
  </si>
  <si>
    <t>Medycyna fizykalna 3 – balneoklimatologia i odnowa biologiczna</t>
  </si>
  <si>
    <t>Masaż 1</t>
  </si>
  <si>
    <t>Masaż 2</t>
  </si>
  <si>
    <t>Metody specjalne fizjoterapii 1</t>
  </si>
  <si>
    <t>Metody specjalne fizjoterapii 2</t>
  </si>
  <si>
    <t>Adaptowana aktywność fizyczna</t>
  </si>
  <si>
    <t>Sport osób z niepełnosprawnościami</t>
  </si>
  <si>
    <t>Wyroby medyczne</t>
  </si>
  <si>
    <t>Fizjoprofilaktyka i promocja zdrowia</t>
  </si>
  <si>
    <t>Kliniczne podstawy fizjoterapii w ortopedii i traumatologii 1</t>
  </si>
  <si>
    <t>Kliniczne podstawy fizjoterapii w ortopedii i traumatologii 2</t>
  </si>
  <si>
    <t>Kliniczne podstawy fizjoterapii w medycynie sportowej</t>
  </si>
  <si>
    <t>Kliniczne podstawy fizjoterapii w reumatologii</t>
  </si>
  <si>
    <t>Kliniczne podstawy fizjoterapii w neurologii i neurochirurgii 1</t>
  </si>
  <si>
    <t>Kliniczne podstawy fizjoterapii w neurologii i neurochirurgii 2</t>
  </si>
  <si>
    <t>Kliniczne podstawy fizjoterapii w pediatrii</t>
  </si>
  <si>
    <t>Kliniczne podstawy fizjoterapii w neurologii dziecięcej</t>
  </si>
  <si>
    <t>Kliniczne podstawy fizjoterapii w kardiologii i kardiochirurgii 1</t>
  </si>
  <si>
    <t>Kliniczne podstawy fizjoterapii w kardiologii i kardiochirurgii 2</t>
  </si>
  <si>
    <t>Kliniczne podstawy fizjoterapii w pulmonologii</t>
  </si>
  <si>
    <t>Kliniczne podstawy fizjoterapii w chirurgii</t>
  </si>
  <si>
    <t>Kliniczne podstawy fizjoterapii w ginekologii i położnictwie</t>
  </si>
  <si>
    <t>Kliniczne podstawy fizjoterapii w geriatrii</t>
  </si>
  <si>
    <t>Kliniczne podstawy fizjoterapii w psychiatrii</t>
  </si>
  <si>
    <t>Kliniczne podstawy fizjoterapii w intensywnej terapii</t>
  </si>
  <si>
    <t>Kliniczne podstawy fizjoterapii w onkologii i medycynie paliatywnej 1</t>
  </si>
  <si>
    <t>Kliniczne podstawy fizjoterapii w onkologii i medycynie paliatywnej 2</t>
  </si>
  <si>
    <t>Fizjoterapia kliniczna w dysfunkcjach układu ruchu w ortopedii i traumatologii 1</t>
  </si>
  <si>
    <t>Fizjoterapia kliniczna w dysfunkcjach układu ruchu w ortopedii i traumatologii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</si>
  <si>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</si>
  <si>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</si>
  <si>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reumatologii</t>
  </si>
  <si>
    <t>Fizjoterapia kliniczna w dysfunkcjach układu ruchu w neurologii i neurochirurgii 1</t>
  </si>
  <si>
    <t>Fizjoterapia kliniczna w dysfunkcjach układu ruchu w neurologii i neurochirurgii 2</t>
  </si>
  <si>
    <t>Fizjoterapia kliniczna w dysfunkcjach układu ruchu w wieku rozwojowym</t>
  </si>
  <si>
    <t>Fizjoterapia w chorobach wewnętrznych w kardiologii i kardiochirurgii 1</t>
  </si>
  <si>
    <t>Fizjoterapia w chorobach wewnętrznych w kardiologii i kardiochirurgii 2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</si>
  <si>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</si>
  <si>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</si>
  <si>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</si>
  <si>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</si>
  <si>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</si>
  <si>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</si>
  <si>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</si>
  <si>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</si>
  <si>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</si>
  <si>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</si>
  <si>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</si>
  <si>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</si>
  <si>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</si>
  <si>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</si>
  <si>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</si>
  <si>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</si>
  <si>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</si>
  <si>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</si>
  <si>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</si>
  <si>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Metodologia badań naukowych</t>
  </si>
  <si>
    <t>Seminarium magisterskie 1</t>
  </si>
  <si>
    <t>Seminarium magisterskie 2</t>
  </si>
  <si>
    <t>Seminarium magisterskie 3</t>
  </si>
  <si>
    <t>Seminarium magisterskie 4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</si>
  <si>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</si>
  <si>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</si>
  <si>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</si>
  <si>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</si>
  <si>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Praktyka z fizjoterapii klinicznej, fizykoterapii i masażu - praktyka semestralna</t>
  </si>
  <si>
    <t>Rozwój psychomotoryczny dziecka</t>
  </si>
  <si>
    <t>Praca w zespole badawczym 1</t>
  </si>
  <si>
    <t>Praca w zespole badawczym 2</t>
  </si>
  <si>
    <t>Przedmiot wolnego wyboru 1</t>
  </si>
  <si>
    <t>Przedmiot wolnego wyboru 2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</si>
  <si>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</si>
  <si>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</si>
  <si>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</si>
  <si>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</si>
  <si>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</si>
  <si>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</si>
  <si>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</si>
  <si>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</si>
  <si>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</si>
  <si>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</si>
  <si>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Przedmiot fakultatywny 11</t>
  </si>
  <si>
    <t>Przedmiot fakultatywny 12</t>
  </si>
  <si>
    <t>semestr</t>
  </si>
  <si>
    <t xml:space="preserve">Przedmiot </t>
  </si>
  <si>
    <t>liczba godzin wg planu studiów</t>
  </si>
  <si>
    <t>Punkty ECTS</t>
  </si>
  <si>
    <t xml:space="preserve">liczba godzin pracy własnej studenta </t>
  </si>
  <si>
    <t>Kierunek:</t>
  </si>
  <si>
    <t>Fizjoterapia</t>
  </si>
  <si>
    <t>Stopień:</t>
  </si>
  <si>
    <t>jednolite magisterskie</t>
  </si>
  <si>
    <t>Cykl kształcenia:</t>
  </si>
  <si>
    <t xml:space="preserve"> 2025-2030</t>
  </si>
  <si>
    <t>Diagnostyka funkcjonalna w chorobach wewnętrznych</t>
  </si>
  <si>
    <t>Planowanie fizjoterapii w chorobach wewnętrznych</t>
  </si>
  <si>
    <t xml:space="preserve">Wprowadzenie do symulacji medycznej w fizjoterapii </t>
  </si>
  <si>
    <t>zal / o</t>
  </si>
  <si>
    <t>egz</t>
  </si>
  <si>
    <t>zal</t>
  </si>
  <si>
    <r>
      <t xml:space="preserve">Cykl kształcenia:  </t>
    </r>
    <r>
      <rPr>
        <sz val="11"/>
        <color theme="1"/>
        <rFont val="Calibri"/>
        <family val="2"/>
        <charset val="238"/>
        <scheme val="minor"/>
      </rPr>
      <t>2026-2031</t>
    </r>
  </si>
  <si>
    <r>
      <t>Stopień:</t>
    </r>
    <r>
      <rPr>
        <sz val="11"/>
        <color theme="1"/>
        <rFont val="Calibri"/>
        <family val="2"/>
        <charset val="238"/>
        <scheme val="minor"/>
      </rPr>
      <t xml:space="preserve"> jednolite magisterskie</t>
    </r>
  </si>
  <si>
    <r>
      <t xml:space="preserve">Kierunek: </t>
    </r>
    <r>
      <rPr>
        <sz val="11"/>
        <color theme="1"/>
        <rFont val="Calibri"/>
        <family val="2"/>
        <charset val="238"/>
        <scheme val="minor"/>
      </rPr>
      <t>Fizjoterapia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</si>
</sst>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1" fontId="3" fillId="0" borderId="11" xfId="1" applyNumberFormat="1" applyBorder="1" applyAlignment="1">
      <alignment horizontal="center" vertical="center"/>
    </xf>
    <xf numFmtId="1" fontId="8" fillId="0" borderId="15" xfId="1" applyNumberFormat="1" applyFont="1" applyBorder="1" applyAlignment="1">
      <alignment horizontal="center" vertical="center"/>
    </xf>
    <xf numFmtId="164" fontId="8" fillId="0" borderId="16" xfId="1" applyNumberFormat="1" applyFont="1" applyBorder="1" applyAlignment="1">
      <alignment horizontal="center" vertical="center"/>
    </xf>
    <xf numFmtId="1" fontId="8" fillId="0" borderId="17" xfId="1" applyNumberFormat="1" applyFont="1" applyBorder="1" applyAlignment="1">
      <alignment horizontal="center" vertical="center"/>
    </xf>
    <xf numFmtId="164" fontId="8" fillId="0" borderId="18" xfId="1" applyNumberFormat="1" applyFont="1" applyBorder="1" applyAlignment="1">
      <alignment horizontal="center" vertical="center"/>
    </xf>
    <xf numFmtId="1" fontId="8" fillId="0" borderId="19" xfId="1" applyNumberFormat="1" applyFont="1" applyBorder="1" applyAlignment="1">
      <alignment horizontal="center" vertical="center"/>
    </xf>
    <xf numFmtId="164" fontId="8" fillId="0" borderId="20" xfId="1" applyNumberFormat="1" applyFont="1" applyBorder="1" applyAlignment="1">
      <alignment horizontal="center" vertical="center"/>
    </xf>
    <xf numFmtId="1" fontId="8" fillId="0" borderId="13" xfId="1" applyNumberFormat="1" applyFont="1" applyBorder="1" applyAlignment="1">
      <alignment horizontal="center" vertical="center"/>
    </xf>
    <xf numFmtId="1" fontId="3" fillId="0" borderId="21" xfId="1" applyNumberFormat="1" applyBorder="1" applyAlignment="1">
      <alignment horizontal="center" vertical="center"/>
    </xf>
    <xf numFmtId="1" fontId="3" fillId="0" borderId="22" xfId="1" applyNumberFormat="1" applyBorder="1" applyAlignment="1">
      <alignment horizontal="center" vertical="center"/>
    </xf>
    <xf numFmtId="1" fontId="3" fillId="0" borderId="23" xfId="1" applyNumberFormat="1" applyBorder="1" applyAlignment="1">
      <alignment horizontal="center" vertical="center"/>
    </xf>
    <xf numFmtId="1" fontId="3" fillId="0" borderId="24" xfId="1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" fontId="3" fillId="0" borderId="1" xfId="1" applyNumberFormat="1" applyBorder="1" applyAlignment="1">
      <alignment horizontal="center" vertical="center"/>
    </xf>
    <xf numFmtId="0" fontId="3" fillId="0" borderId="25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164" fontId="3" fillId="0" borderId="21" xfId="1" applyNumberFormat="1" applyBorder="1" applyAlignment="1">
      <alignment horizontal="center" vertical="center"/>
    </xf>
    <xf numFmtId="1" fontId="9" fillId="0" borderId="21" xfId="1" applyNumberFormat="1" applyFont="1" applyBorder="1" applyAlignment="1">
      <alignment horizontal="center" vertical="center"/>
    </xf>
    <xf numFmtId="164" fontId="3" fillId="0" borderId="26" xfId="1" applyNumberFormat="1" applyBorder="1" applyAlignment="1">
      <alignment horizontal="center" vertical="center"/>
    </xf>
    <xf numFmtId="0" fontId="3" fillId="0" borderId="27" xfId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64" fontId="3" fillId="0" borderId="6" xfId="1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164" fontId="3" fillId="0" borderId="28" xfId="1" applyNumberFormat="1" applyBorder="1" applyAlignment="1">
      <alignment horizontal="center" vertical="center"/>
    </xf>
    <xf numFmtId="0" fontId="3" fillId="0" borderId="1" xfId="1" applyBorder="1" applyAlignment="1">
      <alignment horizontal="center"/>
    </xf>
    <xf numFmtId="1" fontId="3" fillId="0" borderId="27" xfId="1" applyNumberFormat="1" applyBorder="1" applyAlignment="1">
      <alignment horizontal="center" vertical="center"/>
    </xf>
    <xf numFmtId="1" fontId="3" fillId="0" borderId="1" xfId="1" applyNumberFormat="1" applyBorder="1"/>
    <xf numFmtId="1" fontId="3" fillId="0" borderId="28" xfId="1" applyNumberFormat="1" applyBorder="1" applyAlignment="1">
      <alignment horizontal="center" vertical="center"/>
    </xf>
    <xf numFmtId="0" fontId="3" fillId="0" borderId="29" xfId="1" applyBorder="1" applyAlignment="1">
      <alignment horizontal="center" vertical="center"/>
    </xf>
    <xf numFmtId="0" fontId="3" fillId="0" borderId="30" xfId="1" applyBorder="1" applyAlignment="1">
      <alignment horizontal="center" vertical="center"/>
    </xf>
    <xf numFmtId="164" fontId="3" fillId="0" borderId="30" xfId="1" applyNumberFormat="1" applyBorder="1" applyAlignment="1">
      <alignment horizontal="center" vertical="center"/>
    </xf>
    <xf numFmtId="164" fontId="3" fillId="0" borderId="7" xfId="1" applyNumberFormat="1" applyBorder="1" applyAlignment="1">
      <alignment horizontal="center" vertical="center"/>
    </xf>
    <xf numFmtId="0" fontId="3" fillId="0" borderId="31" xfId="1" applyBorder="1" applyAlignment="1">
      <alignment horizontal="center" vertical="center"/>
    </xf>
    <xf numFmtId="0" fontId="3" fillId="0" borderId="23" xfId="1" applyBorder="1" applyAlignment="1">
      <alignment horizontal="center" vertical="center"/>
    </xf>
    <xf numFmtId="0" fontId="3" fillId="0" borderId="28" xfId="1" applyBorder="1" applyAlignment="1">
      <alignment horizontal="center" vertical="center"/>
    </xf>
    <xf numFmtId="164" fontId="3" fillId="0" borderId="2" xfId="1" applyNumberFormat="1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0" fontId="3" fillId="0" borderId="33" xfId="1" applyBorder="1" applyAlignment="1">
      <alignment horizontal="center" vertical="center"/>
    </xf>
    <xf numFmtId="164" fontId="3" fillId="0" borderId="34" xfId="1" applyNumberFormat="1" applyBorder="1" applyAlignment="1">
      <alignment horizontal="center" vertical="center"/>
    </xf>
    <xf numFmtId="1" fontId="3" fillId="2" borderId="27" xfId="1" applyNumberFormat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1" fontId="3" fillId="2" borderId="28" xfId="1" applyNumberFormat="1" applyFill="1" applyBorder="1" applyAlignment="1">
      <alignment horizontal="center" vertical="center"/>
    </xf>
    <xf numFmtId="1" fontId="3" fillId="2" borderId="1" xfId="1" applyNumberFormat="1" applyFill="1" applyBorder="1" applyAlignment="1">
      <alignment horizontal="center" vertical="center"/>
    </xf>
    <xf numFmtId="1" fontId="3" fillId="0" borderId="35" xfId="1" applyNumberFormat="1" applyBorder="1" applyAlignment="1">
      <alignment horizontal="center" vertical="center"/>
    </xf>
    <xf numFmtId="1" fontId="3" fillId="2" borderId="35" xfId="1" applyNumberForma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6" xfId="0" applyFont="1" applyBorder="1"/>
    <xf numFmtId="0" fontId="2" fillId="0" borderId="28" xfId="0" applyFont="1" applyBorder="1"/>
  </cellXfs>
  <cellStyles count="2">
    <cellStyle name="Normalny" xfId="0" builtinId="0"/>
    <cellStyle name="Normalny 2" xfId="1" xr:uid="{183642F9-4386-4175-A5DE-4275432082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2DC2-1B90-461C-BF1B-3EB30CDC2D90}">
  <dimension ref="B3:AE133"/>
  <sheetViews>
    <sheetView tabSelected="1" topLeftCell="B1" workbookViewId="0">
      <selection activeCell="AK9" sqref="AK9"/>
    </sheetView>
  </sheetViews>
  <sheetFormatPr defaultRowHeight="15" x14ac:dyDescent="0.25"/>
  <cols>
    <col min="2" max="2" width="36.7109375" customWidth="1"/>
    <col min="5" max="5" width="10.85546875" customWidth="1"/>
    <col min="9" max="9" width="54.42578125" customWidth="1"/>
    <col min="10" max="10" width="22.7109375" customWidth="1"/>
    <col min="11" max="11" width="0" hidden="1" customWidth="1"/>
    <col min="12" max="12" width="12.5703125" hidden="1" customWidth="1"/>
    <col min="13" max="28" width="0" hidden="1" customWidth="1"/>
  </cols>
  <sheetData>
    <row r="3" spans="2:31" x14ac:dyDescent="0.25">
      <c r="B3" s="5" t="s">
        <v>130</v>
      </c>
      <c r="C3" s="15" t="s">
        <v>131</v>
      </c>
      <c r="D3" s="15"/>
      <c r="E3" s="15"/>
      <c r="F3" s="15"/>
      <c r="I3" s="83" t="s">
        <v>144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</row>
    <row r="4" spans="2:31" x14ac:dyDescent="0.25">
      <c r="B4" s="5" t="s">
        <v>132</v>
      </c>
      <c r="C4" s="15" t="s">
        <v>133</v>
      </c>
      <c r="D4" s="15"/>
      <c r="E4" s="15"/>
      <c r="F4" s="15"/>
      <c r="I4" s="83" t="s">
        <v>143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5"/>
    </row>
    <row r="5" spans="2:31" x14ac:dyDescent="0.25">
      <c r="B5" s="5" t="s">
        <v>134</v>
      </c>
      <c r="C5" s="15" t="s">
        <v>135</v>
      </c>
      <c r="D5" s="15"/>
      <c r="E5" s="15"/>
      <c r="F5" s="15"/>
      <c r="I5" s="83" t="s">
        <v>142</v>
      </c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5"/>
    </row>
    <row r="6" spans="2:31" ht="75" x14ac:dyDescent="0.25">
      <c r="B6" s="7" t="s">
        <v>126</v>
      </c>
      <c r="C6" s="6" t="s">
        <v>125</v>
      </c>
      <c r="D6" s="8" t="s">
        <v>127</v>
      </c>
      <c r="E6" s="9" t="s">
        <v>128</v>
      </c>
      <c r="F6" s="10" t="s">
        <v>129</v>
      </c>
      <c r="I6" s="78" t="s">
        <v>126</v>
      </c>
      <c r="J6" s="79" t="s">
        <v>125</v>
      </c>
      <c r="K6" s="80" t="s">
        <v>127</v>
      </c>
      <c r="L6" s="81" t="s">
        <v>128</v>
      </c>
      <c r="M6" s="82" t="s">
        <v>129</v>
      </c>
      <c r="AC6" s="80" t="s">
        <v>127</v>
      </c>
      <c r="AD6" s="81" t="s">
        <v>128</v>
      </c>
      <c r="AE6" s="82" t="s">
        <v>129</v>
      </c>
    </row>
    <row r="7" spans="2:31" ht="23.25" customHeight="1" thickBot="1" x14ac:dyDescent="0.3">
      <c r="B7" s="11" t="s">
        <v>0</v>
      </c>
      <c r="C7" s="12">
        <v>1</v>
      </c>
      <c r="D7" s="2">
        <v>50</v>
      </c>
      <c r="E7" s="2">
        <v>2</v>
      </c>
      <c r="F7" s="2">
        <v>0</v>
      </c>
      <c r="I7" s="16" t="s">
        <v>0</v>
      </c>
      <c r="J7" s="25">
        <v>1</v>
      </c>
      <c r="K7" s="46">
        <v>15</v>
      </c>
      <c r="L7" s="47"/>
      <c r="M7" s="47"/>
      <c r="N7" s="47">
        <v>35</v>
      </c>
      <c r="O7" s="48"/>
      <c r="P7" s="48"/>
      <c r="Q7" s="48"/>
      <c r="R7" s="48"/>
      <c r="S7" s="48"/>
      <c r="T7" s="48"/>
      <c r="U7" s="48"/>
      <c r="V7" s="48"/>
      <c r="W7" s="48"/>
      <c r="X7" s="47"/>
      <c r="Y7" s="40">
        <f>SUM(K7:V7)</f>
        <v>50</v>
      </c>
      <c r="Z7" s="40">
        <f>SUM(K7:X7)</f>
        <v>50</v>
      </c>
      <c r="AA7" s="49" t="s">
        <v>139</v>
      </c>
      <c r="AB7" s="50">
        <v>2</v>
      </c>
      <c r="AC7" s="33">
        <f>Z7</f>
        <v>50</v>
      </c>
      <c r="AD7" s="34">
        <f>AB7</f>
        <v>2</v>
      </c>
      <c r="AE7" s="45">
        <f>IF((AD7*25-AC7)&lt;0,0,(AD7*25-AC7))</f>
        <v>0</v>
      </c>
    </row>
    <row r="8" spans="2:31" ht="15.75" customHeight="1" thickBot="1" x14ac:dyDescent="0.3">
      <c r="B8" s="11" t="s">
        <v>1</v>
      </c>
      <c r="C8" s="12">
        <v>2</v>
      </c>
      <c r="D8" s="2">
        <v>45</v>
      </c>
      <c r="E8" s="2">
        <v>3</v>
      </c>
      <c r="F8" s="2">
        <v>30</v>
      </c>
      <c r="I8" s="16" t="s">
        <v>1</v>
      </c>
      <c r="J8" s="26">
        <v>2</v>
      </c>
      <c r="K8" s="51">
        <v>15</v>
      </c>
      <c r="L8" s="44"/>
      <c r="M8" s="44"/>
      <c r="N8" s="44">
        <v>30</v>
      </c>
      <c r="O8" s="52"/>
      <c r="P8" s="52"/>
      <c r="Q8" s="52"/>
      <c r="R8" s="52"/>
      <c r="S8" s="52"/>
      <c r="T8" s="52"/>
      <c r="U8" s="52"/>
      <c r="V8" s="52"/>
      <c r="W8" s="52"/>
      <c r="X8" s="44"/>
      <c r="Y8" s="40">
        <f t="shared" ref="Y8:Y20" si="0">SUM(K8:V8)</f>
        <v>45</v>
      </c>
      <c r="Z8" s="40">
        <f t="shared" ref="Z8:Z20" si="1">SUM(K8:X8)</f>
        <v>45</v>
      </c>
      <c r="AA8" s="53" t="s">
        <v>140</v>
      </c>
      <c r="AB8" s="54">
        <v>3</v>
      </c>
      <c r="AC8" s="35">
        <f>Z8</f>
        <v>45</v>
      </c>
      <c r="AD8" s="36">
        <f>AB8</f>
        <v>3</v>
      </c>
      <c r="AE8" s="45">
        <f>IF((AD8*25-AC8)&lt;0,0,(AD8*25-AC8))</f>
        <v>30</v>
      </c>
    </row>
    <row r="9" spans="2:31" ht="14.25" customHeight="1" thickBot="1" x14ac:dyDescent="0.3">
      <c r="B9" s="11" t="s">
        <v>2</v>
      </c>
      <c r="C9" s="12">
        <v>2</v>
      </c>
      <c r="D9" s="2">
        <v>10</v>
      </c>
      <c r="E9" s="2">
        <v>1</v>
      </c>
      <c r="F9" s="2">
        <v>15</v>
      </c>
      <c r="I9" s="17" t="s">
        <v>2</v>
      </c>
      <c r="J9" s="26">
        <v>2</v>
      </c>
      <c r="K9" s="51">
        <v>10</v>
      </c>
      <c r="L9" s="44"/>
      <c r="M9" s="44"/>
      <c r="N9" s="44"/>
      <c r="O9" s="52"/>
      <c r="P9" s="52"/>
      <c r="Q9" s="52"/>
      <c r="R9" s="52"/>
      <c r="S9" s="52"/>
      <c r="T9" s="52"/>
      <c r="U9" s="52"/>
      <c r="V9" s="52"/>
      <c r="W9" s="52"/>
      <c r="X9" s="45"/>
      <c r="Y9" s="40">
        <f t="shared" si="0"/>
        <v>10</v>
      </c>
      <c r="Z9" s="40">
        <f t="shared" si="1"/>
        <v>10</v>
      </c>
      <c r="AA9" s="55" t="s">
        <v>139</v>
      </c>
      <c r="AB9" s="54">
        <v>1</v>
      </c>
      <c r="AC9" s="35">
        <f>Z9</f>
        <v>10</v>
      </c>
      <c r="AD9" s="36">
        <f>AB9</f>
        <v>1</v>
      </c>
      <c r="AE9" s="45">
        <f>IF((AD9*25-AC9)&lt;0,0,(AD9*25-AC9))</f>
        <v>15</v>
      </c>
    </row>
    <row r="10" spans="2:31" ht="18" customHeight="1" thickBot="1" x14ac:dyDescent="0.3">
      <c r="B10" s="11" t="s">
        <v>3</v>
      </c>
      <c r="C10" s="12">
        <v>3</v>
      </c>
      <c r="D10" s="2">
        <v>50</v>
      </c>
      <c r="E10" s="2">
        <v>3</v>
      </c>
      <c r="F10" s="2">
        <v>25</v>
      </c>
      <c r="I10" s="17" t="s">
        <v>3</v>
      </c>
      <c r="J10" s="26">
        <v>3</v>
      </c>
      <c r="K10" s="51">
        <v>10</v>
      </c>
      <c r="L10" s="44"/>
      <c r="M10" s="44"/>
      <c r="N10" s="44">
        <v>40</v>
      </c>
      <c r="O10" s="52"/>
      <c r="P10" s="52"/>
      <c r="Q10" s="52"/>
      <c r="R10" s="52"/>
      <c r="S10" s="52"/>
      <c r="T10" s="52"/>
      <c r="U10" s="52"/>
      <c r="V10" s="52"/>
      <c r="W10" s="52"/>
      <c r="X10" s="45"/>
      <c r="Y10" s="40">
        <f t="shared" si="0"/>
        <v>50</v>
      </c>
      <c r="Z10" s="40">
        <f t="shared" si="1"/>
        <v>50</v>
      </c>
      <c r="AA10" s="53" t="s">
        <v>140</v>
      </c>
      <c r="AB10" s="54">
        <v>3</v>
      </c>
      <c r="AC10" s="35">
        <f>Z10</f>
        <v>50</v>
      </c>
      <c r="AD10" s="36">
        <f>AB10</f>
        <v>3</v>
      </c>
      <c r="AE10" s="45">
        <f>IF((AD10*25-AC10)&lt;0,0,(AD10*25-AC10))</f>
        <v>25</v>
      </c>
    </row>
    <row r="11" spans="2:31" ht="17.25" customHeight="1" thickBot="1" x14ac:dyDescent="0.3">
      <c r="B11" s="11" t="s">
        <v>4</v>
      </c>
      <c r="C11" s="12">
        <v>1</v>
      </c>
      <c r="D11" s="2">
        <v>25</v>
      </c>
      <c r="E11" s="2">
        <v>1</v>
      </c>
      <c r="F11" s="2">
        <v>0</v>
      </c>
      <c r="I11" s="17" t="s">
        <v>4</v>
      </c>
      <c r="J11" s="26">
        <v>1</v>
      </c>
      <c r="K11" s="51">
        <v>25</v>
      </c>
      <c r="L11" s="44"/>
      <c r="M11" s="44"/>
      <c r="N11" s="56"/>
      <c r="O11" s="56"/>
      <c r="P11" s="56"/>
      <c r="Q11" s="56"/>
      <c r="R11" s="56"/>
      <c r="S11" s="52"/>
      <c r="T11" s="52"/>
      <c r="U11" s="52"/>
      <c r="V11" s="52"/>
      <c r="W11" s="52"/>
      <c r="X11" s="45"/>
      <c r="Y11" s="40">
        <f t="shared" si="0"/>
        <v>25</v>
      </c>
      <c r="Z11" s="40">
        <f t="shared" si="1"/>
        <v>25</v>
      </c>
      <c r="AA11" s="55" t="s">
        <v>139</v>
      </c>
      <c r="AB11" s="54">
        <v>1</v>
      </c>
      <c r="AC11" s="35">
        <f>Z11</f>
        <v>25</v>
      </c>
      <c r="AD11" s="36">
        <f>AB11</f>
        <v>1</v>
      </c>
      <c r="AE11" s="45">
        <f>IF((AD11*25-AC11)&lt;0,0,(AD11*25-AC11))</f>
        <v>0</v>
      </c>
    </row>
    <row r="12" spans="2:31" ht="15.75" customHeight="1" thickBot="1" x14ac:dyDescent="0.3">
      <c r="B12" s="11" t="s">
        <v>5</v>
      </c>
      <c r="C12" s="12">
        <v>1</v>
      </c>
      <c r="D12" s="2">
        <v>25</v>
      </c>
      <c r="E12" s="2">
        <v>1</v>
      </c>
      <c r="F12" s="2">
        <v>0</v>
      </c>
      <c r="I12" s="17" t="s">
        <v>5</v>
      </c>
      <c r="J12" s="26">
        <v>1</v>
      </c>
      <c r="K12" s="51">
        <v>25</v>
      </c>
      <c r="L12" s="44"/>
      <c r="M12" s="57"/>
      <c r="N12" s="44"/>
      <c r="O12" s="56"/>
      <c r="P12" s="56"/>
      <c r="Q12" s="56"/>
      <c r="R12" s="56"/>
      <c r="S12" s="52"/>
      <c r="T12" s="52"/>
      <c r="U12" s="52"/>
      <c r="V12" s="52"/>
      <c r="W12" s="52"/>
      <c r="X12" s="45"/>
      <c r="Y12" s="40">
        <f t="shared" si="0"/>
        <v>25</v>
      </c>
      <c r="Z12" s="40">
        <f t="shared" si="1"/>
        <v>25</v>
      </c>
      <c r="AA12" s="55" t="s">
        <v>139</v>
      </c>
      <c r="AB12" s="54">
        <v>1</v>
      </c>
      <c r="AC12" s="35">
        <f>Z12</f>
        <v>25</v>
      </c>
      <c r="AD12" s="36">
        <f>AB12</f>
        <v>1</v>
      </c>
      <c r="AE12" s="45">
        <f>IF((AD12*25-AC12)&lt;0,0,(AD12*25-AC12))</f>
        <v>0</v>
      </c>
    </row>
    <row r="13" spans="2:31" ht="21.75" customHeight="1" thickBot="1" x14ac:dyDescent="0.3">
      <c r="B13" s="11" t="s">
        <v>6</v>
      </c>
      <c r="C13" s="12">
        <v>1</v>
      </c>
      <c r="D13" s="2">
        <v>30</v>
      </c>
      <c r="E13" s="2">
        <v>2</v>
      </c>
      <c r="F13" s="2">
        <v>20</v>
      </c>
      <c r="I13" s="17" t="s">
        <v>6</v>
      </c>
      <c r="J13" s="26">
        <v>1</v>
      </c>
      <c r="K13" s="58">
        <v>20</v>
      </c>
      <c r="L13" s="45"/>
      <c r="M13" s="59"/>
      <c r="N13" s="60">
        <v>10</v>
      </c>
      <c r="O13" s="52"/>
      <c r="P13" s="52"/>
      <c r="Q13" s="52"/>
      <c r="R13" s="52"/>
      <c r="S13" s="52"/>
      <c r="T13" s="52"/>
      <c r="U13" s="52"/>
      <c r="V13" s="52"/>
      <c r="W13" s="52"/>
      <c r="X13" s="45"/>
      <c r="Y13" s="40">
        <f t="shared" si="0"/>
        <v>30</v>
      </c>
      <c r="Z13" s="40">
        <f t="shared" si="1"/>
        <v>30</v>
      </c>
      <c r="AA13" s="53" t="s">
        <v>140</v>
      </c>
      <c r="AB13" s="54">
        <v>2</v>
      </c>
      <c r="AC13" s="35">
        <f>Z13</f>
        <v>30</v>
      </c>
      <c r="AD13" s="36">
        <f>AB13</f>
        <v>2</v>
      </c>
      <c r="AE13" s="45">
        <f>IF((AD13*25-AC13)&lt;0,0,(AD13*25-AC13))</f>
        <v>20</v>
      </c>
    </row>
    <row r="14" spans="2:31" ht="22.5" customHeight="1" thickBot="1" x14ac:dyDescent="0.3">
      <c r="B14" s="11" t="s">
        <v>7</v>
      </c>
      <c r="C14" s="12">
        <v>2</v>
      </c>
      <c r="D14" s="2">
        <v>40</v>
      </c>
      <c r="E14" s="2">
        <v>3</v>
      </c>
      <c r="F14" s="2">
        <v>35</v>
      </c>
      <c r="I14" s="17" t="s">
        <v>7</v>
      </c>
      <c r="J14" s="26">
        <v>2</v>
      </c>
      <c r="K14" s="51">
        <v>20</v>
      </c>
      <c r="L14" s="44"/>
      <c r="M14" s="44"/>
      <c r="N14" s="44">
        <v>20</v>
      </c>
      <c r="O14" s="52"/>
      <c r="P14" s="52"/>
      <c r="Q14" s="52"/>
      <c r="R14" s="52"/>
      <c r="S14" s="52"/>
      <c r="T14" s="52"/>
      <c r="U14" s="52"/>
      <c r="V14" s="52"/>
      <c r="W14" s="52"/>
      <c r="X14" s="45"/>
      <c r="Y14" s="40">
        <f t="shared" si="0"/>
        <v>40</v>
      </c>
      <c r="Z14" s="40">
        <f t="shared" si="1"/>
        <v>40</v>
      </c>
      <c r="AA14" s="53" t="s">
        <v>140</v>
      </c>
      <c r="AB14" s="54">
        <v>3</v>
      </c>
      <c r="AC14" s="35">
        <f>Z14</f>
        <v>40</v>
      </c>
      <c r="AD14" s="36">
        <f>AB14</f>
        <v>3</v>
      </c>
      <c r="AE14" s="45">
        <f>IF((AD14*25-AC14)&lt;0,0,(AD14*25-AC14))</f>
        <v>35</v>
      </c>
    </row>
    <row r="15" spans="2:31" ht="20.25" customHeight="1" thickBot="1" x14ac:dyDescent="0.3">
      <c r="B15" s="11" t="s">
        <v>8</v>
      </c>
      <c r="C15" s="12">
        <v>3</v>
      </c>
      <c r="D15" s="2">
        <v>15</v>
      </c>
      <c r="E15" s="2">
        <v>1</v>
      </c>
      <c r="F15" s="2">
        <v>10</v>
      </c>
      <c r="I15" s="17" t="s">
        <v>8</v>
      </c>
      <c r="J15" s="26">
        <v>3</v>
      </c>
      <c r="K15" s="51">
        <v>10</v>
      </c>
      <c r="L15" s="44"/>
      <c r="M15" s="44">
        <v>5</v>
      </c>
      <c r="N15" s="44"/>
      <c r="O15" s="45"/>
      <c r="P15" s="52"/>
      <c r="Q15" s="44"/>
      <c r="R15" s="52"/>
      <c r="S15" s="52"/>
      <c r="T15" s="52"/>
      <c r="U15" s="52"/>
      <c r="V15" s="52"/>
      <c r="W15" s="52"/>
      <c r="X15" s="45"/>
      <c r="Y15" s="40">
        <f t="shared" si="0"/>
        <v>15</v>
      </c>
      <c r="Z15" s="40">
        <f t="shared" si="1"/>
        <v>15</v>
      </c>
      <c r="AA15" s="55" t="s">
        <v>139</v>
      </c>
      <c r="AB15" s="54">
        <v>1</v>
      </c>
      <c r="AC15" s="35">
        <f>Z15</f>
        <v>15</v>
      </c>
      <c r="AD15" s="36">
        <f>AB15</f>
        <v>1</v>
      </c>
      <c r="AE15" s="45">
        <f>IF((AD15*25-AC15)&lt;0,0,(AD15*25-AC15))</f>
        <v>10</v>
      </c>
    </row>
    <row r="16" spans="2:31" ht="15.75" thickBot="1" x14ac:dyDescent="0.3">
      <c r="B16" s="11" t="s">
        <v>9</v>
      </c>
      <c r="C16" s="12">
        <v>1</v>
      </c>
      <c r="D16" s="2">
        <v>15</v>
      </c>
      <c r="E16" s="2">
        <v>2</v>
      </c>
      <c r="F16" s="2">
        <v>35</v>
      </c>
      <c r="I16" s="17" t="s">
        <v>9</v>
      </c>
      <c r="J16" s="26">
        <v>1</v>
      </c>
      <c r="K16" s="51">
        <v>15</v>
      </c>
      <c r="L16" s="44"/>
      <c r="M16" s="44"/>
      <c r="N16" s="44"/>
      <c r="O16" s="52"/>
      <c r="P16" s="52"/>
      <c r="Q16" s="52"/>
      <c r="R16" s="52"/>
      <c r="S16" s="52"/>
      <c r="T16" s="52"/>
      <c r="U16" s="52"/>
      <c r="V16" s="52"/>
      <c r="W16" s="52"/>
      <c r="X16" s="45"/>
      <c r="Y16" s="40">
        <f t="shared" si="0"/>
        <v>15</v>
      </c>
      <c r="Z16" s="40">
        <f t="shared" si="1"/>
        <v>15</v>
      </c>
      <c r="AA16" s="55" t="s">
        <v>139</v>
      </c>
      <c r="AB16" s="54">
        <v>2</v>
      </c>
      <c r="AC16" s="35">
        <f>Z16</f>
        <v>15</v>
      </c>
      <c r="AD16" s="36">
        <f>AB16</f>
        <v>2</v>
      </c>
      <c r="AE16" s="45">
        <f>IF((AD16*25-AC16)&lt;0,0,(AD16*25-AC16))</f>
        <v>35</v>
      </c>
    </row>
    <row r="17" spans="2:31" ht="15.75" thickBot="1" x14ac:dyDescent="0.3">
      <c r="B17" s="11" t="s">
        <v>10</v>
      </c>
      <c r="C17" s="12">
        <v>3</v>
      </c>
      <c r="D17" s="2">
        <v>30</v>
      </c>
      <c r="E17" s="2">
        <v>2</v>
      </c>
      <c r="F17" s="2">
        <v>20</v>
      </c>
      <c r="I17" s="17" t="s">
        <v>10</v>
      </c>
      <c r="J17" s="26">
        <v>3</v>
      </c>
      <c r="K17" s="51">
        <v>15</v>
      </c>
      <c r="L17" s="44"/>
      <c r="M17" s="44">
        <v>15</v>
      </c>
      <c r="N17" s="44"/>
      <c r="O17" s="44"/>
      <c r="P17" s="52"/>
      <c r="Q17" s="52"/>
      <c r="R17" s="52"/>
      <c r="S17" s="52"/>
      <c r="T17" s="52"/>
      <c r="U17" s="52"/>
      <c r="V17" s="52"/>
      <c r="W17" s="52"/>
      <c r="X17" s="45"/>
      <c r="Y17" s="40">
        <f t="shared" si="0"/>
        <v>30</v>
      </c>
      <c r="Z17" s="40">
        <f t="shared" si="1"/>
        <v>30</v>
      </c>
      <c r="AA17" s="53" t="s">
        <v>140</v>
      </c>
      <c r="AB17" s="54">
        <v>2</v>
      </c>
      <c r="AC17" s="35">
        <f>Z17</f>
        <v>30</v>
      </c>
      <c r="AD17" s="36">
        <f>AB17</f>
        <v>2</v>
      </c>
      <c r="AE17" s="45">
        <f>IF((AD17*25-AC17)&lt;0,0,(AD17*25-AC17))</f>
        <v>20</v>
      </c>
    </row>
    <row r="18" spans="2:31" ht="15.75" thickBot="1" x14ac:dyDescent="0.3">
      <c r="B18" s="11" t="s">
        <v>11</v>
      </c>
      <c r="C18" s="12">
        <v>2</v>
      </c>
      <c r="D18" s="2">
        <v>20</v>
      </c>
      <c r="E18" s="2">
        <v>2</v>
      </c>
      <c r="F18" s="2">
        <v>30</v>
      </c>
      <c r="I18" s="17" t="s">
        <v>11</v>
      </c>
      <c r="J18" s="26">
        <v>2</v>
      </c>
      <c r="K18" s="51">
        <v>10</v>
      </c>
      <c r="L18" s="44"/>
      <c r="M18" s="44"/>
      <c r="N18" s="44">
        <v>10</v>
      </c>
      <c r="O18" s="44"/>
      <c r="P18" s="52"/>
      <c r="Q18" s="52"/>
      <c r="R18" s="52"/>
      <c r="S18" s="52"/>
      <c r="T18" s="52"/>
      <c r="U18" s="52"/>
      <c r="V18" s="52"/>
      <c r="W18" s="52"/>
      <c r="X18" s="45"/>
      <c r="Y18" s="40">
        <f t="shared" si="0"/>
        <v>20</v>
      </c>
      <c r="Z18" s="40">
        <f t="shared" si="1"/>
        <v>20</v>
      </c>
      <c r="AA18" s="55" t="s">
        <v>139</v>
      </c>
      <c r="AB18" s="54">
        <v>2</v>
      </c>
      <c r="AC18" s="35">
        <f>Z18</f>
        <v>20</v>
      </c>
      <c r="AD18" s="36">
        <f>AB18</f>
        <v>2</v>
      </c>
      <c r="AE18" s="45">
        <f>IF((AD18*25-AC18)&lt;0,0,(AD18*25-AC18))</f>
        <v>30</v>
      </c>
    </row>
    <row r="19" spans="2:31" ht="15.75" thickBot="1" x14ac:dyDescent="0.3">
      <c r="B19" s="11" t="s">
        <v>12</v>
      </c>
      <c r="C19" s="12">
        <v>4</v>
      </c>
      <c r="D19" s="2">
        <v>20</v>
      </c>
      <c r="E19" s="2">
        <v>1</v>
      </c>
      <c r="F19" s="2">
        <v>5</v>
      </c>
      <c r="I19" s="17" t="s">
        <v>12</v>
      </c>
      <c r="J19" s="26">
        <v>4</v>
      </c>
      <c r="K19" s="51">
        <v>15</v>
      </c>
      <c r="L19" s="44"/>
      <c r="M19" s="44">
        <v>5</v>
      </c>
      <c r="N19" s="44"/>
      <c r="O19" s="44"/>
      <c r="P19" s="52"/>
      <c r="Q19" s="52"/>
      <c r="R19" s="52"/>
      <c r="S19" s="52"/>
      <c r="T19" s="52"/>
      <c r="U19" s="52"/>
      <c r="V19" s="52"/>
      <c r="W19" s="52"/>
      <c r="X19" s="45"/>
      <c r="Y19" s="40">
        <f t="shared" si="0"/>
        <v>20</v>
      </c>
      <c r="Z19" s="40">
        <f t="shared" si="1"/>
        <v>20</v>
      </c>
      <c r="AA19" s="55" t="s">
        <v>139</v>
      </c>
      <c r="AB19" s="54">
        <v>1</v>
      </c>
      <c r="AC19" s="35">
        <f>Z19</f>
        <v>20</v>
      </c>
      <c r="AD19" s="36">
        <f>AB19</f>
        <v>1</v>
      </c>
      <c r="AE19" s="45">
        <f>IF((AD19*25-AC19)&lt;0,0,(AD19*25-AC19))</f>
        <v>5</v>
      </c>
    </row>
    <row r="20" spans="2:31" ht="15.75" thickBot="1" x14ac:dyDescent="0.3">
      <c r="B20" s="11" t="s">
        <v>13</v>
      </c>
      <c r="C20" s="12">
        <v>1</v>
      </c>
      <c r="D20" s="2">
        <v>25</v>
      </c>
      <c r="E20" s="2">
        <v>1</v>
      </c>
      <c r="F20" s="2">
        <v>0</v>
      </c>
      <c r="I20" s="18" t="s">
        <v>13</v>
      </c>
      <c r="J20" s="27">
        <v>1</v>
      </c>
      <c r="K20" s="61">
        <v>5</v>
      </c>
      <c r="L20" s="62"/>
      <c r="M20" s="62"/>
      <c r="N20" s="62"/>
      <c r="O20" s="62">
        <v>20</v>
      </c>
      <c r="P20" s="63"/>
      <c r="Q20" s="63"/>
      <c r="R20" s="63"/>
      <c r="S20" s="63"/>
      <c r="T20" s="63"/>
      <c r="U20" s="63"/>
      <c r="V20" s="63"/>
      <c r="W20" s="63"/>
      <c r="X20" s="45"/>
      <c r="Y20" s="41">
        <f t="shared" si="0"/>
        <v>25</v>
      </c>
      <c r="Z20" s="41">
        <f t="shared" si="1"/>
        <v>25</v>
      </c>
      <c r="AA20" s="55" t="s">
        <v>139</v>
      </c>
      <c r="AB20" s="64">
        <v>1</v>
      </c>
      <c r="AC20" s="37">
        <f>Z20</f>
        <v>25</v>
      </c>
      <c r="AD20" s="38">
        <f>AB20</f>
        <v>1</v>
      </c>
      <c r="AE20" s="45">
        <f>IF((AD20*25-AC20)&lt;0,0,(AD20*25-AC20))</f>
        <v>0</v>
      </c>
    </row>
    <row r="21" spans="2:31" ht="15.75" thickBot="1" x14ac:dyDescent="0.3">
      <c r="B21" s="11" t="s">
        <v>14</v>
      </c>
      <c r="C21" s="12">
        <v>1</v>
      </c>
      <c r="D21" s="2">
        <v>30</v>
      </c>
      <c r="E21" s="2">
        <v>1</v>
      </c>
      <c r="F21" s="2">
        <v>0</v>
      </c>
      <c r="I21" s="19" t="s">
        <v>14</v>
      </c>
      <c r="J21" s="28">
        <v>1</v>
      </c>
      <c r="K21" s="65"/>
      <c r="L21" s="66"/>
      <c r="M21" s="66"/>
      <c r="N21" s="66"/>
      <c r="O21" s="66"/>
      <c r="P21" s="66"/>
      <c r="Q21" s="66"/>
      <c r="R21" s="66"/>
      <c r="S21" s="66"/>
      <c r="T21" s="66">
        <v>30</v>
      </c>
      <c r="U21" s="66"/>
      <c r="V21" s="66"/>
      <c r="W21" s="66"/>
      <c r="X21" s="66"/>
      <c r="Y21" s="42">
        <f t="shared" ref="Y21:Y24" si="2">SUM(K21:V21)</f>
        <v>30</v>
      </c>
      <c r="Z21" s="42">
        <f t="shared" ref="Z21:Z24" si="3">SUM(K21:X21)</f>
        <v>30</v>
      </c>
      <c r="AA21" s="55" t="s">
        <v>139</v>
      </c>
      <c r="AB21" s="54">
        <v>1</v>
      </c>
      <c r="AC21" s="35">
        <f>Z21</f>
        <v>30</v>
      </c>
      <c r="AD21" s="36">
        <f>AB21</f>
        <v>1</v>
      </c>
      <c r="AE21" s="45">
        <f>IF((AD21*25-AC21)&lt;0,0,(AD21*25-AC21))</f>
        <v>0</v>
      </c>
    </row>
    <row r="22" spans="2:31" ht="15.75" thickBot="1" x14ac:dyDescent="0.3">
      <c r="B22" s="11" t="s">
        <v>15</v>
      </c>
      <c r="C22" s="12">
        <v>2</v>
      </c>
      <c r="D22" s="2">
        <v>30</v>
      </c>
      <c r="E22" s="2">
        <v>1</v>
      </c>
      <c r="F22" s="2">
        <v>0</v>
      </c>
      <c r="I22" s="20" t="s">
        <v>15</v>
      </c>
      <c r="J22" s="26">
        <v>2</v>
      </c>
      <c r="K22" s="67"/>
      <c r="L22" s="44"/>
      <c r="M22" s="44"/>
      <c r="N22" s="44"/>
      <c r="O22" s="44"/>
      <c r="P22" s="44"/>
      <c r="Q22" s="44"/>
      <c r="R22" s="44"/>
      <c r="S22" s="44"/>
      <c r="T22" s="44">
        <v>30</v>
      </c>
      <c r="U22" s="44"/>
      <c r="V22" s="44"/>
      <c r="W22" s="44"/>
      <c r="X22" s="44"/>
      <c r="Y22" s="40">
        <f t="shared" si="2"/>
        <v>30</v>
      </c>
      <c r="Z22" s="40">
        <f t="shared" si="3"/>
        <v>30</v>
      </c>
      <c r="AA22" s="55" t="s">
        <v>139</v>
      </c>
      <c r="AB22" s="54">
        <v>1</v>
      </c>
      <c r="AC22" s="35">
        <f>Z22</f>
        <v>30</v>
      </c>
      <c r="AD22" s="36">
        <f>AB22</f>
        <v>1</v>
      </c>
      <c r="AE22" s="45">
        <f>IF((AD22*25-AC22)&lt;0,0,(AD22*25-AC22))</f>
        <v>0</v>
      </c>
    </row>
    <row r="23" spans="2:31" ht="15.75" thickBot="1" x14ac:dyDescent="0.3">
      <c r="B23" s="11" t="s">
        <v>16</v>
      </c>
      <c r="C23" s="12">
        <v>3</v>
      </c>
      <c r="D23" s="2">
        <v>30</v>
      </c>
      <c r="E23" s="2">
        <v>1</v>
      </c>
      <c r="F23" s="2">
        <v>0</v>
      </c>
      <c r="I23" s="20" t="s">
        <v>16</v>
      </c>
      <c r="J23" s="26">
        <v>3</v>
      </c>
      <c r="K23" s="67"/>
      <c r="L23" s="44"/>
      <c r="M23" s="44"/>
      <c r="N23" s="44"/>
      <c r="O23" s="44"/>
      <c r="P23" s="44"/>
      <c r="Q23" s="44"/>
      <c r="R23" s="44"/>
      <c r="S23" s="44"/>
      <c r="T23" s="44">
        <v>30</v>
      </c>
      <c r="U23" s="44"/>
      <c r="V23" s="44"/>
      <c r="W23" s="44"/>
      <c r="X23" s="44"/>
      <c r="Y23" s="40">
        <f t="shared" si="2"/>
        <v>30</v>
      </c>
      <c r="Z23" s="40">
        <f t="shared" si="3"/>
        <v>30</v>
      </c>
      <c r="AA23" s="55" t="s">
        <v>139</v>
      </c>
      <c r="AB23" s="54">
        <v>1</v>
      </c>
      <c r="AC23" s="35">
        <f>Z23</f>
        <v>30</v>
      </c>
      <c r="AD23" s="36">
        <f>AB23</f>
        <v>1</v>
      </c>
      <c r="AE23" s="45">
        <f>IF((AD23*25-AC23)&lt;0,0,(AD23*25-AC23))</f>
        <v>0</v>
      </c>
    </row>
    <row r="24" spans="2:31" ht="15.75" thickBot="1" x14ac:dyDescent="0.3">
      <c r="B24" s="11" t="s">
        <v>17</v>
      </c>
      <c r="C24" s="12">
        <v>4</v>
      </c>
      <c r="D24" s="2">
        <v>30</v>
      </c>
      <c r="E24" s="2">
        <v>2</v>
      </c>
      <c r="F24" s="2">
        <v>20</v>
      </c>
      <c r="I24" s="20" t="s">
        <v>17</v>
      </c>
      <c r="J24" s="26">
        <v>4</v>
      </c>
      <c r="K24" s="67"/>
      <c r="L24" s="44"/>
      <c r="M24" s="44"/>
      <c r="N24" s="44"/>
      <c r="O24" s="44"/>
      <c r="P24" s="44"/>
      <c r="Q24" s="44"/>
      <c r="R24" s="44"/>
      <c r="S24" s="44"/>
      <c r="T24" s="44">
        <v>30</v>
      </c>
      <c r="U24" s="44"/>
      <c r="V24" s="44"/>
      <c r="W24" s="44"/>
      <c r="X24" s="44"/>
      <c r="Y24" s="40">
        <f t="shared" si="2"/>
        <v>30</v>
      </c>
      <c r="Z24" s="40">
        <f t="shared" si="3"/>
        <v>30</v>
      </c>
      <c r="AA24" s="53" t="s">
        <v>140</v>
      </c>
      <c r="AB24" s="54">
        <v>2</v>
      </c>
      <c r="AC24" s="35">
        <f>Z24</f>
        <v>30</v>
      </c>
      <c r="AD24" s="36">
        <f>AB24</f>
        <v>2</v>
      </c>
      <c r="AE24" s="45">
        <f>IF((AD24*25-AC24)&lt;0,0,(AD24*25-AC24))</f>
        <v>20</v>
      </c>
    </row>
    <row r="25" spans="2:31" ht="31.5" customHeight="1" thickBot="1" x14ac:dyDescent="0.3">
      <c r="B25" s="11" t="s">
        <v>18</v>
      </c>
      <c r="C25" s="12">
        <v>1</v>
      </c>
      <c r="D25" s="2">
        <v>10</v>
      </c>
      <c r="E25" s="2">
        <v>1</v>
      </c>
      <c r="F25" s="2">
        <v>15</v>
      </c>
      <c r="I25" s="20" t="s">
        <v>18</v>
      </c>
      <c r="J25" s="26">
        <v>1</v>
      </c>
      <c r="K25" s="67">
        <v>10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0">
        <f t="shared" ref="Y25:Y36" si="4">SUM(K25:V25)</f>
        <v>10</v>
      </c>
      <c r="Z25" s="40">
        <f t="shared" ref="Z25:Z36" si="5">SUM(K25:X25)</f>
        <v>10</v>
      </c>
      <c r="AA25" s="55" t="s">
        <v>139</v>
      </c>
      <c r="AB25" s="54">
        <v>1</v>
      </c>
      <c r="AC25" s="35">
        <f>Z25</f>
        <v>10</v>
      </c>
      <c r="AD25" s="36">
        <f>AB25</f>
        <v>1</v>
      </c>
      <c r="AE25" s="45">
        <f>IF((AD25*25-AC25)&lt;0,0,(AD25*25-AC25))</f>
        <v>15</v>
      </c>
    </row>
    <row r="26" spans="2:31" ht="28.5" customHeight="1" thickBot="1" x14ac:dyDescent="0.3">
      <c r="B26" s="11" t="s">
        <v>19</v>
      </c>
      <c r="C26" s="12">
        <v>2</v>
      </c>
      <c r="D26" s="2">
        <v>20</v>
      </c>
      <c r="E26" s="2">
        <v>2</v>
      </c>
      <c r="F26" s="2">
        <v>30</v>
      </c>
      <c r="I26" s="20" t="s">
        <v>19</v>
      </c>
      <c r="J26" s="26">
        <v>2</v>
      </c>
      <c r="K26" s="67">
        <v>10</v>
      </c>
      <c r="L26" s="44"/>
      <c r="M26" s="44">
        <v>10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0">
        <f t="shared" si="4"/>
        <v>20</v>
      </c>
      <c r="Z26" s="40">
        <f t="shared" si="5"/>
        <v>20</v>
      </c>
      <c r="AA26" s="53" t="s">
        <v>140</v>
      </c>
      <c r="AB26" s="54">
        <v>2</v>
      </c>
      <c r="AC26" s="35">
        <f>Z26</f>
        <v>20</v>
      </c>
      <c r="AD26" s="36">
        <f>AB26</f>
        <v>2</v>
      </c>
      <c r="AE26" s="45">
        <f>IF((AD26*25-AC26)&lt;0,0,(AD26*25-AC26))</f>
        <v>30</v>
      </c>
    </row>
    <row r="27" spans="2:31" ht="24" customHeight="1" thickBot="1" x14ac:dyDescent="0.3">
      <c r="B27" s="11" t="s">
        <v>20</v>
      </c>
      <c r="C27" s="12">
        <v>1</v>
      </c>
      <c r="D27" s="2">
        <v>10</v>
      </c>
      <c r="E27" s="2">
        <v>1</v>
      </c>
      <c r="F27" s="2">
        <v>15</v>
      </c>
      <c r="I27" s="20" t="s">
        <v>20</v>
      </c>
      <c r="J27" s="26">
        <v>1</v>
      </c>
      <c r="K27" s="67">
        <v>10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0">
        <f t="shared" si="4"/>
        <v>10</v>
      </c>
      <c r="Z27" s="40">
        <f t="shared" si="5"/>
        <v>10</v>
      </c>
      <c r="AA27" s="55" t="s">
        <v>139</v>
      </c>
      <c r="AB27" s="54">
        <v>1</v>
      </c>
      <c r="AC27" s="35">
        <f>Z27</f>
        <v>10</v>
      </c>
      <c r="AD27" s="36">
        <f>AB27</f>
        <v>1</v>
      </c>
      <c r="AE27" s="45">
        <f>IF((AD27*25-AC27)&lt;0,0,(AD27*25-AC27))</f>
        <v>15</v>
      </c>
    </row>
    <row r="28" spans="2:31" ht="28.5" customHeight="1" thickBot="1" x14ac:dyDescent="0.3">
      <c r="B28" s="11" t="s">
        <v>21</v>
      </c>
      <c r="C28" s="12">
        <v>1</v>
      </c>
      <c r="D28" s="2">
        <v>15</v>
      </c>
      <c r="E28" s="2">
        <v>1</v>
      </c>
      <c r="F28" s="2">
        <v>10</v>
      </c>
      <c r="I28" s="20" t="s">
        <v>21</v>
      </c>
      <c r="J28" s="26">
        <v>1</v>
      </c>
      <c r="K28" s="67">
        <v>10</v>
      </c>
      <c r="L28" s="44"/>
      <c r="M28" s="67">
        <v>5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0">
        <f t="shared" si="4"/>
        <v>15</v>
      </c>
      <c r="Z28" s="40">
        <f t="shared" si="5"/>
        <v>15</v>
      </c>
      <c r="AA28" s="55" t="s">
        <v>139</v>
      </c>
      <c r="AB28" s="54">
        <v>1</v>
      </c>
      <c r="AC28" s="35">
        <f>Z28</f>
        <v>15</v>
      </c>
      <c r="AD28" s="36">
        <f>AB28</f>
        <v>1</v>
      </c>
      <c r="AE28" s="45">
        <f>IF((AD28*25-AC28)&lt;0,0,(AD28*25-AC28))</f>
        <v>10</v>
      </c>
    </row>
    <row r="29" spans="2:31" ht="24" customHeight="1" thickBot="1" x14ac:dyDescent="0.3">
      <c r="B29" s="11" t="s">
        <v>22</v>
      </c>
      <c r="C29" s="12">
        <v>7</v>
      </c>
      <c r="D29" s="2">
        <v>30</v>
      </c>
      <c r="E29" s="2">
        <v>2</v>
      </c>
      <c r="F29" s="2">
        <v>20</v>
      </c>
      <c r="I29" s="20" t="s">
        <v>22</v>
      </c>
      <c r="J29" s="26">
        <v>7</v>
      </c>
      <c r="K29" s="67">
        <v>10</v>
      </c>
      <c r="L29" s="44"/>
      <c r="M29" s="44">
        <v>20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0">
        <f t="shared" si="4"/>
        <v>30</v>
      </c>
      <c r="Z29" s="40">
        <f t="shared" si="5"/>
        <v>30</v>
      </c>
      <c r="AA29" s="55" t="s">
        <v>139</v>
      </c>
      <c r="AB29" s="54">
        <v>2</v>
      </c>
      <c r="AC29" s="35">
        <f>Z29</f>
        <v>30</v>
      </c>
      <c r="AD29" s="36">
        <f>AB29</f>
        <v>2</v>
      </c>
      <c r="AE29" s="45">
        <f>IF((AD29*25-AC29)&lt;0,0,(AD29*25-AC29))</f>
        <v>20</v>
      </c>
    </row>
    <row r="30" spans="2:31" ht="15.75" thickBot="1" x14ac:dyDescent="0.3">
      <c r="B30" s="11" t="s">
        <v>23</v>
      </c>
      <c r="C30" s="12">
        <v>1</v>
      </c>
      <c r="D30" s="2">
        <v>10</v>
      </c>
      <c r="E30" s="2">
        <v>1</v>
      </c>
      <c r="F30" s="2">
        <v>15</v>
      </c>
      <c r="I30" s="20" t="s">
        <v>23</v>
      </c>
      <c r="J30" s="26">
        <v>1</v>
      </c>
      <c r="K30" s="67">
        <v>10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0">
        <f t="shared" si="4"/>
        <v>10</v>
      </c>
      <c r="Z30" s="40">
        <f t="shared" si="5"/>
        <v>10</v>
      </c>
      <c r="AA30" s="55" t="s">
        <v>139</v>
      </c>
      <c r="AB30" s="54">
        <v>1</v>
      </c>
      <c r="AC30" s="35">
        <f>Z30</f>
        <v>10</v>
      </c>
      <c r="AD30" s="36">
        <f>AB30</f>
        <v>1</v>
      </c>
      <c r="AE30" s="45">
        <f>IF((AD30*25-AC30)&lt;0,0,(AD30*25-AC30))</f>
        <v>15</v>
      </c>
    </row>
    <row r="31" spans="2:31" ht="33" customHeight="1" thickBot="1" x14ac:dyDescent="0.3">
      <c r="B31" s="11" t="s">
        <v>24</v>
      </c>
      <c r="C31" s="12">
        <v>1</v>
      </c>
      <c r="D31" s="2">
        <v>15</v>
      </c>
      <c r="E31" s="2">
        <v>1</v>
      </c>
      <c r="F31" s="2">
        <v>10</v>
      </c>
      <c r="I31" s="20" t="s">
        <v>24</v>
      </c>
      <c r="J31" s="26">
        <v>1</v>
      </c>
      <c r="K31" s="67">
        <v>10</v>
      </c>
      <c r="L31" s="44"/>
      <c r="M31" s="67">
        <v>5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0">
        <f t="shared" si="4"/>
        <v>15</v>
      </c>
      <c r="Z31" s="40">
        <f t="shared" si="5"/>
        <v>15</v>
      </c>
      <c r="AA31" s="55" t="s">
        <v>139</v>
      </c>
      <c r="AB31" s="54">
        <v>1</v>
      </c>
      <c r="AC31" s="35">
        <f>Z31</f>
        <v>15</v>
      </c>
      <c r="AD31" s="36">
        <f>AB31</f>
        <v>1</v>
      </c>
      <c r="AE31" s="45">
        <f>IF((AD31*25-AC31)&lt;0,0,(AD31*25-AC31))</f>
        <v>10</v>
      </c>
    </row>
    <row r="32" spans="2:31" ht="37.5" customHeight="1" thickBot="1" x14ac:dyDescent="0.3">
      <c r="B32" s="11" t="s">
        <v>25</v>
      </c>
      <c r="C32" s="12">
        <v>1</v>
      </c>
      <c r="D32" s="2">
        <v>10</v>
      </c>
      <c r="E32" s="2">
        <v>1</v>
      </c>
      <c r="F32" s="2">
        <v>15</v>
      </c>
      <c r="I32" s="20" t="s">
        <v>25</v>
      </c>
      <c r="J32" s="26">
        <v>1</v>
      </c>
      <c r="K32" s="67">
        <v>10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0">
        <f t="shared" si="4"/>
        <v>10</v>
      </c>
      <c r="Z32" s="40">
        <f t="shared" si="5"/>
        <v>10</v>
      </c>
      <c r="AA32" s="55" t="s">
        <v>139</v>
      </c>
      <c r="AB32" s="54">
        <v>1</v>
      </c>
      <c r="AC32" s="35">
        <f>Z32</f>
        <v>10</v>
      </c>
      <c r="AD32" s="36">
        <f>AB32</f>
        <v>1</v>
      </c>
      <c r="AE32" s="45">
        <f>IF((AD32*25-AC32)&lt;0,0,(AD32*25-AC32))</f>
        <v>15</v>
      </c>
    </row>
    <row r="33" spans="2:31" ht="20.25" customHeight="1" thickBot="1" x14ac:dyDescent="0.3">
      <c r="B33" s="11" t="s">
        <v>26</v>
      </c>
      <c r="C33" s="12">
        <v>8</v>
      </c>
      <c r="D33" s="2">
        <v>15</v>
      </c>
      <c r="E33" s="2">
        <v>1</v>
      </c>
      <c r="F33" s="2">
        <v>10</v>
      </c>
      <c r="I33" s="20" t="s">
        <v>26</v>
      </c>
      <c r="J33" s="26">
        <v>8</v>
      </c>
      <c r="K33" s="67">
        <v>10</v>
      </c>
      <c r="L33" s="44"/>
      <c r="M33" s="44">
        <v>5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0">
        <f t="shared" si="4"/>
        <v>15</v>
      </c>
      <c r="Z33" s="40">
        <f t="shared" si="5"/>
        <v>15</v>
      </c>
      <c r="AA33" s="55" t="s">
        <v>139</v>
      </c>
      <c r="AB33" s="54">
        <v>1</v>
      </c>
      <c r="AC33" s="35">
        <f>Z33</f>
        <v>15</v>
      </c>
      <c r="AD33" s="36">
        <f>AB33</f>
        <v>1</v>
      </c>
      <c r="AE33" s="45">
        <f>IF((AD33*25-AC33)&lt;0,0,(AD33*25-AC33))</f>
        <v>10</v>
      </c>
    </row>
    <row r="34" spans="2:31" ht="15.75" thickBot="1" x14ac:dyDescent="0.3">
      <c r="B34" s="11" t="s">
        <v>27</v>
      </c>
      <c r="C34" s="12">
        <v>1</v>
      </c>
      <c r="D34" s="2">
        <v>10</v>
      </c>
      <c r="E34" s="2">
        <v>1</v>
      </c>
      <c r="F34" s="2">
        <v>15</v>
      </c>
      <c r="I34" s="20" t="s">
        <v>27</v>
      </c>
      <c r="J34" s="26">
        <v>1</v>
      </c>
      <c r="K34" s="67">
        <v>5</v>
      </c>
      <c r="L34" s="44"/>
      <c r="M34" s="44">
        <v>5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0">
        <f t="shared" si="4"/>
        <v>10</v>
      </c>
      <c r="Z34" s="40">
        <f t="shared" si="5"/>
        <v>10</v>
      </c>
      <c r="AA34" s="55" t="s">
        <v>139</v>
      </c>
      <c r="AB34" s="54">
        <v>1</v>
      </c>
      <c r="AC34" s="35">
        <f>Z34</f>
        <v>10</v>
      </c>
      <c r="AD34" s="36">
        <f>AB34</f>
        <v>1</v>
      </c>
      <c r="AE34" s="45">
        <f>IF((AD34*25-AC34)&lt;0,0,(AD34*25-AC34))</f>
        <v>15</v>
      </c>
    </row>
    <row r="35" spans="2:31" ht="22.5" customHeight="1" thickBot="1" x14ac:dyDescent="0.3">
      <c r="B35" s="11" t="s">
        <v>28</v>
      </c>
      <c r="C35" s="12">
        <v>1</v>
      </c>
      <c r="D35" s="2">
        <v>30</v>
      </c>
      <c r="E35" s="2">
        <v>0</v>
      </c>
      <c r="F35" s="2">
        <v>0</v>
      </c>
      <c r="I35" s="20" t="s">
        <v>28</v>
      </c>
      <c r="J35" s="26">
        <v>1</v>
      </c>
      <c r="K35" s="67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>
        <v>30</v>
      </c>
      <c r="W35" s="44"/>
      <c r="X35" s="44"/>
      <c r="Y35" s="40">
        <f t="shared" si="4"/>
        <v>30</v>
      </c>
      <c r="Z35" s="40">
        <f t="shared" si="5"/>
        <v>30</v>
      </c>
      <c r="AA35" s="53" t="s">
        <v>141</v>
      </c>
      <c r="AB35" s="68"/>
      <c r="AC35" s="35">
        <f>Z35</f>
        <v>30</v>
      </c>
      <c r="AD35" s="36">
        <f>AB35</f>
        <v>0</v>
      </c>
      <c r="AE35" s="45">
        <f>IF((AD35*25-AC35)&lt;0,0,(AD35*25-AC35))</f>
        <v>0</v>
      </c>
    </row>
    <row r="36" spans="2:31" ht="18.75" customHeight="1" thickBot="1" x14ac:dyDescent="0.3">
      <c r="B36" s="11" t="s">
        <v>29</v>
      </c>
      <c r="C36" s="12">
        <v>2</v>
      </c>
      <c r="D36" s="2">
        <v>30</v>
      </c>
      <c r="E36" s="2">
        <v>0</v>
      </c>
      <c r="F36" s="2">
        <v>0</v>
      </c>
      <c r="I36" s="20" t="s">
        <v>29</v>
      </c>
      <c r="J36" s="26">
        <v>2</v>
      </c>
      <c r="K36" s="67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>
        <v>30</v>
      </c>
      <c r="W36" s="44"/>
      <c r="X36" s="44"/>
      <c r="Y36" s="40">
        <f t="shared" si="4"/>
        <v>30</v>
      </c>
      <c r="Z36" s="40">
        <f t="shared" si="5"/>
        <v>30</v>
      </c>
      <c r="AA36" s="53" t="s">
        <v>141</v>
      </c>
      <c r="AB36" s="68"/>
      <c r="AC36" s="35">
        <f>Z36</f>
        <v>30</v>
      </c>
      <c r="AD36" s="36">
        <f>AB36</f>
        <v>0</v>
      </c>
      <c r="AE36" s="45">
        <f>IF((AD36*25-AC36)&lt;0,0,(AD36*25-AC36))</f>
        <v>0</v>
      </c>
    </row>
    <row r="37" spans="2:31" ht="18.75" customHeight="1" thickBot="1" x14ac:dyDescent="0.3">
      <c r="B37" s="11" t="s">
        <v>30</v>
      </c>
      <c r="C37" s="12">
        <v>1</v>
      </c>
      <c r="D37" s="2">
        <v>10</v>
      </c>
      <c r="E37" s="2">
        <v>1</v>
      </c>
      <c r="F37" s="2">
        <v>15</v>
      </c>
      <c r="I37" s="21" t="s">
        <v>30</v>
      </c>
      <c r="J37" s="29">
        <v>1</v>
      </c>
      <c r="K37" s="69">
        <v>10</v>
      </c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43">
        <f t="shared" ref="Y37" si="6">SUM(K37:V37)</f>
        <v>10</v>
      </c>
      <c r="Z37" s="43">
        <f t="shared" ref="Z37:Z57" si="7">SUM(K37:X37)</f>
        <v>10</v>
      </c>
      <c r="AA37" s="55" t="s">
        <v>139</v>
      </c>
      <c r="AB37" s="71">
        <v>1</v>
      </c>
      <c r="AC37" s="37">
        <f>Z37</f>
        <v>10</v>
      </c>
      <c r="AD37" s="38">
        <f>AB37</f>
        <v>1</v>
      </c>
      <c r="AE37" s="45">
        <f>IF((AD37*25-AC37)&lt;0,0,(AD37*25-AC37))</f>
        <v>15</v>
      </c>
    </row>
    <row r="38" spans="2:31" ht="23.25" customHeight="1" thickBot="1" x14ac:dyDescent="0.3">
      <c r="B38" s="11" t="s">
        <v>31</v>
      </c>
      <c r="C38" s="12">
        <v>1</v>
      </c>
      <c r="D38" s="3">
        <v>25</v>
      </c>
      <c r="E38" s="4">
        <v>1</v>
      </c>
      <c r="F38" s="3">
        <v>0</v>
      </c>
      <c r="I38" s="16" t="s">
        <v>31</v>
      </c>
      <c r="J38" s="28">
        <v>1</v>
      </c>
      <c r="K38" s="67">
        <v>20</v>
      </c>
      <c r="L38" s="44"/>
      <c r="M38" s="44">
        <v>5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>
        <f t="shared" ref="Y38:Y57" si="8">SUM(K38:V38)</f>
        <v>25</v>
      </c>
      <c r="Z38" s="44">
        <f t="shared" si="7"/>
        <v>25</v>
      </c>
      <c r="AA38" s="55" t="s">
        <v>139</v>
      </c>
      <c r="AB38" s="54">
        <v>1</v>
      </c>
      <c r="AC38" s="35">
        <f>Z38</f>
        <v>25</v>
      </c>
      <c r="AD38" s="36">
        <f>AB38</f>
        <v>1</v>
      </c>
      <c r="AE38" s="45">
        <f>IF((AD38*25-AC38)&lt;0,0,(AD38*25-AC38))</f>
        <v>0</v>
      </c>
    </row>
    <row r="39" spans="2:31" ht="21" customHeight="1" thickBot="1" x14ac:dyDescent="0.3">
      <c r="B39" s="11" t="s">
        <v>32</v>
      </c>
      <c r="C39" s="12">
        <v>2</v>
      </c>
      <c r="D39" s="3">
        <v>15</v>
      </c>
      <c r="E39" s="4">
        <v>1</v>
      </c>
      <c r="F39" s="3">
        <v>10</v>
      </c>
      <c r="I39" s="16" t="s">
        <v>32</v>
      </c>
      <c r="J39" s="26">
        <v>2</v>
      </c>
      <c r="K39" s="67">
        <v>10</v>
      </c>
      <c r="L39" s="44"/>
      <c r="M39" s="44">
        <v>5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f t="shared" si="8"/>
        <v>15</v>
      </c>
      <c r="Z39" s="44">
        <f t="shared" si="7"/>
        <v>15</v>
      </c>
      <c r="AA39" s="55" t="s">
        <v>139</v>
      </c>
      <c r="AB39" s="54">
        <v>1</v>
      </c>
      <c r="AC39" s="35">
        <f>Z39</f>
        <v>15</v>
      </c>
      <c r="AD39" s="36">
        <f>AB39</f>
        <v>1</v>
      </c>
      <c r="AE39" s="45">
        <f>IF((AD39*25-AC39)&lt;0,0,(AD39*25-AC39))</f>
        <v>10</v>
      </c>
    </row>
    <row r="40" spans="2:31" ht="27.75" customHeight="1" thickBot="1" x14ac:dyDescent="0.3">
      <c r="B40" s="11" t="s">
        <v>33</v>
      </c>
      <c r="C40" s="12">
        <v>1</v>
      </c>
      <c r="D40" s="3">
        <v>25</v>
      </c>
      <c r="E40" s="4">
        <v>1</v>
      </c>
      <c r="F40" s="3">
        <v>0</v>
      </c>
      <c r="I40" s="17" t="s">
        <v>33</v>
      </c>
      <c r="J40" s="26">
        <v>1</v>
      </c>
      <c r="K40" s="67">
        <v>15</v>
      </c>
      <c r="L40" s="44"/>
      <c r="M40" s="44">
        <v>15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>
        <f t="shared" si="8"/>
        <v>30</v>
      </c>
      <c r="Z40" s="44">
        <f t="shared" si="7"/>
        <v>30</v>
      </c>
      <c r="AA40" s="55" t="s">
        <v>139</v>
      </c>
      <c r="AB40" s="54">
        <v>1</v>
      </c>
      <c r="AC40" s="35">
        <f>Z40</f>
        <v>30</v>
      </c>
      <c r="AD40" s="36">
        <f>AB40</f>
        <v>1</v>
      </c>
      <c r="AE40" s="45">
        <f>IF((AD40*25-AC40)&lt;0,0,(AD40*25-AC40))</f>
        <v>0</v>
      </c>
    </row>
    <row r="41" spans="2:31" ht="30.75" customHeight="1" thickBot="1" x14ac:dyDescent="0.3">
      <c r="B41" s="11" t="s">
        <v>34</v>
      </c>
      <c r="C41" s="12">
        <v>2</v>
      </c>
      <c r="D41" s="3">
        <v>20</v>
      </c>
      <c r="E41" s="4">
        <v>2</v>
      </c>
      <c r="F41" s="3">
        <v>30</v>
      </c>
      <c r="I41" s="17" t="s">
        <v>34</v>
      </c>
      <c r="J41" s="26">
        <v>2</v>
      </c>
      <c r="K41" s="67">
        <v>10</v>
      </c>
      <c r="L41" s="44"/>
      <c r="M41" s="44">
        <v>20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>
        <f t="shared" si="8"/>
        <v>30</v>
      </c>
      <c r="Z41" s="44">
        <f t="shared" si="7"/>
        <v>30</v>
      </c>
      <c r="AA41" s="53" t="s">
        <v>140</v>
      </c>
      <c r="AB41" s="54">
        <v>2</v>
      </c>
      <c r="AC41" s="35">
        <f>Z41</f>
        <v>30</v>
      </c>
      <c r="AD41" s="36">
        <f>AB41</f>
        <v>2</v>
      </c>
      <c r="AE41" s="45">
        <f>IF((AD41*25-AC41)&lt;0,0,(AD41*25-AC41))</f>
        <v>20</v>
      </c>
    </row>
    <row r="42" spans="2:31" ht="33.75" customHeight="1" thickBot="1" x14ac:dyDescent="0.3">
      <c r="B42" s="11" t="s">
        <v>35</v>
      </c>
      <c r="C42" s="12">
        <v>2</v>
      </c>
      <c r="D42" s="3">
        <v>25</v>
      </c>
      <c r="E42" s="4">
        <v>1</v>
      </c>
      <c r="F42" s="3">
        <v>0</v>
      </c>
      <c r="I42" s="17" t="s">
        <v>35</v>
      </c>
      <c r="J42" s="26">
        <v>2</v>
      </c>
      <c r="K42" s="67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>
        <v>25</v>
      </c>
      <c r="W42" s="44"/>
      <c r="X42" s="44"/>
      <c r="Y42" s="44">
        <f t="shared" si="8"/>
        <v>25</v>
      </c>
      <c r="Z42" s="44">
        <f t="shared" si="7"/>
        <v>25</v>
      </c>
      <c r="AA42" s="55" t="s">
        <v>139</v>
      </c>
      <c r="AB42" s="54">
        <v>1</v>
      </c>
      <c r="AC42" s="35">
        <f>Z42</f>
        <v>25</v>
      </c>
      <c r="AD42" s="36">
        <f>AB42</f>
        <v>1</v>
      </c>
      <c r="AE42" s="45">
        <f>IF((AD42*25-AC42)&lt;0,0,(AD42*25-AC42))</f>
        <v>0</v>
      </c>
    </row>
    <row r="43" spans="2:31" ht="15.75" thickBot="1" x14ac:dyDescent="0.3">
      <c r="B43" s="11" t="s">
        <v>36</v>
      </c>
      <c r="C43" s="12">
        <v>2</v>
      </c>
      <c r="D43" s="3">
        <v>45</v>
      </c>
      <c r="E43" s="4">
        <v>3</v>
      </c>
      <c r="F43" s="3">
        <v>30</v>
      </c>
      <c r="I43" s="16" t="s">
        <v>36</v>
      </c>
      <c r="J43" s="26">
        <v>2</v>
      </c>
      <c r="K43" s="67">
        <v>15</v>
      </c>
      <c r="L43" s="44"/>
      <c r="M43" s="44"/>
      <c r="N43" s="44">
        <v>30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>
        <f t="shared" si="8"/>
        <v>45</v>
      </c>
      <c r="Z43" s="44">
        <f t="shared" si="7"/>
        <v>45</v>
      </c>
      <c r="AA43" s="55" t="s">
        <v>139</v>
      </c>
      <c r="AB43" s="54">
        <v>3</v>
      </c>
      <c r="AC43" s="35">
        <f>Z43</f>
        <v>45</v>
      </c>
      <c r="AD43" s="36">
        <f>AB43</f>
        <v>3</v>
      </c>
      <c r="AE43" s="45">
        <f>IF((AD43*25-AC43)&lt;0,0,(AD43*25-AC43))</f>
        <v>30</v>
      </c>
    </row>
    <row r="44" spans="2:31" ht="15.75" thickBot="1" x14ac:dyDescent="0.3">
      <c r="B44" s="11" t="s">
        <v>37</v>
      </c>
      <c r="C44" s="12">
        <v>3</v>
      </c>
      <c r="D44" s="3">
        <v>45</v>
      </c>
      <c r="E44" s="4">
        <v>3</v>
      </c>
      <c r="F44" s="3">
        <v>30</v>
      </c>
      <c r="I44" s="16" t="s">
        <v>37</v>
      </c>
      <c r="J44" s="26">
        <v>3</v>
      </c>
      <c r="K44" s="67">
        <v>15</v>
      </c>
      <c r="L44" s="44"/>
      <c r="M44" s="44"/>
      <c r="N44" s="44">
        <v>30</v>
      </c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>
        <f t="shared" si="8"/>
        <v>45</v>
      </c>
      <c r="Z44" s="44">
        <f t="shared" si="7"/>
        <v>45</v>
      </c>
      <c r="AA44" s="55" t="s">
        <v>139</v>
      </c>
      <c r="AB44" s="54">
        <v>3</v>
      </c>
      <c r="AC44" s="35">
        <f>Z44</f>
        <v>45</v>
      </c>
      <c r="AD44" s="36">
        <f>AB44</f>
        <v>3</v>
      </c>
      <c r="AE44" s="45">
        <f>IF((AD44*25-AC44)&lt;0,0,(AD44*25-AC44))</f>
        <v>30</v>
      </c>
    </row>
    <row r="45" spans="2:31" ht="15.75" thickBot="1" x14ac:dyDescent="0.3">
      <c r="B45" s="11" t="s">
        <v>38</v>
      </c>
      <c r="C45" s="12">
        <v>4</v>
      </c>
      <c r="D45" s="3">
        <v>40</v>
      </c>
      <c r="E45" s="4">
        <v>4</v>
      </c>
      <c r="F45" s="3">
        <v>60</v>
      </c>
      <c r="I45" s="16" t="s">
        <v>38</v>
      </c>
      <c r="J45" s="26">
        <v>4</v>
      </c>
      <c r="K45" s="67">
        <v>10</v>
      </c>
      <c r="L45" s="44"/>
      <c r="M45" s="44"/>
      <c r="N45" s="44">
        <v>30</v>
      </c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>
        <f t="shared" si="8"/>
        <v>40</v>
      </c>
      <c r="Z45" s="44">
        <f t="shared" si="7"/>
        <v>40</v>
      </c>
      <c r="AA45" s="53" t="s">
        <v>140</v>
      </c>
      <c r="AB45" s="54">
        <v>4</v>
      </c>
      <c r="AC45" s="35">
        <f>Z45</f>
        <v>40</v>
      </c>
      <c r="AD45" s="36">
        <f>AB45</f>
        <v>4</v>
      </c>
      <c r="AE45" s="45">
        <f>IF((AD45*25-AC45)&lt;0,0,(AD45*25-AC45))</f>
        <v>60</v>
      </c>
    </row>
    <row r="46" spans="2:31" ht="15.75" thickBot="1" x14ac:dyDescent="0.3">
      <c r="B46" s="11" t="s">
        <v>39</v>
      </c>
      <c r="C46" s="12">
        <v>5</v>
      </c>
      <c r="D46" s="3">
        <v>45</v>
      </c>
      <c r="E46" s="4">
        <v>3</v>
      </c>
      <c r="F46" s="3">
        <v>30</v>
      </c>
      <c r="I46" s="16" t="s">
        <v>39</v>
      </c>
      <c r="J46" s="26">
        <v>5</v>
      </c>
      <c r="K46" s="67">
        <v>15</v>
      </c>
      <c r="L46" s="44"/>
      <c r="M46" s="44"/>
      <c r="N46" s="44">
        <v>30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>
        <f t="shared" si="8"/>
        <v>45</v>
      </c>
      <c r="Z46" s="44">
        <f t="shared" si="7"/>
        <v>45</v>
      </c>
      <c r="AA46" s="53" t="s">
        <v>140</v>
      </c>
      <c r="AB46" s="54">
        <v>3</v>
      </c>
      <c r="AC46" s="35">
        <f>Z46</f>
        <v>45</v>
      </c>
      <c r="AD46" s="36">
        <f>AB46</f>
        <v>3</v>
      </c>
      <c r="AE46" s="45">
        <f>IF((AD46*25-AC46)&lt;0,0,(AD46*25-AC46))</f>
        <v>30</v>
      </c>
    </row>
    <row r="47" spans="2:31" ht="30.75" customHeight="1" thickBot="1" x14ac:dyDescent="0.3">
      <c r="B47" s="11" t="s">
        <v>40</v>
      </c>
      <c r="C47" s="12">
        <v>1</v>
      </c>
      <c r="D47" s="3">
        <v>50</v>
      </c>
      <c r="E47" s="4">
        <v>2</v>
      </c>
      <c r="F47" s="3">
        <v>0</v>
      </c>
      <c r="I47" s="16" t="s">
        <v>40</v>
      </c>
      <c r="J47" s="26">
        <v>1</v>
      </c>
      <c r="K47" s="67">
        <v>10</v>
      </c>
      <c r="L47" s="44"/>
      <c r="M47" s="44"/>
      <c r="N47" s="44">
        <v>40</v>
      </c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>
        <f t="shared" si="8"/>
        <v>50</v>
      </c>
      <c r="Z47" s="44">
        <f t="shared" si="7"/>
        <v>50</v>
      </c>
      <c r="AA47" s="55" t="s">
        <v>139</v>
      </c>
      <c r="AB47" s="54">
        <v>2</v>
      </c>
      <c r="AC47" s="35">
        <f>Z47</f>
        <v>50</v>
      </c>
      <c r="AD47" s="36">
        <f>AB47</f>
        <v>2</v>
      </c>
      <c r="AE47" s="45">
        <f>IF((AD47*25-AC47)&lt;0,0,(AD47*25-AC47))</f>
        <v>0</v>
      </c>
    </row>
    <row r="48" spans="2:31" ht="36.75" customHeight="1" thickBot="1" x14ac:dyDescent="0.3">
      <c r="B48" s="11" t="s">
        <v>41</v>
      </c>
      <c r="C48" s="12">
        <v>2</v>
      </c>
      <c r="D48" s="3">
        <v>30</v>
      </c>
      <c r="E48" s="4">
        <v>3</v>
      </c>
      <c r="F48" s="3">
        <v>45</v>
      </c>
      <c r="I48" s="16" t="s">
        <v>41</v>
      </c>
      <c r="J48" s="26">
        <v>2</v>
      </c>
      <c r="K48" s="67">
        <v>10</v>
      </c>
      <c r="L48" s="44"/>
      <c r="M48" s="44"/>
      <c r="N48" s="44">
        <v>20</v>
      </c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>
        <f t="shared" si="8"/>
        <v>30</v>
      </c>
      <c r="Z48" s="44">
        <f t="shared" si="7"/>
        <v>30</v>
      </c>
      <c r="AA48" s="53" t="s">
        <v>140</v>
      </c>
      <c r="AB48" s="54">
        <v>3</v>
      </c>
      <c r="AC48" s="35">
        <f>Z48</f>
        <v>30</v>
      </c>
      <c r="AD48" s="36">
        <f>AB48</f>
        <v>3</v>
      </c>
      <c r="AE48" s="45">
        <f>IF((AD48*25-AC48)&lt;0,0,(AD48*25-AC48))</f>
        <v>45</v>
      </c>
    </row>
    <row r="49" spans="2:31" ht="36.75" customHeight="1" thickBot="1" x14ac:dyDescent="0.3">
      <c r="B49" s="11" t="s">
        <v>42</v>
      </c>
      <c r="C49" s="12">
        <v>5</v>
      </c>
      <c r="D49" s="3">
        <v>35</v>
      </c>
      <c r="E49" s="4">
        <v>3</v>
      </c>
      <c r="F49" s="3">
        <v>40</v>
      </c>
      <c r="I49" s="16" t="s">
        <v>42</v>
      </c>
      <c r="J49" s="26">
        <v>5</v>
      </c>
      <c r="K49" s="67">
        <v>15</v>
      </c>
      <c r="L49" s="44"/>
      <c r="M49" s="44"/>
      <c r="N49" s="44">
        <v>10</v>
      </c>
      <c r="O49" s="44"/>
      <c r="P49" s="44"/>
      <c r="Q49" s="44">
        <v>10</v>
      </c>
      <c r="R49" s="44"/>
      <c r="S49" s="44"/>
      <c r="T49" s="44"/>
      <c r="U49" s="44"/>
      <c r="V49" s="44"/>
      <c r="W49" s="44"/>
      <c r="X49" s="44"/>
      <c r="Y49" s="44">
        <f t="shared" si="8"/>
        <v>35</v>
      </c>
      <c r="Z49" s="44">
        <f t="shared" si="7"/>
        <v>35</v>
      </c>
      <c r="AA49" s="55" t="s">
        <v>139</v>
      </c>
      <c r="AB49" s="54">
        <v>3</v>
      </c>
      <c r="AC49" s="35">
        <f>Z49</f>
        <v>35</v>
      </c>
      <c r="AD49" s="36">
        <f>AB49</f>
        <v>3</v>
      </c>
      <c r="AE49" s="45">
        <f>IF((AD49*25-AC49)&lt;0,0,(AD49*25-AC49))</f>
        <v>40</v>
      </c>
    </row>
    <row r="50" spans="2:31" ht="15.75" thickBot="1" x14ac:dyDescent="0.3">
      <c r="B50" s="11" t="s">
        <v>43</v>
      </c>
      <c r="C50" s="12">
        <v>2</v>
      </c>
      <c r="D50" s="3">
        <v>50</v>
      </c>
      <c r="E50" s="4">
        <v>2</v>
      </c>
      <c r="F50" s="3">
        <v>0</v>
      </c>
      <c r="I50" s="16" t="s">
        <v>43</v>
      </c>
      <c r="J50" s="26">
        <v>2</v>
      </c>
      <c r="K50" s="67">
        <v>10</v>
      </c>
      <c r="L50" s="44"/>
      <c r="M50" s="44"/>
      <c r="N50" s="44">
        <v>40</v>
      </c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>
        <f t="shared" si="8"/>
        <v>50</v>
      </c>
      <c r="Z50" s="44">
        <f t="shared" si="7"/>
        <v>50</v>
      </c>
      <c r="AA50" s="55" t="s">
        <v>139</v>
      </c>
      <c r="AB50" s="54">
        <v>2</v>
      </c>
      <c r="AC50" s="35">
        <f>Z50</f>
        <v>50</v>
      </c>
      <c r="AD50" s="36">
        <f>AB50</f>
        <v>2</v>
      </c>
      <c r="AE50" s="45">
        <f>IF((AD50*25-AC50)&lt;0,0,(AD50*25-AC50))</f>
        <v>0</v>
      </c>
    </row>
    <row r="51" spans="2:31" ht="15.75" thickBot="1" x14ac:dyDescent="0.3">
      <c r="B51" s="11" t="s">
        <v>44</v>
      </c>
      <c r="C51" s="12">
        <v>3</v>
      </c>
      <c r="D51" s="3">
        <v>50</v>
      </c>
      <c r="E51" s="4">
        <v>3</v>
      </c>
      <c r="F51" s="3">
        <v>25</v>
      </c>
      <c r="I51" s="16" t="s">
        <v>44</v>
      </c>
      <c r="J51" s="26">
        <v>3</v>
      </c>
      <c r="K51" s="67">
        <v>10</v>
      </c>
      <c r="L51" s="44"/>
      <c r="M51" s="44"/>
      <c r="N51" s="44">
        <v>40</v>
      </c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>
        <f t="shared" si="8"/>
        <v>50</v>
      </c>
      <c r="Z51" s="44">
        <f t="shared" si="7"/>
        <v>50</v>
      </c>
      <c r="AA51" s="53" t="s">
        <v>140</v>
      </c>
      <c r="AB51" s="54">
        <v>3</v>
      </c>
      <c r="AC51" s="35">
        <f>Z51</f>
        <v>50</v>
      </c>
      <c r="AD51" s="36">
        <f>AB51</f>
        <v>3</v>
      </c>
      <c r="AE51" s="45">
        <f>IF((AD51*25-AC51)&lt;0,0,(AD51*25-AC51))</f>
        <v>25</v>
      </c>
    </row>
    <row r="52" spans="2:31" ht="23.25" customHeight="1" thickBot="1" x14ac:dyDescent="0.3">
      <c r="B52" s="11" t="s">
        <v>45</v>
      </c>
      <c r="C52" s="12">
        <v>7</v>
      </c>
      <c r="D52" s="3">
        <v>85</v>
      </c>
      <c r="E52" s="4">
        <v>3</v>
      </c>
      <c r="F52" s="3">
        <v>0</v>
      </c>
      <c r="I52" s="16" t="s">
        <v>45</v>
      </c>
      <c r="J52" s="26">
        <v>7</v>
      </c>
      <c r="K52" s="67">
        <v>10</v>
      </c>
      <c r="L52" s="44"/>
      <c r="M52" s="44"/>
      <c r="N52" s="44">
        <v>75</v>
      </c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>
        <f t="shared" si="8"/>
        <v>85</v>
      </c>
      <c r="Z52" s="44">
        <f t="shared" si="7"/>
        <v>85</v>
      </c>
      <c r="AA52" s="55" t="s">
        <v>139</v>
      </c>
      <c r="AB52" s="54">
        <v>3</v>
      </c>
      <c r="AC52" s="35">
        <f>Z52</f>
        <v>85</v>
      </c>
      <c r="AD52" s="36">
        <f>AB52</f>
        <v>3</v>
      </c>
      <c r="AE52" s="45">
        <f>IF((AD52*25-AC52)&lt;0,0,(AD52*25-AC52))</f>
        <v>0</v>
      </c>
    </row>
    <row r="53" spans="2:31" ht="23.25" customHeight="1" thickBot="1" x14ac:dyDescent="0.3">
      <c r="B53" s="11" t="s">
        <v>46</v>
      </c>
      <c r="C53" s="12">
        <v>8</v>
      </c>
      <c r="D53" s="3">
        <v>85</v>
      </c>
      <c r="E53" s="4">
        <v>4</v>
      </c>
      <c r="F53" s="3">
        <v>15</v>
      </c>
      <c r="I53" s="16" t="s">
        <v>46</v>
      </c>
      <c r="J53" s="26">
        <v>8</v>
      </c>
      <c r="K53" s="67">
        <v>10</v>
      </c>
      <c r="L53" s="44"/>
      <c r="M53" s="44"/>
      <c r="N53" s="44">
        <v>71</v>
      </c>
      <c r="O53" s="44">
        <v>4</v>
      </c>
      <c r="P53" s="44"/>
      <c r="Q53" s="44"/>
      <c r="R53" s="44"/>
      <c r="S53" s="44"/>
      <c r="T53" s="44"/>
      <c r="U53" s="44"/>
      <c r="V53" s="44"/>
      <c r="W53" s="44"/>
      <c r="X53" s="44"/>
      <c r="Y53" s="44">
        <f t="shared" si="8"/>
        <v>85</v>
      </c>
      <c r="Z53" s="44">
        <f t="shared" si="7"/>
        <v>85</v>
      </c>
      <c r="AA53" s="53" t="s">
        <v>140</v>
      </c>
      <c r="AB53" s="54">
        <v>4</v>
      </c>
      <c r="AC53" s="35">
        <f>Z53</f>
        <v>85</v>
      </c>
      <c r="AD53" s="36">
        <f>AB53</f>
        <v>4</v>
      </c>
      <c r="AE53" s="45">
        <f>IF((AD53*25-AC53)&lt;0,0,(AD53*25-AC53))</f>
        <v>15</v>
      </c>
    </row>
    <row r="54" spans="2:31" ht="20.25" customHeight="1" thickBot="1" x14ac:dyDescent="0.3">
      <c r="B54" s="11" t="s">
        <v>47</v>
      </c>
      <c r="C54" s="12">
        <v>9</v>
      </c>
      <c r="D54" s="3">
        <v>25</v>
      </c>
      <c r="E54" s="4">
        <v>1</v>
      </c>
      <c r="F54" s="3">
        <v>0</v>
      </c>
      <c r="I54" s="16" t="s">
        <v>47</v>
      </c>
      <c r="J54" s="26">
        <v>9</v>
      </c>
      <c r="K54" s="67">
        <v>15</v>
      </c>
      <c r="L54" s="44"/>
      <c r="M54" s="44"/>
      <c r="N54" s="44">
        <v>10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>
        <f t="shared" si="8"/>
        <v>25</v>
      </c>
      <c r="Z54" s="44">
        <f t="shared" si="7"/>
        <v>25</v>
      </c>
      <c r="AA54" s="55" t="s">
        <v>139</v>
      </c>
      <c r="AB54" s="54">
        <v>1</v>
      </c>
      <c r="AC54" s="35">
        <f>Z54</f>
        <v>25</v>
      </c>
      <c r="AD54" s="36">
        <f>AB54</f>
        <v>1</v>
      </c>
      <c r="AE54" s="45">
        <f>IF((AD54*25-AC54)&lt;0,0,(AD54*25-AC54))</f>
        <v>0</v>
      </c>
    </row>
    <row r="55" spans="2:31" ht="26.25" customHeight="1" thickBot="1" x14ac:dyDescent="0.3">
      <c r="B55" s="11" t="s">
        <v>48</v>
      </c>
      <c r="C55" s="12">
        <v>9</v>
      </c>
      <c r="D55" s="3">
        <v>25</v>
      </c>
      <c r="E55" s="4">
        <v>1</v>
      </c>
      <c r="F55" s="3">
        <v>0</v>
      </c>
      <c r="I55" s="16" t="s">
        <v>48</v>
      </c>
      <c r="J55" s="26">
        <v>9</v>
      </c>
      <c r="K55" s="67">
        <v>10</v>
      </c>
      <c r="L55" s="44"/>
      <c r="M55" s="44"/>
      <c r="N55" s="44">
        <v>15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>
        <f t="shared" si="8"/>
        <v>25</v>
      </c>
      <c r="Z55" s="44">
        <f t="shared" si="7"/>
        <v>25</v>
      </c>
      <c r="AA55" s="55" t="s">
        <v>139</v>
      </c>
      <c r="AB55" s="54">
        <v>1</v>
      </c>
      <c r="AC55" s="35">
        <f>Z55</f>
        <v>25</v>
      </c>
      <c r="AD55" s="36">
        <f>AB55</f>
        <v>1</v>
      </c>
      <c r="AE55" s="45">
        <f>IF((AD55*25-AC55)&lt;0,0,(AD55*25-AC55))</f>
        <v>0</v>
      </c>
    </row>
    <row r="56" spans="2:31" ht="15.75" thickBot="1" x14ac:dyDescent="0.3">
      <c r="B56" s="11" t="s">
        <v>49</v>
      </c>
      <c r="C56" s="12">
        <v>9</v>
      </c>
      <c r="D56" s="3">
        <v>30</v>
      </c>
      <c r="E56" s="4">
        <v>2</v>
      </c>
      <c r="F56" s="3">
        <v>20</v>
      </c>
      <c r="I56" s="16" t="s">
        <v>49</v>
      </c>
      <c r="J56" s="26">
        <v>9</v>
      </c>
      <c r="K56" s="67">
        <v>25</v>
      </c>
      <c r="L56" s="44"/>
      <c r="M56" s="44">
        <v>5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>
        <f t="shared" si="8"/>
        <v>30</v>
      </c>
      <c r="Z56" s="44">
        <f t="shared" si="7"/>
        <v>30</v>
      </c>
      <c r="AA56" s="53" t="s">
        <v>140</v>
      </c>
      <c r="AB56" s="54">
        <v>2</v>
      </c>
      <c r="AC56" s="35">
        <f>Z56</f>
        <v>30</v>
      </c>
      <c r="AD56" s="36">
        <f>AB56</f>
        <v>2</v>
      </c>
      <c r="AE56" s="45">
        <f>IF((AD56*25-AC56)&lt;0,0,(AD56*25-AC56))</f>
        <v>20</v>
      </c>
    </row>
    <row r="57" spans="2:31" ht="23.25" customHeight="1" thickBot="1" x14ac:dyDescent="0.3">
      <c r="B57" s="11" t="s">
        <v>50</v>
      </c>
      <c r="C57" s="12">
        <v>1</v>
      </c>
      <c r="D57" s="3">
        <v>30</v>
      </c>
      <c r="E57" s="4">
        <v>2</v>
      </c>
      <c r="F57" s="3">
        <v>20</v>
      </c>
      <c r="I57" s="16" t="s">
        <v>50</v>
      </c>
      <c r="J57" s="26">
        <v>1</v>
      </c>
      <c r="K57" s="67">
        <v>10</v>
      </c>
      <c r="L57" s="44"/>
      <c r="M57" s="44">
        <v>20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>
        <f t="shared" si="8"/>
        <v>30</v>
      </c>
      <c r="Z57" s="44">
        <f t="shared" si="7"/>
        <v>30</v>
      </c>
      <c r="AA57" s="55" t="s">
        <v>139</v>
      </c>
      <c r="AB57" s="54">
        <v>2</v>
      </c>
      <c r="AC57" s="35">
        <f>Z57</f>
        <v>30</v>
      </c>
      <c r="AD57" s="36">
        <f>AB57</f>
        <v>2</v>
      </c>
      <c r="AE57" s="45">
        <f>IF((AD57*25-AC57)&lt;0,0,(AD57*25-AC57))</f>
        <v>20</v>
      </c>
    </row>
    <row r="58" spans="2:31" ht="29.25" customHeight="1" thickBot="1" x14ac:dyDescent="0.3">
      <c r="B58" s="11" t="s">
        <v>51</v>
      </c>
      <c r="C58" s="12">
        <v>2</v>
      </c>
      <c r="D58" s="2">
        <v>25</v>
      </c>
      <c r="E58" s="2">
        <v>2</v>
      </c>
      <c r="F58" s="2">
        <v>25</v>
      </c>
      <c r="I58" s="19" t="s">
        <v>51</v>
      </c>
      <c r="J58" s="28">
        <v>2</v>
      </c>
      <c r="K58" s="58">
        <v>25</v>
      </c>
      <c r="L58" s="44"/>
      <c r="M58" s="44"/>
      <c r="N58" s="45"/>
      <c r="O58" s="45"/>
      <c r="P58" s="45"/>
      <c r="Q58" s="45"/>
      <c r="R58" s="45"/>
      <c r="S58" s="45"/>
      <c r="T58" s="45"/>
      <c r="U58" s="45"/>
      <c r="V58" s="44"/>
      <c r="W58" s="45"/>
      <c r="X58" s="44"/>
      <c r="Y58" s="44">
        <f t="shared" ref="Y58" si="9">SUM(K58:V58)</f>
        <v>25</v>
      </c>
      <c r="Z58" s="44">
        <f t="shared" ref="Z58:Z92" si="10">SUM(K58:X58)</f>
        <v>25</v>
      </c>
      <c r="AA58" s="55" t="s">
        <v>139</v>
      </c>
      <c r="AB58" s="68">
        <v>2</v>
      </c>
      <c r="AC58" s="35">
        <f>Z58</f>
        <v>25</v>
      </c>
      <c r="AD58" s="36">
        <f>AB58</f>
        <v>2</v>
      </c>
      <c r="AE58" s="45">
        <f>IF((AD58*25-AC58)&lt;0,0,(AD58*25-AC58))</f>
        <v>25</v>
      </c>
    </row>
    <row r="59" spans="2:31" ht="34.5" customHeight="1" thickBot="1" x14ac:dyDescent="0.3">
      <c r="B59" s="11" t="s">
        <v>52</v>
      </c>
      <c r="C59" s="12">
        <v>3</v>
      </c>
      <c r="D59" s="2">
        <v>25</v>
      </c>
      <c r="E59" s="2">
        <v>2</v>
      </c>
      <c r="F59" s="2">
        <v>25</v>
      </c>
      <c r="I59" s="16" t="s">
        <v>52</v>
      </c>
      <c r="J59" s="25">
        <v>3</v>
      </c>
      <c r="K59" s="58">
        <v>25</v>
      </c>
      <c r="L59" s="44"/>
      <c r="M59" s="44"/>
      <c r="N59" s="45"/>
      <c r="O59" s="45"/>
      <c r="P59" s="45"/>
      <c r="Q59" s="45"/>
      <c r="R59" s="45"/>
      <c r="S59" s="45"/>
      <c r="T59" s="45"/>
      <c r="U59" s="45"/>
      <c r="V59" s="44"/>
      <c r="W59" s="45"/>
      <c r="X59" s="44"/>
      <c r="Y59" s="44">
        <f t="shared" ref="Y59" si="11">SUM(K59:V59)</f>
        <v>25</v>
      </c>
      <c r="Z59" s="44">
        <f t="shared" si="10"/>
        <v>25</v>
      </c>
      <c r="AA59" s="53" t="s">
        <v>140</v>
      </c>
      <c r="AB59" s="68">
        <v>2</v>
      </c>
      <c r="AC59" s="35">
        <f>Z59</f>
        <v>25</v>
      </c>
      <c r="AD59" s="36">
        <f>AB59</f>
        <v>2</v>
      </c>
      <c r="AE59" s="45">
        <f>IF((AD59*25-AC59)&lt;0,0,(AD59*25-AC59))</f>
        <v>25</v>
      </c>
    </row>
    <row r="60" spans="2:31" ht="31.5" customHeight="1" thickBot="1" x14ac:dyDescent="0.3">
      <c r="B60" s="11" t="s">
        <v>53</v>
      </c>
      <c r="C60" s="12">
        <v>5</v>
      </c>
      <c r="D60" s="2">
        <v>25</v>
      </c>
      <c r="E60" s="2">
        <v>1</v>
      </c>
      <c r="F60" s="2">
        <v>0</v>
      </c>
      <c r="I60" s="17" t="s">
        <v>53</v>
      </c>
      <c r="J60" s="26">
        <v>5</v>
      </c>
      <c r="K60" s="58">
        <v>25</v>
      </c>
      <c r="L60" s="44"/>
      <c r="M60" s="44"/>
      <c r="N60" s="45"/>
      <c r="O60" s="45"/>
      <c r="P60" s="45"/>
      <c r="Q60" s="45"/>
      <c r="R60" s="45"/>
      <c r="S60" s="45"/>
      <c r="T60" s="45"/>
      <c r="U60" s="45"/>
      <c r="V60" s="44"/>
      <c r="W60" s="45"/>
      <c r="X60" s="44"/>
      <c r="Y60" s="44">
        <f t="shared" ref="Y60:Y101" si="12">SUM(K60:V60)</f>
        <v>25</v>
      </c>
      <c r="Z60" s="44">
        <f t="shared" si="10"/>
        <v>25</v>
      </c>
      <c r="AA60" s="55" t="s">
        <v>139</v>
      </c>
      <c r="AB60" s="68">
        <v>1</v>
      </c>
      <c r="AC60" s="35">
        <f>Z60</f>
        <v>25</v>
      </c>
      <c r="AD60" s="36">
        <f>AB60</f>
        <v>1</v>
      </c>
      <c r="AE60" s="45">
        <f>IF((AD60*25-AC60)&lt;0,0,(AD60*25-AC60))</f>
        <v>0</v>
      </c>
    </row>
    <row r="61" spans="2:31" ht="30.75" customHeight="1" thickBot="1" x14ac:dyDescent="0.3">
      <c r="B61" s="11" t="s">
        <v>54</v>
      </c>
      <c r="C61" s="12">
        <v>4</v>
      </c>
      <c r="D61" s="2">
        <v>15</v>
      </c>
      <c r="E61" s="2">
        <v>2</v>
      </c>
      <c r="F61" s="2">
        <v>35</v>
      </c>
      <c r="I61" s="17" t="s">
        <v>54</v>
      </c>
      <c r="J61" s="26">
        <v>4</v>
      </c>
      <c r="K61" s="58">
        <v>15</v>
      </c>
      <c r="L61" s="44"/>
      <c r="M61" s="44"/>
      <c r="N61" s="45"/>
      <c r="O61" s="45"/>
      <c r="P61" s="45"/>
      <c r="Q61" s="45"/>
      <c r="R61" s="45"/>
      <c r="S61" s="45"/>
      <c r="T61" s="45"/>
      <c r="U61" s="45"/>
      <c r="V61" s="44"/>
      <c r="W61" s="45"/>
      <c r="X61" s="44"/>
      <c r="Y61" s="44">
        <f t="shared" si="12"/>
        <v>15</v>
      </c>
      <c r="Z61" s="44">
        <f t="shared" si="10"/>
        <v>15</v>
      </c>
      <c r="AA61" s="53" t="s">
        <v>140</v>
      </c>
      <c r="AB61" s="68">
        <v>2</v>
      </c>
      <c r="AC61" s="35">
        <f>Z61</f>
        <v>15</v>
      </c>
      <c r="AD61" s="36">
        <f>AB61</f>
        <v>2</v>
      </c>
      <c r="AE61" s="45">
        <f>IF((AD61*25-AC61)&lt;0,0,(AD61*25-AC61))</f>
        <v>35</v>
      </c>
    </row>
    <row r="62" spans="2:31" ht="33" customHeight="1" thickBot="1" x14ac:dyDescent="0.3">
      <c r="B62" s="11" t="s">
        <v>55</v>
      </c>
      <c r="C62" s="12">
        <v>3</v>
      </c>
      <c r="D62" s="2">
        <v>25</v>
      </c>
      <c r="E62" s="2">
        <v>2</v>
      </c>
      <c r="F62" s="2">
        <v>25</v>
      </c>
      <c r="I62" s="17" t="s">
        <v>55</v>
      </c>
      <c r="J62" s="26">
        <v>3</v>
      </c>
      <c r="K62" s="58">
        <v>25</v>
      </c>
      <c r="L62" s="44"/>
      <c r="M62" s="44"/>
      <c r="N62" s="45"/>
      <c r="O62" s="45"/>
      <c r="P62" s="45"/>
      <c r="Q62" s="45"/>
      <c r="R62" s="45"/>
      <c r="S62" s="45"/>
      <c r="T62" s="45"/>
      <c r="U62" s="45"/>
      <c r="V62" s="44"/>
      <c r="W62" s="45"/>
      <c r="X62" s="44"/>
      <c r="Y62" s="44">
        <f t="shared" si="12"/>
        <v>25</v>
      </c>
      <c r="Z62" s="44">
        <f t="shared" si="10"/>
        <v>25</v>
      </c>
      <c r="AA62" s="55" t="s">
        <v>139</v>
      </c>
      <c r="AB62" s="68">
        <v>2</v>
      </c>
      <c r="AC62" s="35">
        <f>Z62</f>
        <v>25</v>
      </c>
      <c r="AD62" s="36">
        <f>AB62</f>
        <v>2</v>
      </c>
      <c r="AE62" s="45">
        <f>IF((AD62*25-AC62)&lt;0,0,(AD62*25-AC62))</f>
        <v>25</v>
      </c>
    </row>
    <row r="63" spans="2:31" ht="37.5" customHeight="1" thickBot="1" x14ac:dyDescent="0.3">
      <c r="B63" s="11" t="s">
        <v>56</v>
      </c>
      <c r="C63" s="12">
        <v>4</v>
      </c>
      <c r="D63" s="2">
        <v>25</v>
      </c>
      <c r="E63" s="2">
        <v>2</v>
      </c>
      <c r="F63" s="2">
        <v>25</v>
      </c>
      <c r="I63" s="17" t="s">
        <v>56</v>
      </c>
      <c r="J63" s="26">
        <v>4</v>
      </c>
      <c r="K63" s="58">
        <v>25</v>
      </c>
      <c r="L63" s="44"/>
      <c r="M63" s="44"/>
      <c r="N63" s="45"/>
      <c r="O63" s="45"/>
      <c r="P63" s="45"/>
      <c r="Q63" s="45"/>
      <c r="R63" s="45"/>
      <c r="S63" s="45"/>
      <c r="T63" s="45"/>
      <c r="U63" s="45"/>
      <c r="V63" s="44"/>
      <c r="W63" s="45"/>
      <c r="X63" s="44"/>
      <c r="Y63" s="44">
        <f t="shared" si="12"/>
        <v>25</v>
      </c>
      <c r="Z63" s="44">
        <f t="shared" si="10"/>
        <v>25</v>
      </c>
      <c r="AA63" s="53" t="s">
        <v>140</v>
      </c>
      <c r="AB63" s="68">
        <v>2</v>
      </c>
      <c r="AC63" s="35">
        <f>Z63</f>
        <v>25</v>
      </c>
      <c r="AD63" s="36">
        <f>AB63</f>
        <v>2</v>
      </c>
      <c r="AE63" s="45">
        <f>IF((AD63*25-AC63)&lt;0,0,(AD63*25-AC63))</f>
        <v>25</v>
      </c>
    </row>
    <row r="64" spans="2:31" ht="26.25" customHeight="1" thickBot="1" x14ac:dyDescent="0.3">
      <c r="B64" s="11" t="s">
        <v>57</v>
      </c>
      <c r="C64" s="12">
        <v>2</v>
      </c>
      <c r="D64" s="2">
        <v>15</v>
      </c>
      <c r="E64" s="2">
        <v>1</v>
      </c>
      <c r="F64" s="2">
        <v>10</v>
      </c>
      <c r="I64" s="17" t="s">
        <v>57</v>
      </c>
      <c r="J64" s="26">
        <v>2</v>
      </c>
      <c r="K64" s="58">
        <v>15</v>
      </c>
      <c r="L64" s="44"/>
      <c r="M64" s="44"/>
      <c r="N64" s="45"/>
      <c r="O64" s="45"/>
      <c r="P64" s="45"/>
      <c r="Q64" s="45"/>
      <c r="R64" s="45"/>
      <c r="S64" s="45"/>
      <c r="T64" s="45"/>
      <c r="U64" s="45"/>
      <c r="V64" s="44"/>
      <c r="W64" s="45"/>
      <c r="X64" s="44"/>
      <c r="Y64" s="44">
        <f t="shared" si="12"/>
        <v>15</v>
      </c>
      <c r="Z64" s="44">
        <f t="shared" si="10"/>
        <v>15</v>
      </c>
      <c r="AA64" s="55" t="s">
        <v>139</v>
      </c>
      <c r="AB64" s="68">
        <v>1</v>
      </c>
      <c r="AC64" s="35">
        <f>Z64</f>
        <v>15</v>
      </c>
      <c r="AD64" s="36">
        <f>AB64</f>
        <v>1</v>
      </c>
      <c r="AE64" s="45">
        <f>IF((AD64*25-AC64)&lt;0,0,(AD64*25-AC64))</f>
        <v>10</v>
      </c>
    </row>
    <row r="65" spans="2:31" ht="27.75" customHeight="1" thickBot="1" x14ac:dyDescent="0.3">
      <c r="B65" s="11" t="s">
        <v>58</v>
      </c>
      <c r="C65" s="12">
        <v>3</v>
      </c>
      <c r="D65" s="2">
        <v>15</v>
      </c>
      <c r="E65" s="2">
        <v>1</v>
      </c>
      <c r="F65" s="2">
        <v>10</v>
      </c>
      <c r="I65" s="17" t="s">
        <v>58</v>
      </c>
      <c r="J65" s="26">
        <v>3</v>
      </c>
      <c r="K65" s="58">
        <v>15</v>
      </c>
      <c r="L65" s="44"/>
      <c r="M65" s="44"/>
      <c r="N65" s="45"/>
      <c r="O65" s="45"/>
      <c r="P65" s="45"/>
      <c r="Q65" s="45"/>
      <c r="R65" s="45"/>
      <c r="S65" s="45"/>
      <c r="T65" s="45"/>
      <c r="U65" s="45"/>
      <c r="V65" s="44"/>
      <c r="W65" s="45"/>
      <c r="X65" s="44"/>
      <c r="Y65" s="44">
        <f t="shared" si="12"/>
        <v>15</v>
      </c>
      <c r="Z65" s="44">
        <f t="shared" si="10"/>
        <v>15</v>
      </c>
      <c r="AA65" s="55" t="s">
        <v>139</v>
      </c>
      <c r="AB65" s="68">
        <v>1</v>
      </c>
      <c r="AC65" s="35">
        <f>Z65</f>
        <v>15</v>
      </c>
      <c r="AD65" s="36">
        <f>AB65</f>
        <v>1</v>
      </c>
      <c r="AE65" s="45">
        <f>IF((AD65*25-AC65)&lt;0,0,(AD65*25-AC65))</f>
        <v>10</v>
      </c>
    </row>
    <row r="66" spans="2:31" ht="32.25" customHeight="1" thickBot="1" x14ac:dyDescent="0.3">
      <c r="B66" s="11" t="s">
        <v>59</v>
      </c>
      <c r="C66" s="12">
        <v>3</v>
      </c>
      <c r="D66" s="2">
        <v>15</v>
      </c>
      <c r="E66" s="2">
        <v>2</v>
      </c>
      <c r="F66" s="2">
        <v>35</v>
      </c>
      <c r="I66" s="17" t="s">
        <v>59</v>
      </c>
      <c r="J66" s="26">
        <v>3</v>
      </c>
      <c r="K66" s="58">
        <v>15</v>
      </c>
      <c r="L66" s="44"/>
      <c r="M66" s="44"/>
      <c r="N66" s="45"/>
      <c r="O66" s="45"/>
      <c r="P66" s="45"/>
      <c r="Q66" s="45"/>
      <c r="R66" s="45"/>
      <c r="S66" s="45"/>
      <c r="T66" s="45"/>
      <c r="U66" s="45"/>
      <c r="V66" s="44"/>
      <c r="W66" s="45"/>
      <c r="X66" s="44"/>
      <c r="Y66" s="44">
        <f t="shared" si="12"/>
        <v>15</v>
      </c>
      <c r="Z66" s="44">
        <f t="shared" si="10"/>
        <v>15</v>
      </c>
      <c r="AA66" s="55" t="s">
        <v>139</v>
      </c>
      <c r="AB66" s="68">
        <v>2</v>
      </c>
      <c r="AC66" s="35">
        <f>Z66</f>
        <v>15</v>
      </c>
      <c r="AD66" s="36">
        <f>AB66</f>
        <v>2</v>
      </c>
      <c r="AE66" s="45">
        <f>IF((AD66*25-AC66)&lt;0,0,(AD66*25-AC66))</f>
        <v>35</v>
      </c>
    </row>
    <row r="67" spans="2:31" ht="31.5" customHeight="1" thickBot="1" x14ac:dyDescent="0.3">
      <c r="B67" s="11" t="s">
        <v>60</v>
      </c>
      <c r="C67" s="12">
        <v>4</v>
      </c>
      <c r="D67" s="2">
        <v>10</v>
      </c>
      <c r="E67" s="2">
        <v>2</v>
      </c>
      <c r="F67" s="2">
        <v>40</v>
      </c>
      <c r="I67" s="17" t="s">
        <v>60</v>
      </c>
      <c r="J67" s="26">
        <v>4</v>
      </c>
      <c r="K67" s="58">
        <v>10</v>
      </c>
      <c r="L67" s="44"/>
      <c r="M67" s="44"/>
      <c r="N67" s="45"/>
      <c r="O67" s="45"/>
      <c r="P67" s="45"/>
      <c r="Q67" s="45"/>
      <c r="R67" s="45"/>
      <c r="S67" s="45"/>
      <c r="T67" s="45"/>
      <c r="U67" s="45"/>
      <c r="V67" s="44"/>
      <c r="W67" s="45"/>
      <c r="X67" s="44"/>
      <c r="Y67" s="44">
        <f t="shared" si="12"/>
        <v>10</v>
      </c>
      <c r="Z67" s="44">
        <f t="shared" si="10"/>
        <v>10</v>
      </c>
      <c r="AA67" s="53" t="s">
        <v>140</v>
      </c>
      <c r="AB67" s="68">
        <v>2</v>
      </c>
      <c r="AC67" s="35">
        <f>Z67</f>
        <v>10</v>
      </c>
      <c r="AD67" s="36">
        <f>AB67</f>
        <v>2</v>
      </c>
      <c r="AE67" s="45">
        <f>IF((AD67*25-AC67)&lt;0,0,(AD67*25-AC67))</f>
        <v>40</v>
      </c>
    </row>
    <row r="68" spans="2:31" ht="29.25" customHeight="1" thickBot="1" x14ac:dyDescent="0.3">
      <c r="B68" s="11" t="s">
        <v>61</v>
      </c>
      <c r="C68" s="12">
        <v>4</v>
      </c>
      <c r="D68" s="2">
        <v>15</v>
      </c>
      <c r="E68" s="2">
        <v>1</v>
      </c>
      <c r="F68" s="2">
        <v>10</v>
      </c>
      <c r="I68" s="17" t="s">
        <v>61</v>
      </c>
      <c r="J68" s="26">
        <v>4</v>
      </c>
      <c r="K68" s="58">
        <v>15</v>
      </c>
      <c r="L68" s="44"/>
      <c r="M68" s="44"/>
      <c r="N68" s="45"/>
      <c r="O68" s="45"/>
      <c r="P68" s="45"/>
      <c r="Q68" s="45"/>
      <c r="R68" s="45"/>
      <c r="S68" s="45"/>
      <c r="T68" s="45"/>
      <c r="U68" s="45"/>
      <c r="V68" s="44"/>
      <c r="W68" s="45"/>
      <c r="X68" s="44"/>
      <c r="Y68" s="44">
        <f t="shared" si="12"/>
        <v>15</v>
      </c>
      <c r="Z68" s="44">
        <f t="shared" si="10"/>
        <v>15</v>
      </c>
      <c r="AA68" s="55" t="s">
        <v>139</v>
      </c>
      <c r="AB68" s="68">
        <v>1</v>
      </c>
      <c r="AC68" s="35">
        <f>Z68</f>
        <v>15</v>
      </c>
      <c r="AD68" s="36">
        <f>AB68</f>
        <v>1</v>
      </c>
      <c r="AE68" s="45">
        <f>IF((AD68*25-AC68)&lt;0,0,(AD68*25-AC68))</f>
        <v>10</v>
      </c>
    </row>
    <row r="69" spans="2:31" ht="26.25" customHeight="1" thickBot="1" x14ac:dyDescent="0.3">
      <c r="B69" s="11" t="s">
        <v>62</v>
      </c>
      <c r="C69" s="12">
        <v>5</v>
      </c>
      <c r="D69" s="2">
        <v>15</v>
      </c>
      <c r="E69" s="2">
        <v>1</v>
      </c>
      <c r="F69" s="2">
        <v>10</v>
      </c>
      <c r="I69" s="17" t="s">
        <v>62</v>
      </c>
      <c r="J69" s="26">
        <v>5</v>
      </c>
      <c r="K69" s="58">
        <v>15</v>
      </c>
      <c r="L69" s="44"/>
      <c r="M69" s="44"/>
      <c r="N69" s="45"/>
      <c r="O69" s="45"/>
      <c r="P69" s="45"/>
      <c r="Q69" s="45"/>
      <c r="R69" s="45"/>
      <c r="S69" s="45"/>
      <c r="T69" s="45"/>
      <c r="U69" s="45"/>
      <c r="V69" s="44"/>
      <c r="W69" s="45"/>
      <c r="X69" s="44"/>
      <c r="Y69" s="44">
        <f t="shared" si="12"/>
        <v>15</v>
      </c>
      <c r="Z69" s="44">
        <f t="shared" si="10"/>
        <v>15</v>
      </c>
      <c r="AA69" s="55" t="s">
        <v>139</v>
      </c>
      <c r="AB69" s="68">
        <v>1</v>
      </c>
      <c r="AC69" s="35">
        <f>Z69</f>
        <v>15</v>
      </c>
      <c r="AD69" s="36">
        <f>AB69</f>
        <v>1</v>
      </c>
      <c r="AE69" s="45">
        <f>IF((AD69*25-AC69)&lt;0,0,(AD69*25-AC69))</f>
        <v>10</v>
      </c>
    </row>
    <row r="70" spans="2:31" ht="33" customHeight="1" thickBot="1" x14ac:dyDescent="0.3">
      <c r="B70" s="11" t="s">
        <v>63</v>
      </c>
      <c r="C70" s="12">
        <v>4</v>
      </c>
      <c r="D70" s="2">
        <v>15</v>
      </c>
      <c r="E70" s="2">
        <v>1</v>
      </c>
      <c r="F70" s="2">
        <v>10</v>
      </c>
      <c r="I70" s="17" t="s">
        <v>63</v>
      </c>
      <c r="J70" s="26">
        <v>4</v>
      </c>
      <c r="K70" s="58">
        <v>15</v>
      </c>
      <c r="L70" s="44"/>
      <c r="M70" s="44"/>
      <c r="N70" s="45"/>
      <c r="O70" s="45"/>
      <c r="P70" s="45"/>
      <c r="Q70" s="45"/>
      <c r="R70" s="45"/>
      <c r="S70" s="45"/>
      <c r="T70" s="45"/>
      <c r="U70" s="45"/>
      <c r="V70" s="44"/>
      <c r="W70" s="45"/>
      <c r="X70" s="44"/>
      <c r="Y70" s="44">
        <f t="shared" si="12"/>
        <v>15</v>
      </c>
      <c r="Z70" s="44">
        <f t="shared" si="10"/>
        <v>15</v>
      </c>
      <c r="AA70" s="55" t="s">
        <v>139</v>
      </c>
      <c r="AB70" s="68">
        <v>1</v>
      </c>
      <c r="AC70" s="35">
        <f>Z70</f>
        <v>15</v>
      </c>
      <c r="AD70" s="36">
        <f>AB70</f>
        <v>1</v>
      </c>
      <c r="AE70" s="45">
        <f>IF((AD70*25-AC70)&lt;0,0,(AD70*25-AC70))</f>
        <v>10</v>
      </c>
    </row>
    <row r="71" spans="2:31" ht="28.5" customHeight="1" thickBot="1" x14ac:dyDescent="0.3">
      <c r="B71" s="11" t="s">
        <v>64</v>
      </c>
      <c r="C71" s="12">
        <v>5</v>
      </c>
      <c r="D71" s="2">
        <v>15</v>
      </c>
      <c r="E71" s="2">
        <v>1</v>
      </c>
      <c r="F71" s="2">
        <v>10</v>
      </c>
      <c r="I71" s="17" t="s">
        <v>64</v>
      </c>
      <c r="J71" s="26">
        <v>3</v>
      </c>
      <c r="K71" s="58">
        <v>12</v>
      </c>
      <c r="L71" s="44"/>
      <c r="M71" s="44"/>
      <c r="N71" s="45"/>
      <c r="O71" s="45">
        <v>3</v>
      </c>
      <c r="P71" s="45"/>
      <c r="Q71" s="45"/>
      <c r="R71" s="45"/>
      <c r="S71" s="45"/>
      <c r="T71" s="45"/>
      <c r="U71" s="45"/>
      <c r="V71" s="44"/>
      <c r="W71" s="45"/>
      <c r="X71" s="44"/>
      <c r="Y71" s="44">
        <f t="shared" si="12"/>
        <v>15</v>
      </c>
      <c r="Z71" s="44">
        <f t="shared" si="10"/>
        <v>15</v>
      </c>
      <c r="AA71" s="55" t="s">
        <v>139</v>
      </c>
      <c r="AB71" s="68">
        <v>1</v>
      </c>
      <c r="AC71" s="35">
        <f>Z71</f>
        <v>15</v>
      </c>
      <c r="AD71" s="36">
        <f>AB71</f>
        <v>1</v>
      </c>
      <c r="AE71" s="45">
        <f>IF((AD71*25-AC71)&lt;0,0,(AD71*25-AC71))</f>
        <v>10</v>
      </c>
    </row>
    <row r="72" spans="2:31" ht="29.25" customHeight="1" thickBot="1" x14ac:dyDescent="0.3">
      <c r="B72" s="11" t="s">
        <v>65</v>
      </c>
      <c r="C72" s="12">
        <v>5</v>
      </c>
      <c r="D72" s="2">
        <v>15</v>
      </c>
      <c r="E72" s="2">
        <v>1</v>
      </c>
      <c r="F72" s="2">
        <v>10</v>
      </c>
      <c r="I72" s="17" t="s">
        <v>65</v>
      </c>
      <c r="J72" s="26">
        <v>3</v>
      </c>
      <c r="K72" s="58">
        <v>15</v>
      </c>
      <c r="L72" s="44"/>
      <c r="M72" s="44"/>
      <c r="N72" s="45"/>
      <c r="O72" s="45"/>
      <c r="P72" s="45"/>
      <c r="Q72" s="45"/>
      <c r="R72" s="45"/>
      <c r="S72" s="45"/>
      <c r="T72" s="45"/>
      <c r="U72" s="45"/>
      <c r="V72" s="44"/>
      <c r="W72" s="45"/>
      <c r="X72" s="44"/>
      <c r="Y72" s="44">
        <f t="shared" si="12"/>
        <v>15</v>
      </c>
      <c r="Z72" s="44">
        <f t="shared" si="10"/>
        <v>15</v>
      </c>
      <c r="AA72" s="55" t="s">
        <v>139</v>
      </c>
      <c r="AB72" s="68">
        <v>1</v>
      </c>
      <c r="AC72" s="35">
        <f>Z72</f>
        <v>15</v>
      </c>
      <c r="AD72" s="36">
        <f>AB72</f>
        <v>1</v>
      </c>
      <c r="AE72" s="45">
        <f>IF((AD72*25-AC72)&lt;0,0,(AD72*25-AC72))</f>
        <v>10</v>
      </c>
    </row>
    <row r="73" spans="2:31" ht="27.75" customHeight="1" thickBot="1" x14ac:dyDescent="0.3">
      <c r="B73" s="11" t="s">
        <v>66</v>
      </c>
      <c r="C73" s="12">
        <v>5</v>
      </c>
      <c r="D73" s="2">
        <v>10</v>
      </c>
      <c r="E73" s="2">
        <v>1</v>
      </c>
      <c r="F73" s="2">
        <v>15</v>
      </c>
      <c r="I73" s="17" t="s">
        <v>66</v>
      </c>
      <c r="J73" s="26">
        <v>4</v>
      </c>
      <c r="K73" s="58">
        <v>10</v>
      </c>
      <c r="L73" s="44"/>
      <c r="M73" s="44"/>
      <c r="N73" s="45"/>
      <c r="O73" s="45"/>
      <c r="P73" s="45"/>
      <c r="Q73" s="45"/>
      <c r="R73" s="45"/>
      <c r="S73" s="45"/>
      <c r="T73" s="45"/>
      <c r="U73" s="45"/>
      <c r="V73" s="44"/>
      <c r="W73" s="45"/>
      <c r="X73" s="44"/>
      <c r="Y73" s="44">
        <f t="shared" si="12"/>
        <v>10</v>
      </c>
      <c r="Z73" s="44">
        <f t="shared" si="10"/>
        <v>10</v>
      </c>
      <c r="AA73" s="55" t="s">
        <v>139</v>
      </c>
      <c r="AB73" s="68">
        <v>1</v>
      </c>
      <c r="AC73" s="35">
        <f>Z73</f>
        <v>10</v>
      </c>
      <c r="AD73" s="36">
        <f>AB73</f>
        <v>1</v>
      </c>
      <c r="AE73" s="45">
        <f>IF((AD73*25-AC73)&lt;0,0,(AD73*25-AC73))</f>
        <v>15</v>
      </c>
    </row>
    <row r="74" spans="2:31" ht="42.75" customHeight="1" thickBot="1" x14ac:dyDescent="0.3">
      <c r="B74" s="11" t="s">
        <v>67</v>
      </c>
      <c r="C74" s="12">
        <v>4</v>
      </c>
      <c r="D74" s="2">
        <v>10</v>
      </c>
      <c r="E74" s="2">
        <v>1</v>
      </c>
      <c r="F74" s="2">
        <v>15</v>
      </c>
      <c r="I74" s="17" t="s">
        <v>67</v>
      </c>
      <c r="J74" s="26">
        <v>3</v>
      </c>
      <c r="K74" s="58">
        <v>10</v>
      </c>
      <c r="L74" s="44"/>
      <c r="M74" s="44"/>
      <c r="N74" s="45"/>
      <c r="O74" s="45"/>
      <c r="P74" s="45"/>
      <c r="Q74" s="45"/>
      <c r="R74" s="45"/>
      <c r="S74" s="45"/>
      <c r="T74" s="45"/>
      <c r="U74" s="45"/>
      <c r="V74" s="44"/>
      <c r="W74" s="45"/>
      <c r="X74" s="44"/>
      <c r="Y74" s="44">
        <f t="shared" si="12"/>
        <v>10</v>
      </c>
      <c r="Z74" s="44">
        <f t="shared" si="10"/>
        <v>10</v>
      </c>
      <c r="AA74" s="55" t="s">
        <v>139</v>
      </c>
      <c r="AB74" s="68">
        <v>1</v>
      </c>
      <c r="AC74" s="35">
        <f>Z74</f>
        <v>10</v>
      </c>
      <c r="AD74" s="36">
        <f>AB74</f>
        <v>1</v>
      </c>
      <c r="AE74" s="45">
        <f>IF((AD74*25-AC74)&lt;0,0,(AD74*25-AC74))</f>
        <v>15</v>
      </c>
    </row>
    <row r="75" spans="2:31" ht="47.25" customHeight="1" thickBot="1" x14ac:dyDescent="0.3">
      <c r="B75" s="11" t="s">
        <v>68</v>
      </c>
      <c r="C75" s="12">
        <v>5</v>
      </c>
      <c r="D75" s="2">
        <v>10</v>
      </c>
      <c r="E75" s="2">
        <v>1</v>
      </c>
      <c r="F75" s="2">
        <v>15</v>
      </c>
      <c r="I75" s="17" t="s">
        <v>68</v>
      </c>
      <c r="J75" s="26">
        <v>4</v>
      </c>
      <c r="K75" s="58">
        <v>10</v>
      </c>
      <c r="L75" s="44"/>
      <c r="M75" s="44"/>
      <c r="N75" s="45"/>
      <c r="O75" s="45"/>
      <c r="P75" s="45"/>
      <c r="Q75" s="45"/>
      <c r="R75" s="45"/>
      <c r="S75" s="45"/>
      <c r="T75" s="45"/>
      <c r="U75" s="45"/>
      <c r="V75" s="44"/>
      <c r="W75" s="45"/>
      <c r="X75" s="44"/>
      <c r="Y75" s="44">
        <f t="shared" si="12"/>
        <v>10</v>
      </c>
      <c r="Z75" s="44">
        <f t="shared" si="10"/>
        <v>10</v>
      </c>
      <c r="AA75" s="55" t="s">
        <v>139</v>
      </c>
      <c r="AB75" s="68">
        <v>1</v>
      </c>
      <c r="AC75" s="35">
        <f>Z75</f>
        <v>10</v>
      </c>
      <c r="AD75" s="36">
        <f>AB75</f>
        <v>1</v>
      </c>
      <c r="AE75" s="45">
        <f>IF((AD75*25-AC75)&lt;0,0,(AD75*25-AC75))</f>
        <v>15</v>
      </c>
    </row>
    <row r="76" spans="2:31" ht="34.5" customHeight="1" thickBot="1" x14ac:dyDescent="0.3">
      <c r="B76" s="11" t="s">
        <v>69</v>
      </c>
      <c r="C76" s="12">
        <v>4</v>
      </c>
      <c r="D76" s="2">
        <v>45</v>
      </c>
      <c r="E76" s="2">
        <v>2</v>
      </c>
      <c r="F76" s="2">
        <v>5</v>
      </c>
      <c r="I76" s="17" t="s">
        <v>69</v>
      </c>
      <c r="J76" s="26">
        <v>4</v>
      </c>
      <c r="K76" s="58">
        <v>35</v>
      </c>
      <c r="L76" s="44"/>
      <c r="M76" s="44"/>
      <c r="N76" s="45"/>
      <c r="O76" s="45"/>
      <c r="P76" s="45"/>
      <c r="Q76" s="45">
        <v>10</v>
      </c>
      <c r="R76" s="45"/>
      <c r="S76" s="45"/>
      <c r="T76" s="45"/>
      <c r="U76" s="45"/>
      <c r="V76" s="44"/>
      <c r="W76" s="45"/>
      <c r="X76" s="44"/>
      <c r="Y76" s="44">
        <f t="shared" si="12"/>
        <v>45</v>
      </c>
      <c r="Z76" s="44">
        <f t="shared" si="10"/>
        <v>45</v>
      </c>
      <c r="AA76" s="55" t="s">
        <v>139</v>
      </c>
      <c r="AB76" s="68">
        <v>2</v>
      </c>
      <c r="AC76" s="35">
        <f>Z76</f>
        <v>45</v>
      </c>
      <c r="AD76" s="36">
        <f>AB76</f>
        <v>2</v>
      </c>
      <c r="AE76" s="45">
        <f>IF((AD76*25-AC76)&lt;0,0,(AD76*25-AC76))</f>
        <v>5</v>
      </c>
    </row>
    <row r="77" spans="2:31" ht="36" customHeight="1" thickBot="1" x14ac:dyDescent="0.3">
      <c r="B77" s="11" t="s">
        <v>70</v>
      </c>
      <c r="C77" s="12">
        <v>5</v>
      </c>
      <c r="D77" s="2">
        <v>35</v>
      </c>
      <c r="E77" s="2">
        <v>2</v>
      </c>
      <c r="F77" s="2">
        <v>15</v>
      </c>
      <c r="I77" s="17" t="s">
        <v>70</v>
      </c>
      <c r="J77" s="26">
        <v>5</v>
      </c>
      <c r="K77" s="58">
        <v>25</v>
      </c>
      <c r="L77" s="44"/>
      <c r="M77" s="44"/>
      <c r="N77" s="45"/>
      <c r="O77" s="45"/>
      <c r="P77" s="45"/>
      <c r="Q77" s="45">
        <v>10</v>
      </c>
      <c r="R77" s="45"/>
      <c r="S77" s="45"/>
      <c r="T77" s="45"/>
      <c r="U77" s="45"/>
      <c r="V77" s="44"/>
      <c r="W77" s="45"/>
      <c r="X77" s="44"/>
      <c r="Y77" s="44">
        <f t="shared" si="12"/>
        <v>35</v>
      </c>
      <c r="Z77" s="44">
        <f t="shared" si="10"/>
        <v>35</v>
      </c>
      <c r="AA77" s="53" t="s">
        <v>140</v>
      </c>
      <c r="AB77" s="68">
        <v>2</v>
      </c>
      <c r="AC77" s="35">
        <f>Z77</f>
        <v>35</v>
      </c>
      <c r="AD77" s="36">
        <f>AB77</f>
        <v>2</v>
      </c>
      <c r="AE77" s="45">
        <f>IF((AD77*25-AC77)&lt;0,0,(AD77*25-AC77))</f>
        <v>15</v>
      </c>
    </row>
    <row r="78" spans="2:31" ht="32.25" customHeight="1" thickBot="1" x14ac:dyDescent="0.3">
      <c r="B78" s="11" t="s">
        <v>71</v>
      </c>
      <c r="C78" s="12">
        <v>6</v>
      </c>
      <c r="D78" s="2">
        <v>40</v>
      </c>
      <c r="E78" s="2">
        <v>3</v>
      </c>
      <c r="F78" s="2">
        <v>35</v>
      </c>
      <c r="I78" s="17" t="s">
        <v>71</v>
      </c>
      <c r="J78" s="26">
        <v>6</v>
      </c>
      <c r="K78" s="58">
        <v>30</v>
      </c>
      <c r="L78" s="44"/>
      <c r="M78" s="44"/>
      <c r="N78" s="45"/>
      <c r="O78" s="45"/>
      <c r="P78" s="45"/>
      <c r="Q78" s="45">
        <v>10</v>
      </c>
      <c r="R78" s="45"/>
      <c r="S78" s="45"/>
      <c r="T78" s="45"/>
      <c r="U78" s="45"/>
      <c r="V78" s="44"/>
      <c r="W78" s="45"/>
      <c r="X78" s="44"/>
      <c r="Y78" s="44">
        <f t="shared" ref="Y78" si="13">SUM(K78:V78)</f>
        <v>40</v>
      </c>
      <c r="Z78" s="44">
        <f t="shared" ref="Z78" si="14">SUM(K78:X78)</f>
        <v>40</v>
      </c>
      <c r="AA78" s="55" t="s">
        <v>139</v>
      </c>
      <c r="AB78" s="68">
        <v>3</v>
      </c>
      <c r="AC78" s="35">
        <f>Z78</f>
        <v>40</v>
      </c>
      <c r="AD78" s="36">
        <f>AB78</f>
        <v>3</v>
      </c>
      <c r="AE78" s="45">
        <f>IF((AD78*25-AC78)&lt;0,0,(AD78*25-AC78))</f>
        <v>35</v>
      </c>
    </row>
    <row r="79" spans="2:31" ht="31.5" customHeight="1" thickBot="1" x14ac:dyDescent="0.3">
      <c r="B79" s="13" t="s">
        <v>72</v>
      </c>
      <c r="C79" s="14">
        <v>7</v>
      </c>
      <c r="D79" s="2">
        <v>35</v>
      </c>
      <c r="E79" s="2">
        <v>2</v>
      </c>
      <c r="F79" s="2">
        <v>15</v>
      </c>
      <c r="I79" s="22" t="s">
        <v>72</v>
      </c>
      <c r="J79" s="30">
        <v>7</v>
      </c>
      <c r="K79" s="72">
        <v>25</v>
      </c>
      <c r="L79" s="73"/>
      <c r="M79" s="73"/>
      <c r="N79" s="45"/>
      <c r="O79" s="45"/>
      <c r="P79" s="45"/>
      <c r="Q79" s="45">
        <v>10</v>
      </c>
      <c r="R79" s="45"/>
      <c r="S79" s="45"/>
      <c r="T79" s="45"/>
      <c r="U79" s="45"/>
      <c r="V79" s="44"/>
      <c r="W79" s="45"/>
      <c r="X79" s="44"/>
      <c r="Y79" s="44">
        <f t="shared" si="12"/>
        <v>35</v>
      </c>
      <c r="Z79" s="44">
        <f t="shared" si="10"/>
        <v>35</v>
      </c>
      <c r="AA79" s="53" t="s">
        <v>140</v>
      </c>
      <c r="AB79" s="68">
        <v>2</v>
      </c>
      <c r="AC79" s="35">
        <f>Z79</f>
        <v>35</v>
      </c>
      <c r="AD79" s="36">
        <f>AB79</f>
        <v>2</v>
      </c>
      <c r="AE79" s="45">
        <f>IF((AD79*25-AC79)&lt;0,0,(AD79*25-AC79))</f>
        <v>15</v>
      </c>
    </row>
    <row r="80" spans="2:31" ht="29.25" customHeight="1" thickBot="1" x14ac:dyDescent="0.3">
      <c r="B80" s="11" t="s">
        <v>73</v>
      </c>
      <c r="C80" s="12">
        <v>6</v>
      </c>
      <c r="D80" s="2">
        <v>50</v>
      </c>
      <c r="E80" s="2">
        <v>3</v>
      </c>
      <c r="F80" s="2">
        <v>25</v>
      </c>
      <c r="I80" s="17" t="s">
        <v>73</v>
      </c>
      <c r="J80" s="26">
        <v>6</v>
      </c>
      <c r="K80" s="58">
        <v>20</v>
      </c>
      <c r="L80" s="44"/>
      <c r="M80" s="44">
        <v>10</v>
      </c>
      <c r="N80" s="45"/>
      <c r="O80" s="45"/>
      <c r="P80" s="45"/>
      <c r="Q80" s="45">
        <v>20</v>
      </c>
      <c r="R80" s="45"/>
      <c r="S80" s="45"/>
      <c r="T80" s="45"/>
      <c r="U80" s="45"/>
      <c r="V80" s="44"/>
      <c r="W80" s="45"/>
      <c r="X80" s="44"/>
      <c r="Y80" s="44">
        <f t="shared" si="12"/>
        <v>50</v>
      </c>
      <c r="Z80" s="44">
        <f t="shared" si="10"/>
        <v>50</v>
      </c>
      <c r="AA80" s="53" t="s">
        <v>140</v>
      </c>
      <c r="AB80" s="68">
        <v>3</v>
      </c>
      <c r="AC80" s="35">
        <f>Z80</f>
        <v>50</v>
      </c>
      <c r="AD80" s="36">
        <f>AB80</f>
        <v>3</v>
      </c>
      <c r="AE80" s="45">
        <f>IF((AD80*25-AC80)&lt;0,0,(AD80*25-AC80))</f>
        <v>25</v>
      </c>
    </row>
    <row r="81" spans="2:31" ht="33" customHeight="1" thickBot="1" x14ac:dyDescent="0.3">
      <c r="B81" s="11" t="s">
        <v>74</v>
      </c>
      <c r="C81" s="12">
        <v>4</v>
      </c>
      <c r="D81" s="2">
        <v>50</v>
      </c>
      <c r="E81" s="2">
        <v>2</v>
      </c>
      <c r="F81" s="2">
        <v>0</v>
      </c>
      <c r="I81" s="17" t="s">
        <v>74</v>
      </c>
      <c r="J81" s="26">
        <v>5</v>
      </c>
      <c r="K81" s="58">
        <v>30</v>
      </c>
      <c r="L81" s="44"/>
      <c r="M81" s="44"/>
      <c r="N81" s="45"/>
      <c r="O81" s="45"/>
      <c r="P81" s="45"/>
      <c r="Q81" s="45">
        <v>20</v>
      </c>
      <c r="R81" s="45"/>
      <c r="S81" s="45"/>
      <c r="T81" s="45"/>
      <c r="U81" s="45"/>
      <c r="V81" s="44"/>
      <c r="W81" s="45"/>
      <c r="X81" s="44"/>
      <c r="Y81" s="44">
        <f t="shared" ref="Y81" si="15">SUM(K81:V81)</f>
        <v>50</v>
      </c>
      <c r="Z81" s="44">
        <f t="shared" ref="Z81" si="16">SUM(K81:X81)</f>
        <v>50</v>
      </c>
      <c r="AA81" s="55" t="s">
        <v>139</v>
      </c>
      <c r="AB81" s="68">
        <v>2</v>
      </c>
      <c r="AC81" s="35">
        <f>Z81</f>
        <v>50</v>
      </c>
      <c r="AD81" s="36">
        <f>AB81</f>
        <v>2</v>
      </c>
      <c r="AE81" s="45">
        <f>IF((AD81*25-AC81)&lt;0,0,(AD81*25-AC81))</f>
        <v>0</v>
      </c>
    </row>
    <row r="82" spans="2:31" ht="36.75" customHeight="1" thickBot="1" x14ac:dyDescent="0.3">
      <c r="B82" s="11" t="s">
        <v>75</v>
      </c>
      <c r="C82" s="12">
        <v>5</v>
      </c>
      <c r="D82" s="2">
        <v>45</v>
      </c>
      <c r="E82" s="2">
        <v>2</v>
      </c>
      <c r="F82" s="2">
        <v>5</v>
      </c>
      <c r="I82" s="17" t="s">
        <v>75</v>
      </c>
      <c r="J82" s="26">
        <v>6</v>
      </c>
      <c r="K82" s="58">
        <v>25</v>
      </c>
      <c r="L82" s="44"/>
      <c r="M82" s="44"/>
      <c r="N82" s="45"/>
      <c r="O82" s="45"/>
      <c r="P82" s="45"/>
      <c r="Q82" s="45">
        <v>20</v>
      </c>
      <c r="R82" s="45"/>
      <c r="S82" s="45"/>
      <c r="T82" s="45"/>
      <c r="U82" s="45"/>
      <c r="V82" s="44"/>
      <c r="W82" s="45"/>
      <c r="X82" s="44"/>
      <c r="Y82" s="44">
        <f t="shared" si="12"/>
        <v>45</v>
      </c>
      <c r="Z82" s="44">
        <f t="shared" si="10"/>
        <v>45</v>
      </c>
      <c r="AA82" s="53" t="s">
        <v>140</v>
      </c>
      <c r="AB82" s="68">
        <v>2</v>
      </c>
      <c r="AC82" s="35">
        <f>Z82</f>
        <v>45</v>
      </c>
      <c r="AD82" s="36">
        <f>AB82</f>
        <v>2</v>
      </c>
      <c r="AE82" s="45">
        <f>IF((AD82*25-AC82)&lt;0,0,(AD82*25-AC82))</f>
        <v>5</v>
      </c>
    </row>
    <row r="83" spans="2:31" ht="28.5" customHeight="1" thickBot="1" x14ac:dyDescent="0.3">
      <c r="B83" s="11" t="s">
        <v>76</v>
      </c>
      <c r="C83" s="12">
        <v>4</v>
      </c>
      <c r="D83" s="2">
        <v>45</v>
      </c>
      <c r="E83" s="2">
        <v>3</v>
      </c>
      <c r="F83" s="2">
        <v>30</v>
      </c>
      <c r="I83" s="17" t="s">
        <v>76</v>
      </c>
      <c r="J83" s="26">
        <v>4</v>
      </c>
      <c r="K83" s="58">
        <v>25</v>
      </c>
      <c r="L83" s="44"/>
      <c r="M83" s="44"/>
      <c r="N83" s="45"/>
      <c r="O83" s="45"/>
      <c r="P83" s="45"/>
      <c r="Q83" s="45">
        <v>20</v>
      </c>
      <c r="R83" s="45"/>
      <c r="S83" s="45"/>
      <c r="T83" s="45"/>
      <c r="U83" s="45"/>
      <c r="V83" s="44"/>
      <c r="W83" s="45"/>
      <c r="X83" s="44"/>
      <c r="Y83" s="44">
        <f t="shared" si="12"/>
        <v>45</v>
      </c>
      <c r="Z83" s="44">
        <f t="shared" si="10"/>
        <v>45</v>
      </c>
      <c r="AA83" s="53" t="s">
        <v>140</v>
      </c>
      <c r="AB83" s="68">
        <v>3</v>
      </c>
      <c r="AC83" s="35">
        <f>Z83</f>
        <v>45</v>
      </c>
      <c r="AD83" s="36">
        <f>AB83</f>
        <v>3</v>
      </c>
      <c r="AE83" s="45">
        <f>IF((AD83*25-AC83)&lt;0,0,(AD83*25-AC83))</f>
        <v>30</v>
      </c>
    </row>
    <row r="84" spans="2:31" ht="33" customHeight="1" thickBot="1" x14ac:dyDescent="0.3">
      <c r="B84" s="11" t="s">
        <v>77</v>
      </c>
      <c r="C84" s="12">
        <v>6</v>
      </c>
      <c r="D84" s="2">
        <v>55</v>
      </c>
      <c r="E84" s="2">
        <v>2</v>
      </c>
      <c r="F84" s="2">
        <v>0</v>
      </c>
      <c r="I84" s="17" t="s">
        <v>77</v>
      </c>
      <c r="J84" s="26">
        <v>6</v>
      </c>
      <c r="K84" s="58">
        <v>20</v>
      </c>
      <c r="L84" s="44"/>
      <c r="M84" s="44">
        <v>15</v>
      </c>
      <c r="N84" s="45"/>
      <c r="O84" s="45"/>
      <c r="P84" s="45"/>
      <c r="Q84" s="45">
        <v>20</v>
      </c>
      <c r="R84" s="45"/>
      <c r="S84" s="45"/>
      <c r="T84" s="45"/>
      <c r="U84" s="45"/>
      <c r="V84" s="44"/>
      <c r="W84" s="45"/>
      <c r="X84" s="44"/>
      <c r="Y84" s="44">
        <f t="shared" ref="Y84" si="17">SUM(K84:V84)</f>
        <v>55</v>
      </c>
      <c r="Z84" s="44">
        <f t="shared" si="10"/>
        <v>55</v>
      </c>
      <c r="AA84" s="55" t="s">
        <v>139</v>
      </c>
      <c r="AB84" s="68">
        <v>2</v>
      </c>
      <c r="AC84" s="35">
        <f>Z84</f>
        <v>55</v>
      </c>
      <c r="AD84" s="36">
        <f>AB84</f>
        <v>2</v>
      </c>
      <c r="AE84" s="45">
        <f>IF((AD84*25-AC84)&lt;0,0,(AD84*25-AC84))</f>
        <v>0</v>
      </c>
    </row>
    <row r="85" spans="2:31" ht="33" customHeight="1" thickBot="1" x14ac:dyDescent="0.3">
      <c r="B85" s="11" t="s">
        <v>78</v>
      </c>
      <c r="C85" s="12">
        <v>7</v>
      </c>
      <c r="D85" s="2">
        <v>55</v>
      </c>
      <c r="E85" s="2">
        <v>2</v>
      </c>
      <c r="F85" s="2">
        <v>0</v>
      </c>
      <c r="I85" s="17" t="s">
        <v>78</v>
      </c>
      <c r="J85" s="26">
        <v>7</v>
      </c>
      <c r="K85" s="58">
        <v>20</v>
      </c>
      <c r="L85" s="44"/>
      <c r="M85" s="44">
        <v>15</v>
      </c>
      <c r="N85" s="45"/>
      <c r="O85" s="45"/>
      <c r="P85" s="45"/>
      <c r="Q85" s="45">
        <v>20</v>
      </c>
      <c r="R85" s="45"/>
      <c r="S85" s="45"/>
      <c r="T85" s="45"/>
      <c r="U85" s="45"/>
      <c r="V85" s="44"/>
      <c r="W85" s="45"/>
      <c r="X85" s="44"/>
      <c r="Y85" s="44">
        <f t="shared" si="12"/>
        <v>55</v>
      </c>
      <c r="Z85" s="44">
        <f t="shared" si="10"/>
        <v>55</v>
      </c>
      <c r="AA85" s="53" t="s">
        <v>140</v>
      </c>
      <c r="AB85" s="68">
        <v>2</v>
      </c>
      <c r="AC85" s="35">
        <f>Z85</f>
        <v>55</v>
      </c>
      <c r="AD85" s="36">
        <f>AB85</f>
        <v>2</v>
      </c>
      <c r="AE85" s="45">
        <f>IF((AD85*25-AC85)&lt;0,0,(AD85*25-AC85))</f>
        <v>0</v>
      </c>
    </row>
    <row r="86" spans="2:31" ht="30" customHeight="1" thickBot="1" x14ac:dyDescent="0.3">
      <c r="B86" s="11" t="s">
        <v>79</v>
      </c>
      <c r="C86" s="12">
        <v>5</v>
      </c>
      <c r="D86" s="2">
        <v>55</v>
      </c>
      <c r="E86" s="2">
        <v>3</v>
      </c>
      <c r="F86" s="2">
        <v>20</v>
      </c>
      <c r="I86" s="17" t="s">
        <v>79</v>
      </c>
      <c r="J86" s="26">
        <v>5</v>
      </c>
      <c r="K86" s="58">
        <v>20</v>
      </c>
      <c r="L86" s="44"/>
      <c r="M86" s="44">
        <v>12</v>
      </c>
      <c r="N86" s="45"/>
      <c r="O86" s="45">
        <v>3</v>
      </c>
      <c r="P86" s="45"/>
      <c r="Q86" s="45">
        <v>20</v>
      </c>
      <c r="R86" s="45"/>
      <c r="S86" s="45"/>
      <c r="T86" s="45"/>
      <c r="U86" s="45"/>
      <c r="V86" s="44"/>
      <c r="W86" s="45"/>
      <c r="X86" s="44"/>
      <c r="Y86" s="44">
        <f t="shared" si="12"/>
        <v>55</v>
      </c>
      <c r="Z86" s="44">
        <f t="shared" si="10"/>
        <v>55</v>
      </c>
      <c r="AA86" s="53" t="s">
        <v>140</v>
      </c>
      <c r="AB86" s="68">
        <v>3</v>
      </c>
      <c r="AC86" s="35">
        <f>Z86</f>
        <v>55</v>
      </c>
      <c r="AD86" s="36">
        <f>AB86</f>
        <v>3</v>
      </c>
      <c r="AE86" s="45">
        <f>IF((AD86*25-AC86)&lt;0,0,(AD86*25-AC86))</f>
        <v>20</v>
      </c>
    </row>
    <row r="87" spans="2:31" ht="30" customHeight="1" thickBot="1" x14ac:dyDescent="0.3">
      <c r="B87" s="11" t="s">
        <v>80</v>
      </c>
      <c r="C87" s="12">
        <v>6</v>
      </c>
      <c r="D87" s="2">
        <v>45</v>
      </c>
      <c r="E87" s="2">
        <v>3</v>
      </c>
      <c r="F87" s="2">
        <v>30</v>
      </c>
      <c r="I87" s="17" t="s">
        <v>80</v>
      </c>
      <c r="J87" s="26">
        <v>6</v>
      </c>
      <c r="K87" s="58">
        <v>25</v>
      </c>
      <c r="L87" s="44"/>
      <c r="M87" s="44"/>
      <c r="N87" s="45"/>
      <c r="O87" s="45"/>
      <c r="P87" s="45"/>
      <c r="Q87" s="45">
        <v>20</v>
      </c>
      <c r="R87" s="45"/>
      <c r="S87" s="45"/>
      <c r="T87" s="45"/>
      <c r="U87" s="45"/>
      <c r="V87" s="44"/>
      <c r="W87" s="45"/>
      <c r="X87" s="44"/>
      <c r="Y87" s="44">
        <f t="shared" si="12"/>
        <v>45</v>
      </c>
      <c r="Z87" s="44">
        <f t="shared" si="10"/>
        <v>45</v>
      </c>
      <c r="AA87" s="53" t="s">
        <v>140</v>
      </c>
      <c r="AB87" s="68">
        <v>3</v>
      </c>
      <c r="AC87" s="35">
        <f>Z87</f>
        <v>45</v>
      </c>
      <c r="AD87" s="36">
        <f>AB87</f>
        <v>3</v>
      </c>
      <c r="AE87" s="45">
        <f>IF((AD87*25-AC87)&lt;0,0,(AD87*25-AC87))</f>
        <v>30</v>
      </c>
    </row>
    <row r="88" spans="2:31" ht="37.5" customHeight="1" thickBot="1" x14ac:dyDescent="0.3">
      <c r="B88" s="11" t="s">
        <v>81</v>
      </c>
      <c r="C88" s="12">
        <v>5</v>
      </c>
      <c r="D88" s="2">
        <v>45</v>
      </c>
      <c r="E88" s="2">
        <v>3</v>
      </c>
      <c r="F88" s="2">
        <v>30</v>
      </c>
      <c r="I88" s="17" t="s">
        <v>81</v>
      </c>
      <c r="J88" s="26">
        <v>5</v>
      </c>
      <c r="K88" s="58">
        <v>25</v>
      </c>
      <c r="L88" s="44"/>
      <c r="M88" s="44"/>
      <c r="N88" s="45"/>
      <c r="O88" s="45"/>
      <c r="P88" s="45"/>
      <c r="Q88" s="45">
        <v>20</v>
      </c>
      <c r="R88" s="45"/>
      <c r="S88" s="45"/>
      <c r="T88" s="45"/>
      <c r="U88" s="45"/>
      <c r="V88" s="44"/>
      <c r="W88" s="45"/>
      <c r="X88" s="44"/>
      <c r="Y88" s="44">
        <f t="shared" si="12"/>
        <v>45</v>
      </c>
      <c r="Z88" s="44">
        <f t="shared" si="10"/>
        <v>45</v>
      </c>
      <c r="AA88" s="53" t="s">
        <v>140</v>
      </c>
      <c r="AB88" s="68">
        <v>3</v>
      </c>
      <c r="AC88" s="35">
        <f>Z88</f>
        <v>45</v>
      </c>
      <c r="AD88" s="36">
        <f>AB88</f>
        <v>3</v>
      </c>
      <c r="AE88" s="45">
        <f>IF((AD88*25-AC88)&lt;0,0,(AD88*25-AC88))</f>
        <v>30</v>
      </c>
    </row>
    <row r="89" spans="2:31" ht="28.5" customHeight="1" thickBot="1" x14ac:dyDescent="0.3">
      <c r="B89" s="11" t="s">
        <v>82</v>
      </c>
      <c r="C89" s="12">
        <v>3</v>
      </c>
      <c r="D89" s="2">
        <v>45</v>
      </c>
      <c r="E89" s="2">
        <v>3</v>
      </c>
      <c r="F89" s="2">
        <v>30</v>
      </c>
      <c r="I89" s="17" t="s">
        <v>82</v>
      </c>
      <c r="J89" s="26">
        <v>3</v>
      </c>
      <c r="K89" s="58">
        <v>25</v>
      </c>
      <c r="L89" s="44"/>
      <c r="M89" s="44"/>
      <c r="N89" s="45"/>
      <c r="O89" s="45"/>
      <c r="P89" s="45"/>
      <c r="Q89" s="45">
        <v>20</v>
      </c>
      <c r="R89" s="45"/>
      <c r="S89" s="45"/>
      <c r="T89" s="45"/>
      <c r="U89" s="45"/>
      <c r="V89" s="44"/>
      <c r="W89" s="45"/>
      <c r="X89" s="44"/>
      <c r="Y89" s="44">
        <f t="shared" si="12"/>
        <v>45</v>
      </c>
      <c r="Z89" s="44">
        <f t="shared" si="10"/>
        <v>45</v>
      </c>
      <c r="AA89" s="53" t="s">
        <v>140</v>
      </c>
      <c r="AB89" s="68">
        <v>3</v>
      </c>
      <c r="AC89" s="35">
        <f>Z89</f>
        <v>45</v>
      </c>
      <c r="AD89" s="36">
        <f>AB89</f>
        <v>3</v>
      </c>
      <c r="AE89" s="45">
        <f>IF((AD89*25-AC89)&lt;0,0,(AD89*25-AC89))</f>
        <v>30</v>
      </c>
    </row>
    <row r="90" spans="2:31" ht="29.25" customHeight="1" thickBot="1" x14ac:dyDescent="0.3">
      <c r="B90" s="11" t="s">
        <v>83</v>
      </c>
      <c r="C90" s="12">
        <v>3</v>
      </c>
      <c r="D90" s="2">
        <v>50</v>
      </c>
      <c r="E90" s="2">
        <v>3</v>
      </c>
      <c r="F90" s="2">
        <v>25</v>
      </c>
      <c r="I90" s="17" t="s">
        <v>83</v>
      </c>
      <c r="J90" s="26">
        <v>5</v>
      </c>
      <c r="K90" s="58">
        <v>20</v>
      </c>
      <c r="L90" s="44"/>
      <c r="M90" s="44">
        <v>10</v>
      </c>
      <c r="N90" s="45"/>
      <c r="O90" s="45"/>
      <c r="P90" s="45"/>
      <c r="Q90" s="45">
        <v>20</v>
      </c>
      <c r="R90" s="45"/>
      <c r="S90" s="45"/>
      <c r="T90" s="45"/>
      <c r="U90" s="45"/>
      <c r="V90" s="44"/>
      <c r="W90" s="45"/>
      <c r="X90" s="44"/>
      <c r="Y90" s="44">
        <f t="shared" si="12"/>
        <v>50</v>
      </c>
      <c r="Z90" s="44">
        <f t="shared" si="10"/>
        <v>50</v>
      </c>
      <c r="AA90" s="53" t="s">
        <v>140</v>
      </c>
      <c r="AB90" s="68">
        <v>3</v>
      </c>
      <c r="AC90" s="35">
        <f>Z90</f>
        <v>50</v>
      </c>
      <c r="AD90" s="36">
        <f>AB90</f>
        <v>3</v>
      </c>
      <c r="AE90" s="45">
        <f>IF((AD90*25-AC90)&lt;0,0,(AD90*25-AC90))</f>
        <v>25</v>
      </c>
    </row>
    <row r="91" spans="2:31" ht="35.25" customHeight="1" thickBot="1" x14ac:dyDescent="0.3">
      <c r="B91" s="11" t="s">
        <v>84</v>
      </c>
      <c r="C91" s="12">
        <v>6</v>
      </c>
      <c r="D91" s="2">
        <v>40</v>
      </c>
      <c r="E91" s="2">
        <v>3</v>
      </c>
      <c r="F91" s="2">
        <v>35</v>
      </c>
      <c r="I91" s="17" t="s">
        <v>84</v>
      </c>
      <c r="J91" s="26">
        <v>6</v>
      </c>
      <c r="K91" s="58">
        <v>20</v>
      </c>
      <c r="L91" s="44"/>
      <c r="M91" s="44"/>
      <c r="N91" s="45"/>
      <c r="O91" s="45"/>
      <c r="P91" s="45"/>
      <c r="Q91" s="45">
        <v>20</v>
      </c>
      <c r="R91" s="45"/>
      <c r="S91" s="45"/>
      <c r="T91" s="45"/>
      <c r="U91" s="45"/>
      <c r="V91" s="44"/>
      <c r="W91" s="45"/>
      <c r="X91" s="44"/>
      <c r="Y91" s="44">
        <f t="shared" si="12"/>
        <v>40</v>
      </c>
      <c r="Z91" s="44">
        <f t="shared" si="10"/>
        <v>40</v>
      </c>
      <c r="AA91" s="53" t="s">
        <v>140</v>
      </c>
      <c r="AB91" s="68">
        <v>3</v>
      </c>
      <c r="AC91" s="35">
        <f>Z91</f>
        <v>40</v>
      </c>
      <c r="AD91" s="36">
        <f>AB91</f>
        <v>3</v>
      </c>
      <c r="AE91" s="45">
        <f>IF((AD91*25-AC91)&lt;0,0,(AD91*25-AC91))</f>
        <v>35</v>
      </c>
    </row>
    <row r="92" spans="2:31" ht="39" customHeight="1" thickBot="1" x14ac:dyDescent="0.3">
      <c r="B92" s="11" t="s">
        <v>85</v>
      </c>
      <c r="C92" s="12">
        <v>6</v>
      </c>
      <c r="D92" s="2">
        <v>45</v>
      </c>
      <c r="E92" s="2">
        <v>3</v>
      </c>
      <c r="F92" s="2">
        <v>30</v>
      </c>
      <c r="I92" s="17" t="s">
        <v>85</v>
      </c>
      <c r="J92" s="26">
        <v>6</v>
      </c>
      <c r="K92" s="58">
        <v>25</v>
      </c>
      <c r="L92" s="44"/>
      <c r="M92" s="44"/>
      <c r="N92" s="45"/>
      <c r="O92" s="45"/>
      <c r="P92" s="45"/>
      <c r="Q92" s="45">
        <v>20</v>
      </c>
      <c r="R92" s="45"/>
      <c r="S92" s="45"/>
      <c r="T92" s="45"/>
      <c r="U92" s="45"/>
      <c r="V92" s="44"/>
      <c r="W92" s="45"/>
      <c r="X92" s="44"/>
      <c r="Y92" s="44">
        <f t="shared" si="12"/>
        <v>45</v>
      </c>
      <c r="Z92" s="44">
        <f t="shared" si="10"/>
        <v>45</v>
      </c>
      <c r="AA92" s="53" t="s">
        <v>140</v>
      </c>
      <c r="AB92" s="68">
        <v>3</v>
      </c>
      <c r="AC92" s="35">
        <f>Z92</f>
        <v>45</v>
      </c>
      <c r="AD92" s="36">
        <f>AB92</f>
        <v>3</v>
      </c>
      <c r="AE92" s="45">
        <f>IF((AD92*25-AC92)&lt;0,0,(AD92*25-AC92))</f>
        <v>30</v>
      </c>
    </row>
    <row r="93" spans="2:31" ht="32.25" customHeight="1" thickBot="1" x14ac:dyDescent="0.3">
      <c r="B93" s="11" t="s">
        <v>86</v>
      </c>
      <c r="C93" s="12">
        <v>5</v>
      </c>
      <c r="D93" s="2">
        <v>50</v>
      </c>
      <c r="E93" s="2">
        <v>2</v>
      </c>
      <c r="F93" s="2">
        <v>0</v>
      </c>
      <c r="I93" s="17" t="s">
        <v>86</v>
      </c>
      <c r="J93" s="26">
        <v>5</v>
      </c>
      <c r="K93" s="58">
        <v>15</v>
      </c>
      <c r="L93" s="44"/>
      <c r="M93" s="44">
        <v>15</v>
      </c>
      <c r="N93" s="45"/>
      <c r="O93" s="45"/>
      <c r="P93" s="45"/>
      <c r="Q93" s="45">
        <v>20</v>
      </c>
      <c r="R93" s="45"/>
      <c r="S93" s="45"/>
      <c r="T93" s="45"/>
      <c r="U93" s="45"/>
      <c r="V93" s="44"/>
      <c r="W93" s="45"/>
      <c r="X93" s="44"/>
      <c r="Y93" s="44">
        <f>SUM(K93:V93)</f>
        <v>50</v>
      </c>
      <c r="Z93" s="40">
        <f t="shared" ref="Z93" si="18">SUM(K93:X93)</f>
        <v>50</v>
      </c>
      <c r="AA93" s="55" t="s">
        <v>139</v>
      </c>
      <c r="AB93" s="68">
        <v>2</v>
      </c>
      <c r="AC93" s="35">
        <f>Z93</f>
        <v>50</v>
      </c>
      <c r="AD93" s="36">
        <f>AB93</f>
        <v>2</v>
      </c>
      <c r="AE93" s="45">
        <f>IF((AD93*25-AC93)&lt;0,0,(AD93*25-AC93))</f>
        <v>0</v>
      </c>
    </row>
    <row r="94" spans="2:31" ht="33.75" customHeight="1" thickBot="1" x14ac:dyDescent="0.3">
      <c r="B94" s="11" t="s">
        <v>87</v>
      </c>
      <c r="C94" s="12">
        <v>6</v>
      </c>
      <c r="D94" s="2">
        <v>50</v>
      </c>
      <c r="E94" s="2">
        <v>3</v>
      </c>
      <c r="F94" s="2">
        <v>25</v>
      </c>
      <c r="I94" s="17" t="s">
        <v>87</v>
      </c>
      <c r="J94" s="26">
        <v>6</v>
      </c>
      <c r="K94" s="58">
        <v>15</v>
      </c>
      <c r="L94" s="44"/>
      <c r="M94" s="44">
        <v>10</v>
      </c>
      <c r="N94" s="45">
        <v>5</v>
      </c>
      <c r="O94" s="45"/>
      <c r="P94" s="45"/>
      <c r="Q94" s="45">
        <v>20</v>
      </c>
      <c r="R94" s="45"/>
      <c r="S94" s="45"/>
      <c r="T94" s="45"/>
      <c r="U94" s="45"/>
      <c r="V94" s="44"/>
      <c r="W94" s="45"/>
      <c r="X94" s="44"/>
      <c r="Y94" s="44">
        <f t="shared" si="12"/>
        <v>50</v>
      </c>
      <c r="Z94" s="40">
        <f t="shared" ref="Z94:Z102" si="19">SUM(K94:X94)</f>
        <v>50</v>
      </c>
      <c r="AA94" s="53" t="s">
        <v>140</v>
      </c>
      <c r="AB94" s="68">
        <v>3</v>
      </c>
      <c r="AC94" s="35">
        <f>Z94</f>
        <v>50</v>
      </c>
      <c r="AD94" s="36">
        <f>AB94</f>
        <v>3</v>
      </c>
      <c r="AE94" s="45">
        <f>IF((AD94*25-AC94)&lt;0,0,(AD94*25-AC94))</f>
        <v>25</v>
      </c>
    </row>
    <row r="95" spans="2:31" ht="34.5" customHeight="1" thickBot="1" x14ac:dyDescent="0.3">
      <c r="B95" s="11" t="s">
        <v>88</v>
      </c>
      <c r="C95" s="12">
        <v>7</v>
      </c>
      <c r="D95" s="2">
        <v>50</v>
      </c>
      <c r="E95" s="2">
        <v>2</v>
      </c>
      <c r="F95" s="2">
        <v>0</v>
      </c>
      <c r="I95" s="17" t="s">
        <v>136</v>
      </c>
      <c r="J95" s="26">
        <v>7</v>
      </c>
      <c r="K95" s="58">
        <v>30</v>
      </c>
      <c r="L95" s="44"/>
      <c r="M95" s="44">
        <v>30</v>
      </c>
      <c r="N95" s="45"/>
      <c r="O95" s="45"/>
      <c r="P95" s="45"/>
      <c r="Q95" s="45">
        <v>40</v>
      </c>
      <c r="R95" s="45"/>
      <c r="S95" s="45"/>
      <c r="T95" s="45"/>
      <c r="U95" s="45"/>
      <c r="V95" s="44"/>
      <c r="W95" s="45"/>
      <c r="X95" s="44"/>
      <c r="Y95" s="44">
        <f t="shared" si="12"/>
        <v>100</v>
      </c>
      <c r="Z95" s="40">
        <f t="shared" si="19"/>
        <v>100</v>
      </c>
      <c r="AA95" s="53" t="s">
        <v>140</v>
      </c>
      <c r="AB95" s="68">
        <v>5</v>
      </c>
      <c r="AC95" s="35">
        <f>Z95</f>
        <v>100</v>
      </c>
      <c r="AD95" s="36">
        <f>AB95</f>
        <v>5</v>
      </c>
      <c r="AE95" s="45">
        <f>IF((AD95*25-AC95)&lt;0,0,(AD95*25-AC95))</f>
        <v>25</v>
      </c>
    </row>
    <row r="96" spans="2:31" ht="30.75" customHeight="1" thickBot="1" x14ac:dyDescent="0.3">
      <c r="B96" s="11" t="s">
        <v>89</v>
      </c>
      <c r="C96" s="12">
        <v>8</v>
      </c>
      <c r="D96" s="2">
        <v>50</v>
      </c>
      <c r="E96" s="2">
        <v>3</v>
      </c>
      <c r="F96" s="2">
        <v>25</v>
      </c>
      <c r="I96" s="17" t="s">
        <v>90</v>
      </c>
      <c r="J96" s="26">
        <v>5</v>
      </c>
      <c r="K96" s="58">
        <v>30</v>
      </c>
      <c r="L96" s="44"/>
      <c r="M96" s="44"/>
      <c r="N96" s="45"/>
      <c r="O96" s="45"/>
      <c r="P96" s="45"/>
      <c r="Q96" s="45">
        <v>20</v>
      </c>
      <c r="R96" s="45"/>
      <c r="S96" s="45"/>
      <c r="T96" s="45"/>
      <c r="U96" s="45"/>
      <c r="V96" s="44"/>
      <c r="W96" s="45"/>
      <c r="X96" s="44"/>
      <c r="Y96" s="44">
        <f t="shared" si="12"/>
        <v>50</v>
      </c>
      <c r="Z96" s="40">
        <f t="shared" si="19"/>
        <v>50</v>
      </c>
      <c r="AA96" s="55" t="s">
        <v>139</v>
      </c>
      <c r="AB96" s="68">
        <v>2</v>
      </c>
      <c r="AC96" s="35">
        <f>Z96</f>
        <v>50</v>
      </c>
      <c r="AD96" s="36">
        <f>AB96</f>
        <v>2</v>
      </c>
      <c r="AE96" s="45">
        <f>IF((AD96*25-AC96)&lt;0,0,(AD96*25-AC96))</f>
        <v>0</v>
      </c>
    </row>
    <row r="97" spans="2:31" ht="29.25" customHeight="1" thickBot="1" x14ac:dyDescent="0.3">
      <c r="B97" s="11" t="s">
        <v>90</v>
      </c>
      <c r="C97" s="12">
        <v>5</v>
      </c>
      <c r="D97" s="2">
        <v>50</v>
      </c>
      <c r="E97" s="2">
        <v>2</v>
      </c>
      <c r="F97" s="2">
        <v>0</v>
      </c>
      <c r="I97" s="17" t="s">
        <v>91</v>
      </c>
      <c r="J97" s="26">
        <v>6</v>
      </c>
      <c r="K97" s="58">
        <v>30</v>
      </c>
      <c r="L97" s="44"/>
      <c r="M97" s="44"/>
      <c r="N97" s="45"/>
      <c r="O97" s="45"/>
      <c r="P97" s="45"/>
      <c r="Q97" s="45">
        <v>20</v>
      </c>
      <c r="R97" s="45"/>
      <c r="S97" s="45"/>
      <c r="T97" s="45"/>
      <c r="U97" s="45"/>
      <c r="V97" s="44"/>
      <c r="W97" s="45"/>
      <c r="X97" s="44"/>
      <c r="Y97" s="44">
        <f t="shared" si="12"/>
        <v>50</v>
      </c>
      <c r="Z97" s="40">
        <f t="shared" si="19"/>
        <v>50</v>
      </c>
      <c r="AA97" s="53" t="s">
        <v>140</v>
      </c>
      <c r="AB97" s="68">
        <v>3</v>
      </c>
      <c r="AC97" s="35">
        <f>Z97</f>
        <v>50</v>
      </c>
      <c r="AD97" s="36">
        <f>AB97</f>
        <v>3</v>
      </c>
      <c r="AE97" s="45">
        <f>IF((AD97*25-AC97)&lt;0,0,(AD97*25-AC97))</f>
        <v>25</v>
      </c>
    </row>
    <row r="98" spans="2:31" ht="32.25" customHeight="1" thickBot="1" x14ac:dyDescent="0.3">
      <c r="B98" s="11" t="s">
        <v>91</v>
      </c>
      <c r="C98" s="12">
        <v>6</v>
      </c>
      <c r="D98" s="2">
        <v>50</v>
      </c>
      <c r="E98" s="2">
        <v>3</v>
      </c>
      <c r="F98" s="2">
        <v>25</v>
      </c>
      <c r="I98" s="17" t="s">
        <v>92</v>
      </c>
      <c r="J98" s="26">
        <v>7</v>
      </c>
      <c r="K98" s="58">
        <v>15</v>
      </c>
      <c r="L98" s="44"/>
      <c r="M98" s="44">
        <v>15</v>
      </c>
      <c r="N98" s="45"/>
      <c r="O98" s="45"/>
      <c r="P98" s="45"/>
      <c r="Q98" s="45">
        <v>20</v>
      </c>
      <c r="R98" s="45"/>
      <c r="S98" s="45"/>
      <c r="T98" s="45"/>
      <c r="U98" s="45"/>
      <c r="V98" s="44"/>
      <c r="W98" s="45"/>
      <c r="X98" s="44"/>
      <c r="Y98" s="44">
        <f t="shared" si="12"/>
        <v>50</v>
      </c>
      <c r="Z98" s="40">
        <f t="shared" si="19"/>
        <v>50</v>
      </c>
      <c r="AA98" s="55" t="s">
        <v>139</v>
      </c>
      <c r="AB98" s="68">
        <v>2</v>
      </c>
      <c r="AC98" s="35">
        <f>Z98</f>
        <v>50</v>
      </c>
      <c r="AD98" s="36">
        <f>AB98</f>
        <v>2</v>
      </c>
      <c r="AE98" s="45">
        <f>IF((AD98*25-AC98)&lt;0,0,(AD98*25-AC98))</f>
        <v>0</v>
      </c>
    </row>
    <row r="99" spans="2:31" ht="31.5" customHeight="1" thickBot="1" x14ac:dyDescent="0.3">
      <c r="B99" s="11" t="s">
        <v>92</v>
      </c>
      <c r="C99" s="12">
        <v>7</v>
      </c>
      <c r="D99" s="2">
        <v>50</v>
      </c>
      <c r="E99" s="2">
        <v>2</v>
      </c>
      <c r="F99" s="2">
        <v>0</v>
      </c>
      <c r="I99" s="17" t="s">
        <v>93</v>
      </c>
      <c r="J99" s="26">
        <v>8</v>
      </c>
      <c r="K99" s="58">
        <v>15</v>
      </c>
      <c r="L99" s="44"/>
      <c r="M99" s="44">
        <v>15</v>
      </c>
      <c r="N99" s="45"/>
      <c r="O99" s="45"/>
      <c r="P99" s="45"/>
      <c r="Q99" s="45">
        <v>20</v>
      </c>
      <c r="R99" s="45"/>
      <c r="S99" s="45"/>
      <c r="T99" s="45"/>
      <c r="U99" s="45"/>
      <c r="V99" s="44"/>
      <c r="W99" s="45"/>
      <c r="X99" s="44"/>
      <c r="Y99" s="44">
        <f t="shared" si="12"/>
        <v>50</v>
      </c>
      <c r="Z99" s="40">
        <f t="shared" si="19"/>
        <v>50</v>
      </c>
      <c r="AA99" s="53" t="s">
        <v>140</v>
      </c>
      <c r="AB99" s="68">
        <v>3</v>
      </c>
      <c r="AC99" s="35">
        <f>Z99</f>
        <v>50</v>
      </c>
      <c r="AD99" s="36">
        <f>AB99</f>
        <v>3</v>
      </c>
      <c r="AE99" s="45">
        <f>IF((AD99*25-AC99)&lt;0,0,(AD99*25-AC99))</f>
        <v>25</v>
      </c>
    </row>
    <row r="100" spans="2:31" ht="33.75" customHeight="1" thickBot="1" x14ac:dyDescent="0.3">
      <c r="B100" s="11" t="s">
        <v>93</v>
      </c>
      <c r="C100" s="12">
        <v>8</v>
      </c>
      <c r="D100" s="2">
        <v>50</v>
      </c>
      <c r="E100" s="2">
        <v>3</v>
      </c>
      <c r="F100" s="2">
        <v>25</v>
      </c>
      <c r="I100" s="17" t="s">
        <v>137</v>
      </c>
      <c r="J100" s="26">
        <v>8</v>
      </c>
      <c r="K100" s="58">
        <v>30</v>
      </c>
      <c r="L100" s="44"/>
      <c r="M100" s="44">
        <v>30</v>
      </c>
      <c r="N100" s="45"/>
      <c r="O100" s="45"/>
      <c r="P100" s="45"/>
      <c r="Q100" s="45">
        <v>40</v>
      </c>
      <c r="R100" s="45"/>
      <c r="S100" s="45"/>
      <c r="T100" s="45"/>
      <c r="U100" s="45"/>
      <c r="V100" s="44"/>
      <c r="W100" s="45"/>
      <c r="X100" s="44"/>
      <c r="Y100" s="44">
        <f t="shared" si="12"/>
        <v>100</v>
      </c>
      <c r="Z100" s="40">
        <f t="shared" si="19"/>
        <v>100</v>
      </c>
      <c r="AA100" s="53" t="s">
        <v>140</v>
      </c>
      <c r="AB100" s="68">
        <v>5</v>
      </c>
      <c r="AC100" s="35">
        <f>Z100</f>
        <v>100</v>
      </c>
      <c r="AD100" s="36">
        <f>AB100</f>
        <v>5</v>
      </c>
      <c r="AE100" s="45">
        <f>IF((AD100*25-AC100)&lt;0,0,(AD100*25-AC100))</f>
        <v>25</v>
      </c>
    </row>
    <row r="101" spans="2:31" ht="30" customHeight="1" thickBot="1" x14ac:dyDescent="0.3">
      <c r="B101" s="11" t="s">
        <v>94</v>
      </c>
      <c r="C101" s="12">
        <v>7</v>
      </c>
      <c r="D101" s="2">
        <v>50</v>
      </c>
      <c r="E101" s="2">
        <v>2</v>
      </c>
      <c r="F101" s="2">
        <v>0</v>
      </c>
      <c r="I101" s="17" t="s">
        <v>96</v>
      </c>
      <c r="J101" s="26">
        <v>7</v>
      </c>
      <c r="K101" s="58">
        <v>15</v>
      </c>
      <c r="L101" s="44"/>
      <c r="M101" s="44">
        <v>15</v>
      </c>
      <c r="N101" s="45"/>
      <c r="O101" s="45"/>
      <c r="P101" s="45"/>
      <c r="Q101" s="45">
        <v>20</v>
      </c>
      <c r="R101" s="45"/>
      <c r="S101" s="45"/>
      <c r="T101" s="45"/>
      <c r="U101" s="45"/>
      <c r="V101" s="44"/>
      <c r="W101" s="45"/>
      <c r="X101" s="44"/>
      <c r="Y101" s="44">
        <f t="shared" si="12"/>
        <v>50</v>
      </c>
      <c r="Z101" s="40">
        <f t="shared" si="19"/>
        <v>50</v>
      </c>
      <c r="AA101" s="55" t="s">
        <v>139</v>
      </c>
      <c r="AB101" s="68">
        <v>2</v>
      </c>
      <c r="AC101" s="35">
        <f>Z101</f>
        <v>50</v>
      </c>
      <c r="AD101" s="36">
        <f>AB101</f>
        <v>2</v>
      </c>
      <c r="AE101" s="45">
        <f>IF((AD101*25-AC101)&lt;0,0,(AD101*25-AC101))</f>
        <v>0</v>
      </c>
    </row>
    <row r="102" spans="2:31" ht="31.5" customHeight="1" thickBot="1" x14ac:dyDescent="0.3">
      <c r="B102" s="11" t="s">
        <v>95</v>
      </c>
      <c r="C102" s="12">
        <v>8</v>
      </c>
      <c r="D102" s="2">
        <v>50</v>
      </c>
      <c r="E102" s="2">
        <v>3</v>
      </c>
      <c r="F102" s="2">
        <v>25</v>
      </c>
      <c r="I102" s="23" t="s">
        <v>97</v>
      </c>
      <c r="J102" s="27">
        <v>8</v>
      </c>
      <c r="K102" s="58">
        <v>15</v>
      </c>
      <c r="L102" s="44"/>
      <c r="M102" s="44">
        <v>15</v>
      </c>
      <c r="N102" s="45"/>
      <c r="O102" s="45"/>
      <c r="P102" s="45"/>
      <c r="Q102" s="45">
        <v>20</v>
      </c>
      <c r="R102" s="45"/>
      <c r="S102" s="45"/>
      <c r="T102" s="45"/>
      <c r="U102" s="45"/>
      <c r="V102" s="44"/>
      <c r="W102" s="45"/>
      <c r="X102" s="44"/>
      <c r="Y102" s="40">
        <f t="shared" ref="Y102" si="20">SUM(K102:V102)</f>
        <v>50</v>
      </c>
      <c r="Z102" s="40">
        <f t="shared" si="19"/>
        <v>50</v>
      </c>
      <c r="AA102" s="53" t="s">
        <v>140</v>
      </c>
      <c r="AB102" s="68">
        <v>3</v>
      </c>
      <c r="AC102" s="35">
        <f>Z102</f>
        <v>50</v>
      </c>
      <c r="AD102" s="36">
        <f>AB102</f>
        <v>3</v>
      </c>
      <c r="AE102" s="45">
        <f>IF((AD102*25-AC102)&lt;0,0,(AD102*25-AC102))</f>
        <v>25</v>
      </c>
    </row>
    <row r="103" spans="2:31" ht="30.75" customHeight="1" thickBot="1" x14ac:dyDescent="0.3">
      <c r="B103" s="11" t="s">
        <v>96</v>
      </c>
      <c r="C103" s="12">
        <v>7</v>
      </c>
      <c r="D103" s="2">
        <v>50</v>
      </c>
      <c r="E103" s="2">
        <v>2</v>
      </c>
      <c r="F103" s="2">
        <v>0</v>
      </c>
      <c r="I103" s="16" t="s">
        <v>98</v>
      </c>
      <c r="J103" s="28">
        <v>7</v>
      </c>
      <c r="K103" s="60">
        <v>15</v>
      </c>
      <c r="L103" s="44"/>
      <c r="M103" s="44">
        <v>15</v>
      </c>
      <c r="N103" s="45"/>
      <c r="O103" s="45"/>
      <c r="P103" s="45"/>
      <c r="Q103" s="45"/>
      <c r="R103" s="45"/>
      <c r="S103" s="45"/>
      <c r="T103" s="45"/>
      <c r="U103" s="45"/>
      <c r="V103" s="44"/>
      <c r="W103" s="45"/>
      <c r="X103" s="44"/>
      <c r="Y103" s="40">
        <f t="shared" ref="Y103" si="21">SUM(K103:V103)</f>
        <v>30</v>
      </c>
      <c r="Z103" s="40">
        <f t="shared" ref="Z103:Z105" si="22">SUM(K103:X103)</f>
        <v>30</v>
      </c>
      <c r="AA103" s="55" t="s">
        <v>139</v>
      </c>
      <c r="AB103" s="68">
        <v>1</v>
      </c>
      <c r="AC103" s="39">
        <f>Z103</f>
        <v>30</v>
      </c>
      <c r="AD103" s="36">
        <f>AB103</f>
        <v>1</v>
      </c>
      <c r="AE103" s="45">
        <f>IF((AD103*25-AC103)&lt;0,0,(AD103*25-AC103))</f>
        <v>0</v>
      </c>
    </row>
    <row r="104" spans="2:31" ht="25.5" customHeight="1" thickBot="1" x14ac:dyDescent="0.3">
      <c r="B104" s="11" t="s">
        <v>97</v>
      </c>
      <c r="C104" s="12">
        <v>8</v>
      </c>
      <c r="D104" s="2">
        <v>50</v>
      </c>
      <c r="E104" s="2">
        <v>3</v>
      </c>
      <c r="F104" s="2">
        <v>25</v>
      </c>
      <c r="I104" s="22" t="s">
        <v>99</v>
      </c>
      <c r="J104" s="30">
        <v>7</v>
      </c>
      <c r="K104" s="74"/>
      <c r="L104" s="73">
        <v>5</v>
      </c>
      <c r="M104" s="73"/>
      <c r="N104" s="75"/>
      <c r="O104" s="75"/>
      <c r="P104" s="75"/>
      <c r="Q104" s="75"/>
      <c r="R104" s="45"/>
      <c r="S104" s="45"/>
      <c r="T104" s="45"/>
      <c r="U104" s="45"/>
      <c r="V104" s="44"/>
      <c r="W104" s="45"/>
      <c r="X104" s="44"/>
      <c r="Y104" s="40">
        <f t="shared" ref="Y104:Y107" si="23">SUM(K104:V104)</f>
        <v>5</v>
      </c>
      <c r="Z104" s="40">
        <f t="shared" si="22"/>
        <v>5</v>
      </c>
      <c r="AA104" s="55" t="s">
        <v>139</v>
      </c>
      <c r="AB104" s="68">
        <v>6</v>
      </c>
      <c r="AC104" s="35">
        <f>Z104</f>
        <v>5</v>
      </c>
      <c r="AD104" s="36">
        <f>AB104</f>
        <v>6</v>
      </c>
      <c r="AE104" s="45">
        <f>IF((AD104*25-AC104)&lt;0,0,(AD104*25-AC104))</f>
        <v>145</v>
      </c>
    </row>
    <row r="105" spans="2:31" ht="26.25" customHeight="1" thickBot="1" x14ac:dyDescent="0.3">
      <c r="B105" s="11" t="s">
        <v>98</v>
      </c>
      <c r="C105" s="12">
        <v>7</v>
      </c>
      <c r="D105" s="2">
        <v>30</v>
      </c>
      <c r="E105" s="2">
        <v>1</v>
      </c>
      <c r="F105" s="2">
        <v>0</v>
      </c>
      <c r="I105" s="22" t="s">
        <v>100</v>
      </c>
      <c r="J105" s="30">
        <v>8</v>
      </c>
      <c r="K105" s="74"/>
      <c r="L105" s="73">
        <v>5</v>
      </c>
      <c r="M105" s="73"/>
      <c r="N105" s="75"/>
      <c r="O105" s="75"/>
      <c r="P105" s="75"/>
      <c r="Q105" s="75"/>
      <c r="R105" s="45"/>
      <c r="S105" s="45"/>
      <c r="T105" s="45"/>
      <c r="U105" s="45"/>
      <c r="V105" s="44"/>
      <c r="W105" s="45"/>
      <c r="X105" s="44"/>
      <c r="Y105" s="40">
        <f t="shared" si="23"/>
        <v>5</v>
      </c>
      <c r="Z105" s="40">
        <f t="shared" si="22"/>
        <v>5</v>
      </c>
      <c r="AA105" s="55" t="s">
        <v>139</v>
      </c>
      <c r="AB105" s="68">
        <v>6</v>
      </c>
      <c r="AC105" s="35">
        <f>Z105</f>
        <v>5</v>
      </c>
      <c r="AD105" s="36">
        <f>AB105</f>
        <v>6</v>
      </c>
      <c r="AE105" s="45">
        <f>IF((AD105*25-AC105)&lt;0,0,(AD105*25-AC105))</f>
        <v>145</v>
      </c>
    </row>
    <row r="106" spans="2:31" ht="21.75" customHeight="1" thickBot="1" x14ac:dyDescent="0.3">
      <c r="B106" s="13" t="s">
        <v>99</v>
      </c>
      <c r="C106" s="14">
        <v>7</v>
      </c>
      <c r="D106" s="2">
        <v>5</v>
      </c>
      <c r="E106" s="2">
        <v>6</v>
      </c>
      <c r="F106" s="2">
        <v>145</v>
      </c>
      <c r="I106" s="22" t="s">
        <v>101</v>
      </c>
      <c r="J106" s="30">
        <v>9</v>
      </c>
      <c r="K106" s="74"/>
      <c r="L106" s="73">
        <v>5</v>
      </c>
      <c r="M106" s="73"/>
      <c r="N106" s="75"/>
      <c r="O106" s="75"/>
      <c r="P106" s="75"/>
      <c r="Q106" s="75"/>
      <c r="R106" s="45"/>
      <c r="S106" s="45"/>
      <c r="T106" s="45"/>
      <c r="U106" s="45"/>
      <c r="V106" s="44"/>
      <c r="W106" s="45"/>
      <c r="X106" s="44"/>
      <c r="Y106" s="40">
        <f t="shared" si="23"/>
        <v>5</v>
      </c>
      <c r="Z106" s="40">
        <f t="shared" ref="Z106:Z114" si="24">SUM(K106:X106)</f>
        <v>5</v>
      </c>
      <c r="AA106" s="55" t="s">
        <v>139</v>
      </c>
      <c r="AB106" s="68">
        <v>6</v>
      </c>
      <c r="AC106" s="35">
        <f>Z106</f>
        <v>5</v>
      </c>
      <c r="AD106" s="36">
        <f>AB106</f>
        <v>6</v>
      </c>
      <c r="AE106" s="45">
        <f>IF((AD106*25-AC106)&lt;0,0,(AD106*25-AC106))</f>
        <v>145</v>
      </c>
    </row>
    <row r="107" spans="2:31" ht="17.25" customHeight="1" thickBot="1" x14ac:dyDescent="0.3">
      <c r="B107" s="13" t="s">
        <v>100</v>
      </c>
      <c r="C107" s="14">
        <v>8</v>
      </c>
      <c r="D107" s="2">
        <v>5</v>
      </c>
      <c r="E107" s="2">
        <v>6</v>
      </c>
      <c r="F107" s="2">
        <v>145</v>
      </c>
      <c r="I107" s="22" t="s">
        <v>102</v>
      </c>
      <c r="J107" s="31">
        <v>10</v>
      </c>
      <c r="K107" s="74"/>
      <c r="L107" s="73">
        <v>5</v>
      </c>
      <c r="M107" s="73"/>
      <c r="N107" s="75"/>
      <c r="O107" s="75"/>
      <c r="P107" s="75"/>
      <c r="Q107" s="75"/>
      <c r="R107" s="45"/>
      <c r="S107" s="45"/>
      <c r="T107" s="45"/>
      <c r="U107" s="45"/>
      <c r="V107" s="44"/>
      <c r="W107" s="45"/>
      <c r="X107" s="44"/>
      <c r="Y107" s="40">
        <f t="shared" si="23"/>
        <v>5</v>
      </c>
      <c r="Z107" s="40">
        <f t="shared" si="24"/>
        <v>5</v>
      </c>
      <c r="AA107" s="55" t="s">
        <v>139</v>
      </c>
      <c r="AB107" s="68">
        <v>6</v>
      </c>
      <c r="AC107" s="35">
        <f>Z107</f>
        <v>5</v>
      </c>
      <c r="AD107" s="36">
        <f>AB107</f>
        <v>6</v>
      </c>
      <c r="AE107" s="45">
        <f>IF((AD107*25-AC107)&lt;0,0,(AD107*25-AC107))</f>
        <v>145</v>
      </c>
    </row>
    <row r="108" spans="2:31" ht="18" customHeight="1" thickBot="1" x14ac:dyDescent="0.3">
      <c r="B108" s="13" t="s">
        <v>101</v>
      </c>
      <c r="C108" s="14">
        <v>9</v>
      </c>
      <c r="D108" s="2">
        <v>5</v>
      </c>
      <c r="E108" s="2">
        <v>6</v>
      </c>
      <c r="F108" s="2">
        <v>145</v>
      </c>
      <c r="I108" s="24" t="s">
        <v>103</v>
      </c>
      <c r="J108" s="28">
        <v>2</v>
      </c>
      <c r="K108" s="58"/>
      <c r="L108" s="60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>
        <v>150</v>
      </c>
      <c r="X108" s="45"/>
      <c r="Y108" s="40">
        <f t="shared" ref="Y108:Y114" si="25">SUM(K108:V108)</f>
        <v>0</v>
      </c>
      <c r="Z108" s="40">
        <f t="shared" si="24"/>
        <v>150</v>
      </c>
      <c r="AA108" s="55" t="s">
        <v>141</v>
      </c>
      <c r="AB108" s="68">
        <v>5</v>
      </c>
      <c r="AC108" s="35">
        <f>Z108</f>
        <v>150</v>
      </c>
      <c r="AD108" s="36">
        <f>AB108</f>
        <v>5</v>
      </c>
      <c r="AE108" s="45">
        <f>IF((AD108*25-AC108)&lt;0,0,(AD108*25-AC108))</f>
        <v>0</v>
      </c>
    </row>
    <row r="109" spans="2:31" ht="18" customHeight="1" thickBot="1" x14ac:dyDescent="0.3">
      <c r="B109" s="13" t="s">
        <v>102</v>
      </c>
      <c r="C109" s="14">
        <v>10</v>
      </c>
      <c r="D109" s="2">
        <v>5</v>
      </c>
      <c r="E109" s="2">
        <v>6</v>
      </c>
      <c r="F109" s="2">
        <v>145</v>
      </c>
      <c r="I109" s="17" t="s">
        <v>104</v>
      </c>
      <c r="J109" s="26">
        <v>4</v>
      </c>
      <c r="K109" s="58"/>
      <c r="L109" s="60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>
        <v>300</v>
      </c>
      <c r="X109" s="45"/>
      <c r="Y109" s="40">
        <f t="shared" si="25"/>
        <v>0</v>
      </c>
      <c r="Z109" s="40">
        <f t="shared" si="24"/>
        <v>300</v>
      </c>
      <c r="AA109" s="55" t="s">
        <v>141</v>
      </c>
      <c r="AB109" s="68">
        <v>11</v>
      </c>
      <c r="AC109" s="35">
        <v>300</v>
      </c>
      <c r="AD109" s="36">
        <f>AB109</f>
        <v>11</v>
      </c>
      <c r="AE109" s="45">
        <f>IF((AD109*25-AC109)&lt;0,0,(AD109*25-AC109))</f>
        <v>0</v>
      </c>
    </row>
    <row r="110" spans="2:31" ht="20.25" customHeight="1" thickBot="1" x14ac:dyDescent="0.3">
      <c r="B110" s="11" t="s">
        <v>103</v>
      </c>
      <c r="C110" s="12">
        <v>2</v>
      </c>
      <c r="D110" s="2">
        <v>150</v>
      </c>
      <c r="E110" s="2">
        <v>5</v>
      </c>
      <c r="F110" s="2">
        <v>0</v>
      </c>
      <c r="I110" s="17" t="s">
        <v>105</v>
      </c>
      <c r="J110" s="26">
        <v>5</v>
      </c>
      <c r="K110" s="58"/>
      <c r="L110" s="60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>
        <v>100</v>
      </c>
      <c r="X110" s="45"/>
      <c r="Y110" s="40">
        <f t="shared" si="25"/>
        <v>0</v>
      </c>
      <c r="Z110" s="40">
        <f t="shared" si="24"/>
        <v>100</v>
      </c>
      <c r="AA110" s="55" t="s">
        <v>141</v>
      </c>
      <c r="AB110" s="68">
        <v>4</v>
      </c>
      <c r="AC110" s="35">
        <v>100</v>
      </c>
      <c r="AD110" s="36">
        <f>AB110</f>
        <v>4</v>
      </c>
      <c r="AE110" s="45">
        <f>IF((AD110*25-AC110)&lt;0,0,(AD110*25-AC110))</f>
        <v>0</v>
      </c>
    </row>
    <row r="111" spans="2:31" ht="24.75" customHeight="1" thickBot="1" x14ac:dyDescent="0.3">
      <c r="B111" s="11" t="s">
        <v>104</v>
      </c>
      <c r="C111" s="12">
        <v>4</v>
      </c>
      <c r="D111" s="2">
        <v>300</v>
      </c>
      <c r="E111" s="2">
        <v>11</v>
      </c>
      <c r="F111" s="2">
        <v>0</v>
      </c>
      <c r="I111" s="17" t="s">
        <v>106</v>
      </c>
      <c r="J111" s="26">
        <v>6</v>
      </c>
      <c r="K111" s="58"/>
      <c r="L111" s="60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>
        <v>200</v>
      </c>
      <c r="X111" s="45"/>
      <c r="Y111" s="40">
        <f t="shared" si="25"/>
        <v>0</v>
      </c>
      <c r="Z111" s="40">
        <f t="shared" si="24"/>
        <v>200</v>
      </c>
      <c r="AA111" s="55" t="s">
        <v>141</v>
      </c>
      <c r="AB111" s="68">
        <v>7</v>
      </c>
      <c r="AC111" s="35">
        <f>Z111</f>
        <v>200</v>
      </c>
      <c r="AD111" s="36">
        <f>AB111</f>
        <v>7</v>
      </c>
      <c r="AE111" s="45">
        <f>IF((AD111*25-AC111)&lt;0,0,(AD111*25-AC111))</f>
        <v>0</v>
      </c>
    </row>
    <row r="112" spans="2:31" ht="33.75" customHeight="1" thickBot="1" x14ac:dyDescent="0.3">
      <c r="B112" s="11" t="s">
        <v>105</v>
      </c>
      <c r="C112" s="12">
        <v>5</v>
      </c>
      <c r="D112" s="2">
        <v>100</v>
      </c>
      <c r="E112" s="2">
        <v>4</v>
      </c>
      <c r="F112" s="2">
        <v>0</v>
      </c>
      <c r="I112" s="17" t="s">
        <v>105</v>
      </c>
      <c r="J112" s="26">
        <v>7</v>
      </c>
      <c r="K112" s="58"/>
      <c r="L112" s="60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>
        <v>100</v>
      </c>
      <c r="X112" s="45"/>
      <c r="Y112" s="40">
        <f t="shared" si="25"/>
        <v>0</v>
      </c>
      <c r="Z112" s="40">
        <f t="shared" si="24"/>
        <v>100</v>
      </c>
      <c r="AA112" s="55" t="s">
        <v>141</v>
      </c>
      <c r="AB112" s="68">
        <v>4</v>
      </c>
      <c r="AC112" s="35">
        <v>100</v>
      </c>
      <c r="AD112" s="36">
        <f>AB112</f>
        <v>4</v>
      </c>
      <c r="AE112" s="45">
        <f>IF((AD112*25-AC112)&lt;0,0,(AD112*25-AC112))</f>
        <v>0</v>
      </c>
    </row>
    <row r="113" spans="2:31" ht="34.5" customHeight="1" thickBot="1" x14ac:dyDescent="0.3">
      <c r="B113" s="11" t="s">
        <v>106</v>
      </c>
      <c r="C113" s="12">
        <v>6</v>
      </c>
      <c r="D113" s="2">
        <v>200</v>
      </c>
      <c r="E113" s="2">
        <v>7</v>
      </c>
      <c r="F113" s="2">
        <v>0</v>
      </c>
      <c r="I113" s="17" t="s">
        <v>106</v>
      </c>
      <c r="J113" s="26">
        <v>8</v>
      </c>
      <c r="K113" s="58"/>
      <c r="L113" s="60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>
        <v>200</v>
      </c>
      <c r="X113" s="45"/>
      <c r="Y113" s="40">
        <f t="shared" si="25"/>
        <v>0</v>
      </c>
      <c r="Z113" s="40">
        <f t="shared" si="24"/>
        <v>200</v>
      </c>
      <c r="AA113" s="55" t="s">
        <v>141</v>
      </c>
      <c r="AB113" s="68">
        <v>7</v>
      </c>
      <c r="AC113" s="35">
        <v>200</v>
      </c>
      <c r="AD113" s="36">
        <f>AB113</f>
        <v>7</v>
      </c>
      <c r="AE113" s="45">
        <f>IF((AD113*25-AC113)&lt;0,0,(AD113*25-AC113))</f>
        <v>0</v>
      </c>
    </row>
    <row r="114" spans="2:31" ht="32.25" customHeight="1" thickBot="1" x14ac:dyDescent="0.3">
      <c r="B114" s="11" t="s">
        <v>105</v>
      </c>
      <c r="C114" s="12">
        <v>7</v>
      </c>
      <c r="D114" s="2">
        <v>100</v>
      </c>
      <c r="E114" s="2">
        <v>4</v>
      </c>
      <c r="F114" s="2">
        <v>0</v>
      </c>
      <c r="I114" s="17" t="s">
        <v>107</v>
      </c>
      <c r="J114" s="27">
        <v>10</v>
      </c>
      <c r="K114" s="58"/>
      <c r="L114" s="60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>
        <v>510</v>
      </c>
      <c r="X114" s="45"/>
      <c r="Y114" s="40">
        <f t="shared" si="25"/>
        <v>0</v>
      </c>
      <c r="Z114" s="40">
        <f t="shared" si="24"/>
        <v>510</v>
      </c>
      <c r="AA114" s="55" t="s">
        <v>141</v>
      </c>
      <c r="AB114" s="68">
        <f t="shared" ref="AB114" si="26">IF(Z114=0,0,IF(Z114&lt;25,0.5,TRUNC(Z114/25)))+IF(AA114="E",1,0)</f>
        <v>20</v>
      </c>
      <c r="AC114" s="35">
        <f>Z114</f>
        <v>510</v>
      </c>
      <c r="AD114" s="36">
        <f>AB114</f>
        <v>20</v>
      </c>
      <c r="AE114" s="45">
        <f>IF((AD114*25-AC114)&lt;0,0,(AD114*25-AC114))</f>
        <v>0</v>
      </c>
    </row>
    <row r="115" spans="2:31" ht="27" customHeight="1" thickBot="1" x14ac:dyDescent="0.3">
      <c r="B115" s="11" t="s">
        <v>106</v>
      </c>
      <c r="C115" s="12">
        <v>8</v>
      </c>
      <c r="D115" s="2">
        <v>200</v>
      </c>
      <c r="E115" s="2">
        <v>7</v>
      </c>
      <c r="F115" s="2">
        <v>0</v>
      </c>
      <c r="I115" s="17" t="s">
        <v>108</v>
      </c>
      <c r="J115" s="28">
        <v>1</v>
      </c>
      <c r="K115" s="74">
        <v>15</v>
      </c>
      <c r="L115" s="73"/>
      <c r="M115" s="73">
        <v>15</v>
      </c>
      <c r="N115" s="45"/>
      <c r="O115" s="45"/>
      <c r="P115" s="45"/>
      <c r="Q115" s="45"/>
      <c r="R115" s="45"/>
      <c r="S115" s="45"/>
      <c r="T115" s="45"/>
      <c r="U115" s="45"/>
      <c r="V115" s="44"/>
      <c r="W115" s="45"/>
      <c r="X115" s="44"/>
      <c r="Y115" s="40">
        <f>SUM(K115:V115)</f>
        <v>30</v>
      </c>
      <c r="Z115" s="40">
        <f>SUM(K115:X115)</f>
        <v>30</v>
      </c>
      <c r="AA115" s="55" t="s">
        <v>139</v>
      </c>
      <c r="AB115" s="68">
        <v>1</v>
      </c>
      <c r="AC115" s="35">
        <f>Z115</f>
        <v>30</v>
      </c>
      <c r="AD115" s="36">
        <f>AB115</f>
        <v>1</v>
      </c>
      <c r="AE115" s="45">
        <f>IF((AD115*25-AC115)&lt;0,0,(AD115*25-AC115))</f>
        <v>0</v>
      </c>
    </row>
    <row r="116" spans="2:31" ht="31.5" customHeight="1" thickBot="1" x14ac:dyDescent="0.3">
      <c r="B116" s="11" t="s">
        <v>107</v>
      </c>
      <c r="C116" s="12">
        <v>10</v>
      </c>
      <c r="D116" s="2">
        <v>510</v>
      </c>
      <c r="E116" s="2">
        <v>20</v>
      </c>
      <c r="F116" s="2">
        <v>0</v>
      </c>
      <c r="I116" s="17" t="s">
        <v>109</v>
      </c>
      <c r="J116" s="26">
        <v>7</v>
      </c>
      <c r="K116" s="74">
        <v>20</v>
      </c>
      <c r="L116" s="73"/>
      <c r="M116" s="73"/>
      <c r="N116" s="45"/>
      <c r="O116" s="45"/>
      <c r="P116" s="45"/>
      <c r="Q116" s="45">
        <v>20</v>
      </c>
      <c r="R116" s="45"/>
      <c r="S116" s="45"/>
      <c r="T116" s="45"/>
      <c r="U116" s="45"/>
      <c r="V116" s="44"/>
      <c r="W116" s="45"/>
      <c r="X116" s="44"/>
      <c r="Y116" s="40">
        <f>SUM(K116:V116)</f>
        <v>40</v>
      </c>
      <c r="Z116" s="40">
        <f>SUM(K116:X116)</f>
        <v>40</v>
      </c>
      <c r="AA116" s="55" t="s">
        <v>139</v>
      </c>
      <c r="AB116" s="68">
        <v>2</v>
      </c>
      <c r="AC116" s="35">
        <f>Z116</f>
        <v>40</v>
      </c>
      <c r="AD116" s="36">
        <f>AB116</f>
        <v>2</v>
      </c>
      <c r="AE116" s="45">
        <f>IF((AD116*25-AC116)&lt;0,0,(AD116*25-AC116))</f>
        <v>10</v>
      </c>
    </row>
    <row r="117" spans="2:31" ht="28.5" customHeight="1" thickBot="1" x14ac:dyDescent="0.3">
      <c r="B117" s="11" t="s">
        <v>108</v>
      </c>
      <c r="C117" s="12">
        <v>1</v>
      </c>
      <c r="D117" s="2">
        <v>30</v>
      </c>
      <c r="E117" s="2">
        <v>1</v>
      </c>
      <c r="F117" s="2">
        <v>0</v>
      </c>
      <c r="I117" s="17" t="s">
        <v>110</v>
      </c>
      <c r="J117" s="26">
        <v>8</v>
      </c>
      <c r="K117" s="74"/>
      <c r="L117" s="73"/>
      <c r="M117" s="73">
        <v>20</v>
      </c>
      <c r="N117" s="45"/>
      <c r="O117" s="45"/>
      <c r="P117" s="45"/>
      <c r="Q117" s="45">
        <v>20</v>
      </c>
      <c r="R117" s="45"/>
      <c r="S117" s="45"/>
      <c r="T117" s="45"/>
      <c r="U117" s="45"/>
      <c r="V117" s="44"/>
      <c r="W117" s="45"/>
      <c r="X117" s="44"/>
      <c r="Y117" s="40">
        <f>SUM(K117:V117)</f>
        <v>40</v>
      </c>
      <c r="Z117" s="40">
        <f>SUM(K117:X117)</f>
        <v>40</v>
      </c>
      <c r="AA117" s="55" t="s">
        <v>139</v>
      </c>
      <c r="AB117" s="68">
        <v>2</v>
      </c>
      <c r="AC117" s="35">
        <f>Z117</f>
        <v>40</v>
      </c>
      <c r="AD117" s="36">
        <f>AB117</f>
        <v>2</v>
      </c>
      <c r="AE117" s="45">
        <f>IF((AD117*25-AC117)&lt;0,0,(AD117*25-AC117))</f>
        <v>10</v>
      </c>
    </row>
    <row r="118" spans="2:31" ht="23.25" customHeight="1" thickBot="1" x14ac:dyDescent="0.3">
      <c r="B118" s="11" t="s">
        <v>109</v>
      </c>
      <c r="C118" s="12">
        <v>7</v>
      </c>
      <c r="D118" s="2">
        <v>40</v>
      </c>
      <c r="E118" s="2">
        <v>2</v>
      </c>
      <c r="F118" s="2">
        <v>10</v>
      </c>
      <c r="I118" s="16" t="s">
        <v>138</v>
      </c>
      <c r="J118" s="26">
        <v>2</v>
      </c>
      <c r="K118" s="76"/>
      <c r="L118" s="40"/>
      <c r="M118" s="40">
        <v>15</v>
      </c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4"/>
      <c r="Y118" s="40">
        <f>SUM(K118:V118)</f>
        <v>15</v>
      </c>
      <c r="Z118" s="40">
        <f>SUM(K118:X118)</f>
        <v>15</v>
      </c>
      <c r="AA118" s="55" t="s">
        <v>139</v>
      </c>
      <c r="AB118" s="68">
        <v>1</v>
      </c>
      <c r="AC118" s="35">
        <f>Z118</f>
        <v>15</v>
      </c>
      <c r="AD118" s="36">
        <f>AB118</f>
        <v>1</v>
      </c>
      <c r="AE118" s="45"/>
    </row>
    <row r="119" spans="2:31" ht="27" customHeight="1" thickBot="1" x14ac:dyDescent="0.3">
      <c r="B119" s="11" t="s">
        <v>110</v>
      </c>
      <c r="C119" s="12">
        <v>8</v>
      </c>
      <c r="D119" s="2">
        <v>40</v>
      </c>
      <c r="E119" s="2">
        <v>2</v>
      </c>
      <c r="F119" s="2">
        <v>10</v>
      </c>
      <c r="I119" s="16" t="s">
        <v>111</v>
      </c>
      <c r="J119" s="25">
        <v>2</v>
      </c>
      <c r="K119" s="77">
        <v>15</v>
      </c>
      <c r="L119" s="76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>
        <f t="shared" ref="Y119:Y131" si="27">SUM(K119:V119)</f>
        <v>15</v>
      </c>
      <c r="Z119" s="40">
        <f t="shared" ref="Z119:Z131" si="28">SUM(K119:X119)</f>
        <v>15</v>
      </c>
      <c r="AA119" s="55" t="s">
        <v>139</v>
      </c>
      <c r="AB119" s="68">
        <v>1</v>
      </c>
      <c r="AC119" s="35">
        <f>Z119</f>
        <v>15</v>
      </c>
      <c r="AD119" s="36">
        <f>AB119</f>
        <v>1</v>
      </c>
      <c r="AE119" s="45">
        <f>IF((AD119*25-AC119)&lt;0,0,(AD119*25-AC119))</f>
        <v>10</v>
      </c>
    </row>
    <row r="120" spans="2:31" ht="25.5" customHeight="1" thickBot="1" x14ac:dyDescent="0.3">
      <c r="B120" s="11" t="s">
        <v>111</v>
      </c>
      <c r="C120" s="12">
        <v>2</v>
      </c>
      <c r="D120" s="2">
        <v>15</v>
      </c>
      <c r="E120" s="2">
        <v>1</v>
      </c>
      <c r="F120" s="2">
        <v>10</v>
      </c>
      <c r="I120" s="16" t="s">
        <v>112</v>
      </c>
      <c r="J120" s="26">
        <v>2</v>
      </c>
      <c r="K120" s="74">
        <v>15</v>
      </c>
      <c r="L120" s="60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0">
        <f t="shared" si="27"/>
        <v>15</v>
      </c>
      <c r="Z120" s="40">
        <f t="shared" si="28"/>
        <v>15</v>
      </c>
      <c r="AA120" s="55" t="s">
        <v>139</v>
      </c>
      <c r="AB120" s="68">
        <v>1</v>
      </c>
      <c r="AC120" s="35">
        <f>Z120</f>
        <v>15</v>
      </c>
      <c r="AD120" s="36">
        <f>AB120</f>
        <v>1</v>
      </c>
      <c r="AE120" s="45">
        <f>IF((AD120*25-AC120)&lt;0,0,(AD120*25-AC120))</f>
        <v>10</v>
      </c>
    </row>
    <row r="121" spans="2:31" ht="24.75" customHeight="1" thickBot="1" x14ac:dyDescent="0.3">
      <c r="B121" s="11" t="s">
        <v>112</v>
      </c>
      <c r="C121" s="12">
        <v>2</v>
      </c>
      <c r="D121" s="2">
        <v>15</v>
      </c>
      <c r="E121" s="2">
        <v>1</v>
      </c>
      <c r="F121" s="2">
        <v>10</v>
      </c>
      <c r="I121" s="16" t="s">
        <v>113</v>
      </c>
      <c r="J121" s="32">
        <v>4</v>
      </c>
      <c r="K121" s="76"/>
      <c r="L121" s="40"/>
      <c r="M121" s="40">
        <v>30</v>
      </c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4"/>
      <c r="Y121" s="40">
        <f t="shared" si="27"/>
        <v>30</v>
      </c>
      <c r="Z121" s="40">
        <f t="shared" si="28"/>
        <v>30</v>
      </c>
      <c r="AA121" s="55" t="s">
        <v>139</v>
      </c>
      <c r="AB121" s="68">
        <v>2</v>
      </c>
      <c r="AC121" s="35">
        <f>Z121</f>
        <v>30</v>
      </c>
      <c r="AD121" s="36">
        <f>AB121</f>
        <v>2</v>
      </c>
      <c r="AE121" s="45">
        <f>IF((AD121*25-AC121)&lt;0,0,(AD121*25-AC121))</f>
        <v>20</v>
      </c>
    </row>
    <row r="122" spans="2:31" ht="25.5" customHeight="1" thickBot="1" x14ac:dyDescent="0.3">
      <c r="B122" s="11" t="s">
        <v>113</v>
      </c>
      <c r="C122" s="1">
        <v>8</v>
      </c>
      <c r="D122" s="2">
        <v>30</v>
      </c>
      <c r="E122" s="2">
        <v>1</v>
      </c>
      <c r="F122" s="2">
        <v>0</v>
      </c>
      <c r="I122" s="16" t="s">
        <v>114</v>
      </c>
      <c r="J122" s="32">
        <v>4</v>
      </c>
      <c r="K122" s="76"/>
      <c r="L122" s="40"/>
      <c r="M122" s="40">
        <v>30</v>
      </c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4"/>
      <c r="Y122" s="40">
        <f t="shared" si="27"/>
        <v>30</v>
      </c>
      <c r="Z122" s="40">
        <f t="shared" si="28"/>
        <v>30</v>
      </c>
      <c r="AA122" s="55" t="s">
        <v>139</v>
      </c>
      <c r="AB122" s="68">
        <v>2</v>
      </c>
      <c r="AC122" s="35">
        <f>Z122</f>
        <v>30</v>
      </c>
      <c r="AD122" s="36">
        <f>AB122</f>
        <v>2</v>
      </c>
      <c r="AE122" s="45">
        <f>IF((AD122*25-AC122)&lt;0,0,(AD122*25-AC122))</f>
        <v>20</v>
      </c>
    </row>
    <row r="123" spans="2:31" ht="22.5" customHeight="1" thickBot="1" x14ac:dyDescent="0.3">
      <c r="B123" s="11" t="s">
        <v>114</v>
      </c>
      <c r="C123" s="1">
        <v>8</v>
      </c>
      <c r="D123" s="2">
        <v>30</v>
      </c>
      <c r="E123" s="2">
        <v>2</v>
      </c>
      <c r="F123" s="2">
        <v>20</v>
      </c>
      <c r="I123" s="16" t="s">
        <v>115</v>
      </c>
      <c r="J123" s="32">
        <v>6</v>
      </c>
      <c r="K123" s="76"/>
      <c r="L123" s="40"/>
      <c r="M123" s="40">
        <v>30</v>
      </c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4"/>
      <c r="Y123" s="40">
        <f t="shared" si="27"/>
        <v>30</v>
      </c>
      <c r="Z123" s="40">
        <f t="shared" si="28"/>
        <v>30</v>
      </c>
      <c r="AA123" s="55" t="s">
        <v>139</v>
      </c>
      <c r="AB123" s="68">
        <v>2</v>
      </c>
      <c r="AC123" s="35">
        <f>Z123</f>
        <v>30</v>
      </c>
      <c r="AD123" s="36">
        <f>AB123</f>
        <v>2</v>
      </c>
      <c r="AE123" s="45">
        <f>IF((AD123*25-AC123)&lt;0,0,(AD123*25-AC123))</f>
        <v>20</v>
      </c>
    </row>
    <row r="124" spans="2:31" ht="23.25" customHeight="1" thickBot="1" x14ac:dyDescent="0.3">
      <c r="B124" s="11" t="s">
        <v>115</v>
      </c>
      <c r="C124" s="1">
        <v>9</v>
      </c>
      <c r="D124" s="2">
        <v>30</v>
      </c>
      <c r="E124" s="2">
        <v>2</v>
      </c>
      <c r="F124" s="2">
        <v>20</v>
      </c>
      <c r="I124" s="16" t="s">
        <v>116</v>
      </c>
      <c r="J124" s="32">
        <v>8</v>
      </c>
      <c r="K124" s="76"/>
      <c r="L124" s="40"/>
      <c r="M124" s="40">
        <v>30</v>
      </c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4"/>
      <c r="Y124" s="40">
        <f>SUM(K124:V124)</f>
        <v>30</v>
      </c>
      <c r="Z124" s="40">
        <f t="shared" si="28"/>
        <v>30</v>
      </c>
      <c r="AA124" s="55" t="s">
        <v>139</v>
      </c>
      <c r="AB124" s="68">
        <v>2</v>
      </c>
      <c r="AC124" s="35">
        <f>Z124</f>
        <v>30</v>
      </c>
      <c r="AD124" s="36">
        <f>AB124</f>
        <v>2</v>
      </c>
      <c r="AE124" s="45">
        <f>IF((AD124*25-AC124)&lt;0,0,(AD124*25-AC124))</f>
        <v>20</v>
      </c>
    </row>
    <row r="125" spans="2:31" ht="22.5" customHeight="1" thickBot="1" x14ac:dyDescent="0.3">
      <c r="B125" s="11" t="s">
        <v>116</v>
      </c>
      <c r="C125" s="1">
        <v>9</v>
      </c>
      <c r="D125" s="2">
        <v>30</v>
      </c>
      <c r="E125" s="2">
        <v>2</v>
      </c>
      <c r="F125" s="2">
        <v>20</v>
      </c>
      <c r="I125" s="16" t="s">
        <v>117</v>
      </c>
      <c r="J125" s="32">
        <v>8</v>
      </c>
      <c r="K125" s="76"/>
      <c r="L125" s="40"/>
      <c r="M125" s="40">
        <v>30</v>
      </c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4"/>
      <c r="Y125" s="40">
        <f t="shared" si="27"/>
        <v>30</v>
      </c>
      <c r="Z125" s="40">
        <f t="shared" si="28"/>
        <v>30</v>
      </c>
      <c r="AA125" s="55" t="s">
        <v>139</v>
      </c>
      <c r="AB125" s="68">
        <v>2</v>
      </c>
      <c r="AC125" s="35">
        <f>Z125</f>
        <v>30</v>
      </c>
      <c r="AD125" s="36">
        <f>AB125</f>
        <v>2</v>
      </c>
      <c r="AE125" s="45">
        <f>IF((AD125*25-AC125)&lt;0,0,(AD125*25-AC125))</f>
        <v>20</v>
      </c>
    </row>
    <row r="126" spans="2:31" ht="23.25" customHeight="1" thickBot="1" x14ac:dyDescent="0.3">
      <c r="B126" s="11" t="s">
        <v>117</v>
      </c>
      <c r="C126" s="1">
        <v>9</v>
      </c>
      <c r="D126" s="2">
        <v>30</v>
      </c>
      <c r="E126" s="2">
        <v>2</v>
      </c>
      <c r="F126" s="2">
        <v>20</v>
      </c>
      <c r="I126" s="16" t="s">
        <v>118</v>
      </c>
      <c r="J126" s="32">
        <v>9</v>
      </c>
      <c r="K126" s="76"/>
      <c r="L126" s="40"/>
      <c r="M126" s="40">
        <v>30</v>
      </c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4"/>
      <c r="Y126" s="40">
        <f t="shared" si="27"/>
        <v>30</v>
      </c>
      <c r="Z126" s="40">
        <f t="shared" si="28"/>
        <v>30</v>
      </c>
      <c r="AA126" s="55" t="s">
        <v>139</v>
      </c>
      <c r="AB126" s="68">
        <v>2</v>
      </c>
      <c r="AC126" s="35">
        <f>Z126</f>
        <v>30</v>
      </c>
      <c r="AD126" s="36">
        <f>AB126</f>
        <v>2</v>
      </c>
      <c r="AE126" s="45">
        <f>IF((AD126*25-AC126)&lt;0,0,(AD126*25-AC126))</f>
        <v>20</v>
      </c>
    </row>
    <row r="127" spans="2:31" ht="23.25" customHeight="1" thickBot="1" x14ac:dyDescent="0.3">
      <c r="B127" s="11" t="s">
        <v>118</v>
      </c>
      <c r="C127" s="1">
        <v>9</v>
      </c>
      <c r="D127" s="2">
        <v>30</v>
      </c>
      <c r="E127" s="2">
        <v>2</v>
      </c>
      <c r="F127" s="2">
        <v>20</v>
      </c>
      <c r="I127" s="16" t="s">
        <v>119</v>
      </c>
      <c r="J127" s="32">
        <v>9</v>
      </c>
      <c r="K127" s="76"/>
      <c r="L127" s="40"/>
      <c r="M127" s="40">
        <v>30</v>
      </c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4"/>
      <c r="Y127" s="40">
        <f t="shared" si="27"/>
        <v>30</v>
      </c>
      <c r="Z127" s="40">
        <f t="shared" si="28"/>
        <v>30</v>
      </c>
      <c r="AA127" s="55" t="s">
        <v>139</v>
      </c>
      <c r="AB127" s="68">
        <v>2</v>
      </c>
      <c r="AC127" s="35">
        <f>Z127</f>
        <v>30</v>
      </c>
      <c r="AD127" s="36">
        <f>AB127</f>
        <v>2</v>
      </c>
      <c r="AE127" s="45">
        <f>IF((AD127*25-AC127)&lt;0,0,(AD127*25-AC127))</f>
        <v>20</v>
      </c>
    </row>
    <row r="128" spans="2:31" ht="25.5" customHeight="1" thickBot="1" x14ac:dyDescent="0.3">
      <c r="B128" s="11" t="s">
        <v>119</v>
      </c>
      <c r="C128" s="1">
        <v>9</v>
      </c>
      <c r="D128" s="2">
        <v>30</v>
      </c>
      <c r="E128" s="2">
        <v>2</v>
      </c>
      <c r="F128" s="2">
        <v>20</v>
      </c>
      <c r="I128" s="16" t="s">
        <v>120</v>
      </c>
      <c r="J128" s="32">
        <v>9</v>
      </c>
      <c r="K128" s="76"/>
      <c r="L128" s="40"/>
      <c r="M128" s="40">
        <v>30</v>
      </c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4"/>
      <c r="Y128" s="40">
        <f t="shared" si="27"/>
        <v>30</v>
      </c>
      <c r="Z128" s="40">
        <f t="shared" si="28"/>
        <v>30</v>
      </c>
      <c r="AA128" s="55" t="s">
        <v>139</v>
      </c>
      <c r="AB128" s="68">
        <v>2</v>
      </c>
      <c r="AC128" s="35">
        <f>Z128</f>
        <v>30</v>
      </c>
      <c r="AD128" s="36">
        <f>AB128</f>
        <v>2</v>
      </c>
      <c r="AE128" s="45">
        <f>IF((AD128*25-AC128)&lt;0,0,(AD128*25-AC128))</f>
        <v>20</v>
      </c>
    </row>
    <row r="129" spans="2:31" ht="26.25" customHeight="1" thickBot="1" x14ac:dyDescent="0.3">
      <c r="B129" s="11" t="s">
        <v>120</v>
      </c>
      <c r="C129" s="1">
        <v>9</v>
      </c>
      <c r="D129" s="2">
        <v>30</v>
      </c>
      <c r="E129" s="2">
        <v>2</v>
      </c>
      <c r="F129" s="2">
        <v>20</v>
      </c>
      <c r="I129" s="16" t="s">
        <v>121</v>
      </c>
      <c r="J129" s="32">
        <v>9</v>
      </c>
      <c r="K129" s="76"/>
      <c r="L129" s="40"/>
      <c r="M129" s="40">
        <v>30</v>
      </c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4"/>
      <c r="Y129" s="40">
        <f t="shared" si="27"/>
        <v>30</v>
      </c>
      <c r="Z129" s="40">
        <f t="shared" si="28"/>
        <v>30</v>
      </c>
      <c r="AA129" s="55" t="s">
        <v>139</v>
      </c>
      <c r="AB129" s="68">
        <v>2</v>
      </c>
      <c r="AC129" s="35">
        <f>Z129</f>
        <v>30</v>
      </c>
      <c r="AD129" s="36">
        <f>AB129</f>
        <v>2</v>
      </c>
      <c r="AE129" s="45">
        <f>IF((AD129*25-AC129)&lt;0,0,(AD129*25-AC129))</f>
        <v>20</v>
      </c>
    </row>
    <row r="130" spans="2:31" ht="22.5" customHeight="1" thickBot="1" x14ac:dyDescent="0.3">
      <c r="B130" s="11" t="s">
        <v>121</v>
      </c>
      <c r="C130" s="1">
        <v>9</v>
      </c>
      <c r="D130" s="2">
        <v>30</v>
      </c>
      <c r="E130" s="2">
        <v>2</v>
      </c>
      <c r="F130" s="2">
        <v>20</v>
      </c>
      <c r="I130" s="16" t="s">
        <v>122</v>
      </c>
      <c r="J130" s="32">
        <v>9</v>
      </c>
      <c r="K130" s="76"/>
      <c r="L130" s="40"/>
      <c r="M130" s="40">
        <v>30</v>
      </c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4"/>
      <c r="Y130" s="40">
        <f t="shared" si="27"/>
        <v>30</v>
      </c>
      <c r="Z130" s="40">
        <f t="shared" si="28"/>
        <v>30</v>
      </c>
      <c r="AA130" s="55" t="s">
        <v>139</v>
      </c>
      <c r="AB130" s="68">
        <v>2</v>
      </c>
      <c r="AC130" s="35">
        <f>Z130</f>
        <v>30</v>
      </c>
      <c r="AD130" s="36">
        <f>AB130</f>
        <v>2</v>
      </c>
      <c r="AE130" s="45">
        <f>IF((AD130*25-AC130)&lt;0,0,(AD130*25-AC130))</f>
        <v>20</v>
      </c>
    </row>
    <row r="131" spans="2:31" ht="19.5" customHeight="1" thickBot="1" x14ac:dyDescent="0.3">
      <c r="B131" s="11" t="s">
        <v>122</v>
      </c>
      <c r="C131" s="1">
        <v>9</v>
      </c>
      <c r="D131" s="2">
        <v>30</v>
      </c>
      <c r="E131" s="2">
        <v>2</v>
      </c>
      <c r="F131" s="2">
        <v>20</v>
      </c>
      <c r="I131" s="16" t="s">
        <v>123</v>
      </c>
      <c r="J131" s="32">
        <v>9</v>
      </c>
      <c r="K131" s="76"/>
      <c r="L131" s="40"/>
      <c r="M131" s="40">
        <v>30</v>
      </c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4"/>
      <c r="Y131" s="40">
        <f t="shared" si="27"/>
        <v>30</v>
      </c>
      <c r="Z131" s="40">
        <f t="shared" si="28"/>
        <v>30</v>
      </c>
      <c r="AA131" s="55" t="s">
        <v>139</v>
      </c>
      <c r="AB131" s="68">
        <v>2</v>
      </c>
      <c r="AC131" s="35">
        <f>Z131</f>
        <v>30</v>
      </c>
      <c r="AD131" s="36">
        <f>AB131</f>
        <v>2</v>
      </c>
      <c r="AE131" s="45">
        <f>IF((AD131*25-AC131)&lt;0,0,(AD131*25-AC131))</f>
        <v>20</v>
      </c>
    </row>
    <row r="132" spans="2:31" ht="18" customHeight="1" x14ac:dyDescent="0.25">
      <c r="B132" s="11" t="s">
        <v>123</v>
      </c>
      <c r="C132" s="1">
        <v>9</v>
      </c>
      <c r="D132" s="2">
        <v>30</v>
      </c>
      <c r="E132" s="2">
        <v>2</v>
      </c>
      <c r="F132" s="2">
        <v>20</v>
      </c>
    </row>
    <row r="133" spans="2:31" ht="18.75" customHeight="1" x14ac:dyDescent="0.25">
      <c r="B133" s="11" t="s">
        <v>124</v>
      </c>
      <c r="C133" s="1">
        <v>9</v>
      </c>
      <c r="D133" s="2">
        <v>30</v>
      </c>
      <c r="E133" s="2">
        <v>2</v>
      </c>
      <c r="F133" s="2">
        <v>20</v>
      </c>
    </row>
  </sheetData>
  <mergeCells count="6">
    <mergeCell ref="C3:F3"/>
    <mergeCell ref="C4:F4"/>
    <mergeCell ref="C5:F5"/>
    <mergeCell ref="I5:AE5"/>
    <mergeCell ref="I4:AE4"/>
    <mergeCell ref="I3:A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Joanna Pawlinska</cp:lastModifiedBy>
  <dcterms:created xsi:type="dcterms:W3CDTF">2025-05-21T07:13:56Z</dcterms:created>
  <dcterms:modified xsi:type="dcterms:W3CDTF">2026-07-09T07:25:53Z</dcterms:modified>
</cp:coreProperties>
</file>