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CDA5594-62EE-4CB3-BD21-01D7A8EA11EA}" xr6:coauthVersionLast="47" xr6:coauthVersionMax="47" xr10:uidLastSave="{00000000-0000-0000-0000-000000000000}"/>
  <bookViews>
    <workbookView xWindow="-28920" yWindow="-120" windowWidth="29040" windowHeight="15720" xr2:uid="{4C2EC22F-D168-4F67-8D65-712134A86B50}"/>
  </bookViews>
  <sheets>
    <sheet name="Matryc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B76" i="1" l="1"/>
  <c r="LA76" i="1"/>
  <c r="KZ76" i="1"/>
  <c r="KY76" i="1"/>
  <c r="KX76" i="1"/>
  <c r="KW76" i="1"/>
  <c r="KV76" i="1"/>
  <c r="KU76" i="1"/>
  <c r="KT76" i="1"/>
  <c r="KS76" i="1"/>
  <c r="KR76" i="1"/>
  <c r="KQ76" i="1"/>
  <c r="KP76" i="1"/>
  <c r="KO76" i="1"/>
  <c r="KN76" i="1"/>
  <c r="KM76" i="1"/>
  <c r="KL76" i="1"/>
  <c r="KK76" i="1"/>
  <c r="KJ76" i="1"/>
  <c r="KI76" i="1"/>
  <c r="KH76" i="1"/>
  <c r="KG76" i="1"/>
  <c r="KF76" i="1"/>
  <c r="KE76" i="1"/>
  <c r="KD76" i="1"/>
  <c r="KC76" i="1"/>
  <c r="KB76" i="1"/>
  <c r="KA76" i="1"/>
  <c r="JZ76" i="1"/>
  <c r="JY76" i="1"/>
  <c r="JX76" i="1"/>
  <c r="JW76" i="1"/>
  <c r="JV76" i="1"/>
  <c r="JU76" i="1"/>
  <c r="JT76" i="1"/>
  <c r="JS76" i="1"/>
  <c r="JR76" i="1"/>
  <c r="JQ76" i="1"/>
  <c r="JP76" i="1"/>
  <c r="JO76" i="1"/>
  <c r="JN76" i="1"/>
  <c r="JM76" i="1"/>
  <c r="JL76" i="1"/>
  <c r="JK76" i="1"/>
  <c r="JJ76" i="1"/>
  <c r="JI76" i="1"/>
  <c r="JH76" i="1"/>
  <c r="JG76" i="1"/>
  <c r="JF76" i="1"/>
  <c r="JE76" i="1"/>
  <c r="JD76" i="1"/>
  <c r="JC76" i="1"/>
  <c r="JB76" i="1"/>
  <c r="JA76" i="1"/>
  <c r="IZ76" i="1"/>
  <c r="IY76" i="1"/>
  <c r="IX76" i="1"/>
  <c r="IW76" i="1"/>
  <c r="IV76" i="1"/>
  <c r="IU76" i="1"/>
  <c r="IT76" i="1"/>
  <c r="IS76" i="1"/>
  <c r="IR76" i="1"/>
  <c r="IQ76" i="1"/>
  <c r="IP76" i="1"/>
  <c r="IO76" i="1"/>
  <c r="IN76" i="1"/>
  <c r="IM76" i="1"/>
  <c r="IL76" i="1"/>
  <c r="IK76" i="1"/>
  <c r="IJ76" i="1"/>
  <c r="II76" i="1"/>
  <c r="IH76" i="1"/>
  <c r="IG76" i="1"/>
  <c r="IF76" i="1"/>
  <c r="IE76" i="1"/>
  <c r="ID76" i="1"/>
  <c r="IC76" i="1"/>
  <c r="IB76" i="1"/>
  <c r="IA76" i="1"/>
  <c r="HZ76" i="1"/>
  <c r="HY76" i="1"/>
  <c r="HX76" i="1"/>
  <c r="HW76" i="1"/>
  <c r="HV76" i="1"/>
  <c r="HU76" i="1"/>
  <c r="HT76" i="1"/>
  <c r="HS76" i="1"/>
  <c r="HR76" i="1"/>
  <c r="HQ76" i="1"/>
  <c r="HP76" i="1"/>
  <c r="HO76" i="1"/>
  <c r="HN76" i="1"/>
  <c r="HM76" i="1"/>
  <c r="HL76" i="1"/>
  <c r="HK76" i="1"/>
  <c r="HJ76" i="1"/>
  <c r="HI76" i="1"/>
  <c r="HH76" i="1"/>
  <c r="HG76" i="1"/>
  <c r="HF76" i="1"/>
  <c r="HE76" i="1"/>
  <c r="HD76" i="1"/>
  <c r="HC76" i="1"/>
  <c r="HB76" i="1"/>
  <c r="HA76" i="1"/>
  <c r="GZ76" i="1"/>
  <c r="GY76" i="1"/>
  <c r="GX76" i="1"/>
  <c r="GW76" i="1"/>
  <c r="GV76" i="1"/>
  <c r="GU76" i="1"/>
  <c r="GT76" i="1"/>
  <c r="GS76" i="1"/>
  <c r="GR76" i="1"/>
  <c r="GQ76" i="1"/>
  <c r="GP76" i="1"/>
  <c r="GO76" i="1"/>
  <c r="GN76" i="1"/>
  <c r="GM76" i="1"/>
  <c r="GL76" i="1"/>
  <c r="GK76" i="1"/>
  <c r="GJ76" i="1"/>
  <c r="GI76" i="1"/>
  <c r="GH76" i="1"/>
  <c r="GG76" i="1"/>
  <c r="GF76" i="1"/>
  <c r="GE76" i="1"/>
  <c r="GD76" i="1"/>
  <c r="GC76" i="1"/>
  <c r="GB76" i="1"/>
  <c r="GA76" i="1"/>
  <c r="FZ76" i="1"/>
  <c r="FY76" i="1"/>
  <c r="FX76" i="1"/>
  <c r="FW76" i="1"/>
  <c r="FV76" i="1"/>
  <c r="FU76" i="1"/>
  <c r="FT76" i="1"/>
  <c r="FS76" i="1"/>
  <c r="FR76" i="1"/>
  <c r="FQ76" i="1"/>
  <c r="FP76" i="1"/>
  <c r="FO76" i="1"/>
  <c r="FN76" i="1"/>
  <c r="FM76" i="1"/>
  <c r="FL76" i="1"/>
  <c r="FK76" i="1"/>
  <c r="FJ76" i="1"/>
  <c r="FI76" i="1"/>
  <c r="FH76" i="1"/>
  <c r="FG76" i="1"/>
  <c r="FF76" i="1"/>
  <c r="FE76" i="1"/>
  <c r="FD76" i="1"/>
  <c r="FC76" i="1"/>
  <c r="FB76" i="1"/>
  <c r="FA76" i="1"/>
  <c r="EZ76" i="1"/>
  <c r="EY76" i="1"/>
  <c r="EX76" i="1"/>
  <c r="EW76" i="1"/>
  <c r="EV76" i="1"/>
  <c r="EU76" i="1"/>
  <c r="ET76" i="1"/>
  <c r="ES76" i="1"/>
  <c r="ER76" i="1"/>
  <c r="EQ76" i="1"/>
  <c r="EP76" i="1"/>
  <c r="EO76" i="1"/>
  <c r="EN76" i="1"/>
  <c r="EM76" i="1"/>
  <c r="EL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DY76" i="1"/>
  <c r="DX76" i="1"/>
  <c r="DW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J76" i="1"/>
  <c r="DI76" i="1"/>
  <c r="DH76" i="1"/>
  <c r="DG76" i="1"/>
  <c r="DF76" i="1"/>
  <c r="DE76" i="1"/>
  <c r="DD76" i="1"/>
  <c r="DC76" i="1"/>
  <c r="DB76" i="1"/>
  <c r="DA76" i="1"/>
  <c r="CZ76" i="1"/>
  <c r="CY76" i="1"/>
  <c r="CX76" i="1"/>
  <c r="CW76" i="1"/>
  <c r="CV76" i="1"/>
  <c r="CU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LB75" i="1"/>
  <c r="LA75" i="1"/>
  <c r="KZ75" i="1"/>
  <c r="KY75" i="1"/>
  <c r="KX75" i="1"/>
  <c r="KW75" i="1"/>
  <c r="KV75" i="1"/>
  <c r="KU75" i="1"/>
  <c r="KT75" i="1"/>
  <c r="KS75" i="1"/>
  <c r="KR75" i="1"/>
  <c r="KQ75" i="1"/>
  <c r="KP75" i="1"/>
  <c r="KO75" i="1"/>
  <c r="KN75" i="1"/>
  <c r="KM75" i="1"/>
  <c r="KL75" i="1"/>
  <c r="KK75" i="1"/>
  <c r="KJ75" i="1"/>
  <c r="KI75" i="1"/>
  <c r="KH75" i="1"/>
  <c r="KG75" i="1"/>
  <c r="KF75" i="1"/>
  <c r="KE75" i="1"/>
  <c r="KD75" i="1"/>
  <c r="KC75" i="1"/>
  <c r="KB75" i="1"/>
  <c r="KA75" i="1"/>
  <c r="JZ75" i="1"/>
  <c r="JY75" i="1"/>
  <c r="JX75" i="1"/>
  <c r="JW75" i="1"/>
  <c r="JV75" i="1"/>
  <c r="JU75" i="1"/>
  <c r="JT75" i="1"/>
  <c r="JS75" i="1"/>
  <c r="JR75" i="1"/>
  <c r="JQ75" i="1"/>
  <c r="JP75" i="1"/>
  <c r="JO75" i="1"/>
  <c r="JN75" i="1"/>
  <c r="JM75" i="1"/>
  <c r="JL75" i="1"/>
  <c r="JK75" i="1"/>
  <c r="JJ75" i="1"/>
  <c r="JI75" i="1"/>
  <c r="JH75" i="1"/>
  <c r="JG75" i="1"/>
  <c r="JF75" i="1"/>
  <c r="JE75" i="1"/>
  <c r="JD75" i="1"/>
  <c r="JC75" i="1"/>
  <c r="JB75" i="1"/>
  <c r="JA75" i="1"/>
  <c r="IZ75" i="1"/>
  <c r="IY75" i="1"/>
  <c r="IX75" i="1"/>
  <c r="IW75" i="1"/>
  <c r="IV75" i="1"/>
  <c r="IU75" i="1"/>
  <c r="IT75" i="1"/>
  <c r="IS75" i="1"/>
  <c r="IR75" i="1"/>
  <c r="IQ75" i="1"/>
  <c r="IP75" i="1"/>
  <c r="IO75" i="1"/>
  <c r="IN75" i="1"/>
  <c r="IM75" i="1"/>
  <c r="IL75" i="1"/>
  <c r="IK75" i="1"/>
  <c r="IJ75" i="1"/>
  <c r="II75" i="1"/>
  <c r="IH75" i="1"/>
  <c r="IG75" i="1"/>
  <c r="IF75" i="1"/>
  <c r="IE75" i="1"/>
  <c r="ID75" i="1"/>
  <c r="IC75" i="1"/>
  <c r="IB75" i="1"/>
  <c r="IA75" i="1"/>
  <c r="HZ75" i="1"/>
  <c r="HY75" i="1"/>
  <c r="HX75" i="1"/>
  <c r="HW75" i="1"/>
  <c r="HV75" i="1"/>
  <c r="HU75" i="1"/>
  <c r="HT75" i="1"/>
  <c r="HS75" i="1"/>
  <c r="HR75" i="1"/>
  <c r="HQ75" i="1"/>
  <c r="HP75" i="1"/>
  <c r="HO75" i="1"/>
  <c r="HN75" i="1"/>
  <c r="HM75" i="1"/>
  <c r="HL75" i="1"/>
  <c r="HK75" i="1"/>
  <c r="HJ75" i="1"/>
  <c r="HI75" i="1"/>
  <c r="HH75" i="1"/>
  <c r="HG75" i="1"/>
  <c r="HF75" i="1"/>
  <c r="HE75" i="1"/>
  <c r="HD75" i="1"/>
  <c r="HC75" i="1"/>
  <c r="HB75" i="1"/>
  <c r="HA75" i="1"/>
  <c r="GZ75" i="1"/>
  <c r="GY75" i="1"/>
  <c r="GX75" i="1"/>
  <c r="GW75" i="1"/>
  <c r="GV75" i="1"/>
  <c r="GU75" i="1"/>
  <c r="GT75" i="1"/>
  <c r="GS75" i="1"/>
  <c r="GR75" i="1"/>
  <c r="GQ75" i="1"/>
  <c r="GP75" i="1"/>
  <c r="GO75" i="1"/>
  <c r="GN75" i="1"/>
  <c r="GM75" i="1"/>
  <c r="GL75" i="1"/>
  <c r="GK75" i="1"/>
  <c r="GJ75" i="1"/>
  <c r="GI75" i="1"/>
  <c r="GH75" i="1"/>
  <c r="GG75" i="1"/>
  <c r="GF75" i="1"/>
  <c r="GE75" i="1"/>
  <c r="GD75" i="1"/>
  <c r="GC75" i="1"/>
  <c r="GB75" i="1"/>
  <c r="GA75" i="1"/>
  <c r="FZ75" i="1"/>
  <c r="FY75" i="1"/>
  <c r="FX75" i="1"/>
  <c r="FW75" i="1"/>
  <c r="FV75" i="1"/>
  <c r="FU75" i="1"/>
  <c r="FT75" i="1"/>
  <c r="FS75" i="1"/>
  <c r="FR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P75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S67" i="1"/>
  <c r="R67" i="1"/>
  <c r="Q67" i="1"/>
  <c r="P67" i="1"/>
  <c r="O67" i="1"/>
  <c r="N67" i="1"/>
  <c r="M67" i="1"/>
  <c r="L67" i="1"/>
  <c r="K67" i="1"/>
  <c r="J67" i="1"/>
  <c r="H67" i="1"/>
  <c r="G67" i="1"/>
  <c r="F67" i="1"/>
  <c r="E67" i="1"/>
  <c r="D67" i="1"/>
  <c r="C67" i="1"/>
  <c r="B67" i="1"/>
  <c r="A67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S61" i="1"/>
  <c r="R61" i="1"/>
  <c r="Q61" i="1"/>
  <c r="P61" i="1"/>
  <c r="O61" i="1"/>
  <c r="N61" i="1"/>
  <c r="M61" i="1"/>
  <c r="L61" i="1"/>
  <c r="K61" i="1"/>
  <c r="J61" i="1"/>
  <c r="H61" i="1"/>
  <c r="G61" i="1"/>
  <c r="F61" i="1"/>
  <c r="E61" i="1"/>
  <c r="D61" i="1"/>
  <c r="C61" i="1"/>
  <c r="B61" i="1"/>
  <c r="A61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LB45" i="1"/>
  <c r="LA45" i="1"/>
  <c r="KZ45" i="1"/>
  <c r="KY45" i="1"/>
  <c r="KX45" i="1"/>
  <c r="KW45" i="1"/>
  <c r="KV45" i="1"/>
  <c r="KU45" i="1"/>
  <c r="KT45" i="1"/>
  <c r="KS45" i="1"/>
  <c r="KR45" i="1"/>
  <c r="KQ45" i="1"/>
  <c r="KP45" i="1"/>
  <c r="KO45" i="1"/>
  <c r="KN45" i="1"/>
  <c r="KM45" i="1"/>
  <c r="KL45" i="1"/>
  <c r="KK45" i="1"/>
  <c r="KJ45" i="1"/>
  <c r="KI45" i="1"/>
  <c r="KH45" i="1"/>
  <c r="KG45" i="1"/>
  <c r="KF45" i="1"/>
  <c r="KE45" i="1"/>
  <c r="KD45" i="1"/>
  <c r="KC45" i="1"/>
  <c r="KB45" i="1"/>
  <c r="KA45" i="1"/>
  <c r="JZ45" i="1"/>
  <c r="JY45" i="1"/>
  <c r="JX45" i="1"/>
  <c r="JW45" i="1"/>
  <c r="JV45" i="1"/>
  <c r="JU45" i="1"/>
  <c r="JT45" i="1"/>
  <c r="JS45" i="1"/>
  <c r="JR45" i="1"/>
  <c r="JQ45" i="1"/>
  <c r="JP45" i="1"/>
  <c r="JO45" i="1"/>
  <c r="JN45" i="1"/>
  <c r="JM45" i="1"/>
  <c r="JL45" i="1"/>
  <c r="JK45" i="1"/>
  <c r="JJ45" i="1"/>
  <c r="JI45" i="1"/>
  <c r="JH45" i="1"/>
  <c r="JG45" i="1"/>
  <c r="JF45" i="1"/>
  <c r="JE45" i="1"/>
  <c r="JD45" i="1"/>
  <c r="JC45" i="1"/>
  <c r="JB45" i="1"/>
  <c r="JA45" i="1"/>
  <c r="IZ45" i="1"/>
  <c r="IY45" i="1"/>
  <c r="IX45" i="1"/>
  <c r="IW45" i="1"/>
  <c r="IV45" i="1"/>
  <c r="IU45" i="1"/>
  <c r="IT45" i="1"/>
  <c r="IS45" i="1"/>
  <c r="IR45" i="1"/>
  <c r="IQ45" i="1"/>
  <c r="IP45" i="1"/>
  <c r="IO45" i="1"/>
  <c r="IN45" i="1"/>
  <c r="IM45" i="1"/>
  <c r="IL45" i="1"/>
  <c r="IK45" i="1"/>
  <c r="IJ45" i="1"/>
  <c r="II45" i="1"/>
  <c r="IH45" i="1"/>
  <c r="IG45" i="1"/>
  <c r="IF45" i="1"/>
  <c r="IE45" i="1"/>
  <c r="ID45" i="1"/>
  <c r="IC45" i="1"/>
  <c r="IB45" i="1"/>
  <c r="IA45" i="1"/>
  <c r="HZ45" i="1"/>
  <c r="HY45" i="1"/>
  <c r="HX45" i="1"/>
  <c r="HW45" i="1"/>
  <c r="HV45" i="1"/>
  <c r="HU45" i="1"/>
  <c r="HT45" i="1"/>
  <c r="HS45" i="1"/>
  <c r="HR45" i="1"/>
  <c r="HQ45" i="1"/>
  <c r="HP45" i="1"/>
  <c r="HO45" i="1"/>
  <c r="HN45" i="1"/>
  <c r="HM45" i="1"/>
  <c r="HL45" i="1"/>
  <c r="HK45" i="1"/>
  <c r="HJ45" i="1"/>
  <c r="HI45" i="1"/>
  <c r="HH45" i="1"/>
  <c r="HG45" i="1"/>
  <c r="HF45" i="1"/>
  <c r="HE45" i="1"/>
  <c r="HD45" i="1"/>
  <c r="HC45" i="1"/>
  <c r="HB45" i="1"/>
  <c r="HA45" i="1"/>
  <c r="GZ45" i="1"/>
  <c r="GY45" i="1"/>
  <c r="GX45" i="1"/>
  <c r="GW45" i="1"/>
  <c r="GV45" i="1"/>
  <c r="GU45" i="1"/>
  <c r="GT45" i="1"/>
  <c r="GS45" i="1"/>
  <c r="GR45" i="1"/>
  <c r="GQ45" i="1"/>
  <c r="GP45" i="1"/>
  <c r="GO45" i="1"/>
  <c r="GN45" i="1"/>
  <c r="GM45" i="1"/>
  <c r="GL45" i="1"/>
  <c r="GK45" i="1"/>
  <c r="GJ45" i="1"/>
  <c r="GI45" i="1"/>
  <c r="GH45" i="1"/>
  <c r="GG45" i="1"/>
  <c r="GF45" i="1"/>
  <c r="GE45" i="1"/>
  <c r="GD45" i="1"/>
  <c r="GC45" i="1"/>
  <c r="GB45" i="1"/>
  <c r="GA45" i="1"/>
  <c r="FZ45" i="1"/>
  <c r="FY45" i="1"/>
  <c r="FX45" i="1"/>
  <c r="FW45" i="1"/>
  <c r="FV45" i="1"/>
  <c r="FU45" i="1"/>
  <c r="FT45" i="1"/>
  <c r="FS45" i="1"/>
  <c r="FR45" i="1"/>
  <c r="FQ45" i="1"/>
  <c r="FP45" i="1"/>
  <c r="FO45" i="1"/>
  <c r="FN45" i="1"/>
  <c r="FM45" i="1"/>
  <c r="FL45" i="1"/>
  <c r="FK45" i="1"/>
  <c r="FJ45" i="1"/>
  <c r="FI45" i="1"/>
  <c r="FH45" i="1"/>
  <c r="FG45" i="1"/>
  <c r="FF45" i="1"/>
  <c r="FE45" i="1"/>
  <c r="FD45" i="1"/>
  <c r="FC45" i="1"/>
  <c r="FB45" i="1"/>
  <c r="FA45" i="1"/>
  <c r="EZ45" i="1"/>
  <c r="EY45" i="1"/>
  <c r="EX45" i="1"/>
  <c r="EW45" i="1"/>
  <c r="EV45" i="1"/>
  <c r="EU45" i="1"/>
  <c r="ET45" i="1"/>
  <c r="ES45" i="1"/>
  <c r="ER45" i="1"/>
  <c r="EQ45" i="1"/>
  <c r="EP45" i="1"/>
  <c r="EO45" i="1"/>
  <c r="EN45" i="1"/>
  <c r="EM45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DY45" i="1"/>
  <c r="DX45" i="1"/>
  <c r="DW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J45" i="1"/>
  <c r="DI45" i="1"/>
  <c r="DH45" i="1"/>
  <c r="DG45" i="1"/>
  <c r="DF45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R76" i="1" l="1"/>
  <c r="S45" i="1"/>
  <c r="R75" i="1"/>
  <c r="S75" i="1"/>
  <c r="Q45" i="1"/>
  <c r="S76" i="1"/>
  <c r="Q75" i="1"/>
  <c r="R45" i="1"/>
  <c r="J76" i="1"/>
  <c r="L45" i="1"/>
  <c r="J45" i="1"/>
  <c r="O76" i="1"/>
  <c r="N45" i="1"/>
  <c r="M45" i="1"/>
  <c r="K45" i="1"/>
  <c r="P45" i="1"/>
  <c r="N76" i="1"/>
  <c r="L75" i="1"/>
  <c r="J75" i="1"/>
  <c r="K75" i="1"/>
  <c r="N75" i="1"/>
  <c r="M75" i="1"/>
  <c r="O75" i="1"/>
  <c r="P76" i="1"/>
  <c r="Q76" i="1"/>
  <c r="K76" i="1"/>
  <c r="O45" i="1"/>
  <c r="L76" i="1"/>
  <c r="M76" i="1"/>
</calcChain>
</file>

<file path=xl/sharedStrings.xml><?xml version="1.0" encoding="utf-8"?>
<sst xmlns="http://schemas.openxmlformats.org/spreadsheetml/2006/main" count="365" uniqueCount="352">
  <si>
    <t>Wydział</t>
  </si>
  <si>
    <t>Wydział Pielęgniarstwa i Położnictwa</t>
  </si>
  <si>
    <t>Kierunek</t>
  </si>
  <si>
    <t>Pielęgniarstwo</t>
  </si>
  <si>
    <t>Cykl kształcenia</t>
  </si>
  <si>
    <t>2025-2027</t>
  </si>
  <si>
    <t>Poziom kształcenia</t>
  </si>
  <si>
    <t>II stopień</t>
  </si>
  <si>
    <t>Profil kształcenia</t>
  </si>
  <si>
    <t>praktyczny</t>
  </si>
  <si>
    <t>Forma studiów</t>
  </si>
  <si>
    <t>stacjonarne/niestacjonarne</t>
  </si>
  <si>
    <t>Liczba semestrów</t>
  </si>
  <si>
    <t>Łączna liczba godzin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</si>
  <si>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</si>
  <si>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</si>
  <si>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</si>
  <si>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</si>
  <si>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</si>
  <si>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</si>
  <si>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</si>
  <si>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t>Rodzaj zajęć***
(RPS, POW, PSW)</t>
  </si>
  <si>
    <t>****Pula godzin (ze standardu,
do dyspozycji uczelni (Autorska oferta uczelni))</t>
  </si>
  <si>
    <t>Przedmiot (nazwa)</t>
  </si>
  <si>
    <t>łącznie dla przedmiotu</t>
  </si>
  <si>
    <t>Suma efektów w poszczególnych kategoriach</t>
  </si>
  <si>
    <t>SUMA GODZIN PRZEDMIOTU</t>
  </si>
  <si>
    <t>ECTS</t>
  </si>
  <si>
    <t>forma zakończenia przedmiotu</t>
  </si>
  <si>
    <t>NAKŁAD PRACY STUDENTA (godz. dyd. + samodzielna praca)</t>
  </si>
  <si>
    <t>SAMODZIELNA PRACA STUDENTA</t>
  </si>
  <si>
    <t>GODZINY DYDAKTYCZNE</t>
  </si>
  <si>
    <t>W TYM TEORIA (WY+SE)</t>
  </si>
  <si>
    <t>GODZINY Z NAUCZYCIELEM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</si>
  <si>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</si>
  <si>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</si>
  <si>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</si>
  <si>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</si>
  <si>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</si>
  <si>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</si>
  <si>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</si>
  <si>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</si>
  <si>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</si>
  <si>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</si>
  <si>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</si>
  <si>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</si>
  <si>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</si>
  <si>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</si>
  <si>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</si>
  <si>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</si>
  <si>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</si>
  <si>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</si>
  <si>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</si>
  <si>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</si>
  <si>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</si>
  <si>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</si>
  <si>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</si>
  <si>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</si>
  <si>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</si>
  <si>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</si>
  <si>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</si>
  <si>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</si>
  <si>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</si>
  <si>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</si>
  <si>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</si>
  <si>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A.W22</t>
  </si>
  <si>
    <t>A.W23</t>
  </si>
  <si>
    <t>A.W24</t>
  </si>
  <si>
    <t>A.W25</t>
  </si>
  <si>
    <t>A.W26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</si>
  <si>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</si>
  <si>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</si>
  <si>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</si>
  <si>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</si>
  <si>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</si>
  <si>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</si>
  <si>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</si>
  <si>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</si>
  <si>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</si>
  <si>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</si>
  <si>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</si>
  <si>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</si>
  <si>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</si>
  <si>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</si>
  <si>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</si>
  <si>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</si>
  <si>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</si>
  <si>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</si>
  <si>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</si>
  <si>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</si>
  <si>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</si>
  <si>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</si>
  <si>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</si>
  <si>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</si>
  <si>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</si>
  <si>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B.W26</t>
  </si>
  <si>
    <t>B.W27</t>
  </si>
  <si>
    <t>B.W28</t>
  </si>
  <si>
    <t>B.W29</t>
  </si>
  <si>
    <t>B.W30</t>
  </si>
  <si>
    <t>B.W31</t>
  </si>
  <si>
    <t>B.W32</t>
  </si>
  <si>
    <t>B.W33</t>
  </si>
  <si>
    <t>B.W34</t>
  </si>
  <si>
    <t>B.W35</t>
  </si>
  <si>
    <t>B.W36</t>
  </si>
  <si>
    <t>B.W37</t>
  </si>
  <si>
    <t>B.W38</t>
  </si>
  <si>
    <t>B.W39</t>
  </si>
  <si>
    <t>B.W40</t>
  </si>
  <si>
    <t>B.W41</t>
  </si>
  <si>
    <t>B.W42</t>
  </si>
  <si>
    <t>B.W43</t>
  </si>
  <si>
    <t>B.W44</t>
  </si>
  <si>
    <t>B.W45</t>
  </si>
  <si>
    <t>B.W46</t>
  </si>
  <si>
    <t>B.W47</t>
  </si>
  <si>
    <t>B.W48</t>
  </si>
  <si>
    <t>B.W49</t>
  </si>
  <si>
    <t>B.W50</t>
  </si>
  <si>
    <t>B.W51</t>
  </si>
  <si>
    <t>B.W52</t>
  </si>
  <si>
    <t>B.W53</t>
  </si>
  <si>
    <t>B.W54</t>
  </si>
  <si>
    <t>B.W55</t>
  </si>
  <si>
    <t>B.W56</t>
  </si>
  <si>
    <t>B.W57</t>
  </si>
  <si>
    <t>B_W58_UMW</t>
  </si>
  <si>
    <t xml:space="preserve">B_W59_UMW
</t>
  </si>
  <si>
    <t>B_W60_UMW</t>
  </si>
  <si>
    <t>B_W61_UMW</t>
  </si>
  <si>
    <t>B_W62_UMW</t>
  </si>
  <si>
    <t>B_W63_UMW</t>
  </si>
  <si>
    <t>B_W64_UMW</t>
  </si>
  <si>
    <t xml:space="preserve">B_W65_UMW
</t>
  </si>
  <si>
    <r>
      <t>B_W66</t>
    </r>
    <r>
      <rPr>
        <sz val="12"/>
        <color rgb="FFFF0000"/>
        <rFont val="Calibri"/>
        <family val="2"/>
        <scheme val="minor"/>
      </rPr>
      <t>_UMW</t>
    </r>
  </si>
  <si>
    <t>B_W67_UMW</t>
  </si>
  <si>
    <t>B_W68_UMW</t>
  </si>
  <si>
    <t>B_W69_UMW</t>
  </si>
  <si>
    <t>B_W70_UMW</t>
  </si>
  <si>
    <t>B_W71_UMW</t>
  </si>
  <si>
    <t>B_W72_UMW</t>
  </si>
  <si>
    <t>B_W73_UMW</t>
  </si>
  <si>
    <t>B_W74_UMW</t>
  </si>
  <si>
    <t>B_W75_UMW</t>
  </si>
  <si>
    <t>B_W76_UMW</t>
  </si>
  <si>
    <t>B_W77_UMW</t>
  </si>
  <si>
    <t>B_W78_UMW</t>
  </si>
  <si>
    <t>B_W79_UMW</t>
  </si>
  <si>
    <t>B_W80_UMW</t>
  </si>
  <si>
    <t>B_W81_UMW</t>
  </si>
  <si>
    <t>B_W82_UMW</t>
  </si>
  <si>
    <t>B_W83_UMW</t>
  </si>
  <si>
    <t>B_W84_UMW</t>
  </si>
  <si>
    <t>B_W85_UMW</t>
  </si>
  <si>
    <t>B_W86_UMW</t>
  </si>
  <si>
    <t>B_W87_UMW</t>
  </si>
  <si>
    <t>B_W88_UMW</t>
  </si>
  <si>
    <t>B_W89_UMW</t>
  </si>
  <si>
    <t>B_W90_UMW</t>
  </si>
  <si>
    <t>B_W91_FU</t>
  </si>
  <si>
    <t>B_W92_FU</t>
  </si>
  <si>
    <t>B_W93_FU</t>
  </si>
  <si>
    <t>B_W94_FU</t>
  </si>
  <si>
    <t>B_W95_FU</t>
  </si>
  <si>
    <t>B_W96_FU</t>
  </si>
  <si>
    <t>B_W97_FU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</si>
  <si>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</si>
  <si>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</si>
  <si>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</si>
  <si>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</si>
  <si>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</si>
  <si>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</si>
  <si>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</si>
  <si>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</si>
  <si>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</si>
  <si>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</si>
  <si>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</si>
  <si>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</si>
  <si>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</si>
  <si>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</si>
  <si>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</si>
  <si>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</si>
  <si>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C.W17</t>
  </si>
  <si>
    <t>C.W18</t>
  </si>
  <si>
    <t>C.W19</t>
  </si>
  <si>
    <t>C.W20</t>
  </si>
  <si>
    <t>C.W21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</si>
  <si>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</si>
  <si>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</si>
  <si>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</si>
  <si>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</si>
  <si>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</si>
  <si>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</si>
  <si>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</si>
  <si>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</si>
  <si>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</si>
  <si>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</si>
  <si>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</si>
  <si>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</si>
  <si>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</si>
  <si>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</si>
  <si>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</si>
  <si>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</si>
  <si>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</si>
  <si>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</si>
  <si>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A.U19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</si>
  <si>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</si>
  <si>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</si>
  <si>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</si>
  <si>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</si>
  <si>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</si>
  <si>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</si>
  <si>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</si>
  <si>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</si>
  <si>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</si>
  <si>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</si>
  <si>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</si>
  <si>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</si>
  <si>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</si>
  <si>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</si>
  <si>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</si>
  <si>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</si>
  <si>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</si>
  <si>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</si>
  <si>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</si>
  <si>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</si>
  <si>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B.U21</t>
  </si>
  <si>
    <t>B.U22</t>
  </si>
  <si>
    <t>B.U23</t>
  </si>
  <si>
    <t>B.U24</t>
  </si>
  <si>
    <t>B.U25</t>
  </si>
  <si>
    <t>B.U26</t>
  </si>
  <si>
    <t>B.U27</t>
  </si>
  <si>
    <t>B.U28</t>
  </si>
  <si>
    <t>B.U29</t>
  </si>
  <si>
    <t>B.U30</t>
  </si>
  <si>
    <t>B.U31</t>
  </si>
  <si>
    <t>B.U32</t>
  </si>
  <si>
    <t>B.U33</t>
  </si>
  <si>
    <t>B.U34</t>
  </si>
  <si>
    <t>B.U35</t>
  </si>
  <si>
    <t>B.U36</t>
  </si>
  <si>
    <t>B.U37</t>
  </si>
  <si>
    <t>B.U38</t>
  </si>
  <si>
    <t>B.U39</t>
  </si>
  <si>
    <t>B.U40</t>
  </si>
  <si>
    <t>B.U41</t>
  </si>
  <si>
    <t>B.U42</t>
  </si>
  <si>
    <t>B.U43</t>
  </si>
  <si>
    <t>B.U44</t>
  </si>
  <si>
    <t>B.U45</t>
  </si>
  <si>
    <t>B.U46</t>
  </si>
  <si>
    <t>B.U47</t>
  </si>
  <si>
    <t>B.U48</t>
  </si>
  <si>
    <t>B.U49</t>
  </si>
  <si>
    <t>B.U50</t>
  </si>
  <si>
    <t>B.U51</t>
  </si>
  <si>
    <t>B.U52</t>
  </si>
  <si>
    <t>B.U53</t>
  </si>
  <si>
    <t>B.U54</t>
  </si>
  <si>
    <t>B.U55</t>
  </si>
  <si>
    <t>B.U56</t>
  </si>
  <si>
    <t>B.U57</t>
  </si>
  <si>
    <t>B.U58</t>
  </si>
  <si>
    <t>B.U59</t>
  </si>
  <si>
    <t>B.U60</t>
  </si>
  <si>
    <t>B.U61</t>
  </si>
  <si>
    <t>B.U62</t>
  </si>
  <si>
    <t>B.U63</t>
  </si>
  <si>
    <t>B.U64</t>
  </si>
  <si>
    <t>B.U65</t>
  </si>
  <si>
    <t>B.U66</t>
  </si>
  <si>
    <t>B.U67</t>
  </si>
  <si>
    <t>B.U68</t>
  </si>
  <si>
    <t>B.U69</t>
  </si>
  <si>
    <t>B.U70</t>
  </si>
  <si>
    <t>B.U71</t>
  </si>
  <si>
    <t>B.U72</t>
  </si>
  <si>
    <t>B.U73</t>
  </si>
  <si>
    <t>B.U74</t>
  </si>
  <si>
    <t>B.U75</t>
  </si>
  <si>
    <t>B.U76</t>
  </si>
  <si>
    <t>B.U77</t>
  </si>
  <si>
    <t>B.U78</t>
  </si>
  <si>
    <t>B.U79</t>
  </si>
  <si>
    <t>B.U80</t>
  </si>
  <si>
    <t>B_U81_UMW</t>
  </si>
  <si>
    <t>B_U82_UMW</t>
  </si>
  <si>
    <t>B_U83_UMW</t>
  </si>
  <si>
    <t>B_U84_UMW</t>
  </si>
  <si>
    <t>B_U85_UMW</t>
  </si>
  <si>
    <t>B_U86_UMW</t>
  </si>
  <si>
    <t>B_U87_UMW</t>
  </si>
  <si>
    <t>B_U88_UMW</t>
  </si>
  <si>
    <t>B_U89_UMW</t>
  </si>
  <si>
    <t>B_U90_UMW</t>
  </si>
  <si>
    <t>B_U91_UMW</t>
  </si>
  <si>
    <t>B_U92_UMW</t>
  </si>
  <si>
    <t>B_U93_UMW</t>
  </si>
  <si>
    <t>B_U94_UMW</t>
  </si>
  <si>
    <t>B_U95_UMW</t>
  </si>
  <si>
    <t>B_U96_UMW</t>
  </si>
  <si>
    <t>B_U97_UMW</t>
  </si>
  <si>
    <t>B_U98_UMW</t>
  </si>
  <si>
    <t>B_U99_UMW</t>
  </si>
  <si>
    <t>B_U100_UMW</t>
  </si>
  <si>
    <t>B_U101_UMW</t>
  </si>
  <si>
    <t>B_U102_UMW</t>
  </si>
  <si>
    <t>B_U103_UMW</t>
  </si>
  <si>
    <t>B_U104_UMW</t>
  </si>
  <si>
    <t>B_U105_UMW</t>
  </si>
  <si>
    <t>B_U106_FU</t>
  </si>
  <si>
    <t>B_U107_FU</t>
  </si>
  <si>
    <t>B_U108_FU</t>
  </si>
  <si>
    <t>B_U109_FU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</si>
  <si>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</si>
  <si>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</si>
  <si>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</si>
  <si>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</si>
  <si>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</si>
  <si>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</si>
  <si>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</si>
  <si>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</si>
  <si>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</si>
  <si>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</si>
  <si>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</si>
  <si>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</si>
  <si>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</si>
  <si>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</si>
  <si>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</si>
  <si>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</si>
  <si>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K.1</t>
  </si>
  <si>
    <t>K.2</t>
  </si>
  <si>
    <t>K.3</t>
  </si>
  <si>
    <t>K.4</t>
  </si>
  <si>
    <t>K.5</t>
  </si>
  <si>
    <t>K.6</t>
  </si>
  <si>
    <t>sumy dla 1 roku</t>
  </si>
  <si>
    <t>Postępowanie w stanach zagrożenia życia w ujęciu multidyscyplinarnym</t>
  </si>
  <si>
    <t>sumy dla 2 roku</t>
  </si>
  <si>
    <t>RAZEM</t>
  </si>
  <si>
    <t>2025/2026</t>
  </si>
  <si>
    <t>A</t>
  </si>
  <si>
    <t>2026/2027</t>
  </si>
  <si>
    <t>PSW</t>
  </si>
  <si>
    <t>do dyspozycji uczelni (Autorska oferta uczelni)</t>
  </si>
  <si>
    <t>zal</t>
  </si>
  <si>
    <t>Zajęcia fakultatywne: Suplementy (witaminy, minerały, zioła)</t>
  </si>
  <si>
    <t>Zajęcia fakultatywne: Szczepienia ochronne</t>
  </si>
  <si>
    <t>Zajęcia fakultatywne: Zestresowany umysł: neurobiologiczne mechanizmy stresu a regulacja funkcji poznawczych</t>
  </si>
  <si>
    <t>Zajęcia fakultatywne: Rola pielęgniarki w badaniach klinicznych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</si>
</sst>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10" borderId="21" xfId="0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vertical="center"/>
    </xf>
    <xf numFmtId="0" fontId="6" fillId="11" borderId="21" xfId="0" applyFont="1" applyFill="1" applyBorder="1" applyAlignment="1">
      <alignment vertical="center"/>
    </xf>
    <xf numFmtId="0" fontId="11" fillId="13" borderId="29" xfId="0" applyFont="1" applyFill="1" applyBorder="1"/>
    <xf numFmtId="0" fontId="11" fillId="13" borderId="0" xfId="0" applyFont="1" applyFill="1"/>
    <xf numFmtId="0" fontId="11" fillId="13" borderId="30" xfId="0" applyFont="1" applyFill="1" applyBorder="1"/>
    <xf numFmtId="0" fontId="11" fillId="13" borderId="42" xfId="0" applyFont="1" applyFill="1" applyBorder="1"/>
    <xf numFmtId="0" fontId="11" fillId="13" borderId="43" xfId="0" applyFont="1" applyFill="1" applyBorder="1"/>
    <xf numFmtId="0" fontId="11" fillId="13" borderId="44" xfId="0" applyFont="1" applyFill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4" borderId="45" xfId="0" quotePrefix="1" applyFont="1" applyFill="1" applyBorder="1" applyAlignment="1">
      <alignment vertical="center"/>
    </xf>
    <xf numFmtId="0" fontId="12" fillId="7" borderId="45" xfId="0" quotePrefix="1" applyFont="1" applyFill="1" applyBorder="1" applyAlignment="1">
      <alignment vertical="center"/>
    </xf>
    <xf numFmtId="0" fontId="12" fillId="8" borderId="45" xfId="0" quotePrefix="1" applyFont="1" applyFill="1" applyBorder="1" applyAlignment="1">
      <alignment vertical="center"/>
    </xf>
    <xf numFmtId="0" fontId="12" fillId="9" borderId="45" xfId="0" quotePrefix="1" applyFont="1" applyFill="1" applyBorder="1" applyAlignment="1">
      <alignment vertical="center"/>
    </xf>
    <xf numFmtId="0" fontId="12" fillId="2" borderId="45" xfId="0" quotePrefix="1" applyFont="1" applyFill="1" applyBorder="1" applyAlignment="1">
      <alignment vertical="center"/>
    </xf>
    <xf numFmtId="0" fontId="13" fillId="5" borderId="45" xfId="1" quotePrefix="1" applyFont="1" applyFill="1" applyBorder="1" applyAlignment="1">
      <alignment vertical="center"/>
    </xf>
    <xf numFmtId="2" fontId="12" fillId="6" borderId="45" xfId="0" quotePrefix="1" applyNumberFormat="1" applyFont="1" applyFill="1" applyBorder="1" applyAlignment="1">
      <alignment vertical="center"/>
    </xf>
    <xf numFmtId="0" fontId="14" fillId="10" borderId="46" xfId="0" applyFont="1" applyFill="1" applyBorder="1" applyAlignment="1">
      <alignment vertical="center" wrapText="1"/>
    </xf>
    <xf numFmtId="0" fontId="15" fillId="11" borderId="45" xfId="0" applyFont="1" applyFill="1" applyBorder="1" applyAlignment="1">
      <alignment vertical="center" wrapText="1"/>
    </xf>
    <xf numFmtId="0" fontId="14" fillId="12" borderId="47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4" borderId="1" xfId="0" quotePrefix="1" applyFont="1" applyFill="1" applyBorder="1" applyAlignment="1">
      <alignment vertical="center"/>
    </xf>
    <xf numFmtId="0" fontId="2" fillId="0" borderId="4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10" borderId="1" xfId="0" applyFont="1" applyFill="1" applyBorder="1" applyAlignment="1">
      <alignment vertical="center" wrapText="1"/>
    </xf>
    <xf numFmtId="0" fontId="15" fillId="11" borderId="1" xfId="0" applyFont="1" applyFill="1" applyBorder="1" applyAlignment="1">
      <alignment vertical="center" wrapText="1"/>
    </xf>
    <xf numFmtId="0" fontId="14" fillId="12" borderId="49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16" borderId="55" xfId="0" applyFont="1" applyFill="1" applyBorder="1" applyAlignment="1">
      <alignment vertical="center"/>
    </xf>
    <xf numFmtId="0" fontId="3" fillId="16" borderId="56" xfId="0" quotePrefix="1" applyFont="1" applyFill="1" applyBorder="1" applyAlignment="1">
      <alignment horizontal="center" vertical="center"/>
    </xf>
    <xf numFmtId="0" fontId="3" fillId="16" borderId="57" xfId="0" quotePrefix="1" applyFont="1" applyFill="1" applyBorder="1" applyAlignment="1">
      <alignment vertical="center"/>
    </xf>
    <xf numFmtId="0" fontId="3" fillId="16" borderId="57" xfId="0" quotePrefix="1" applyFont="1" applyFill="1" applyBorder="1" applyAlignment="1">
      <alignment horizontal="center" vertical="center"/>
    </xf>
    <xf numFmtId="0" fontId="3" fillId="16" borderId="57" xfId="0" applyFont="1" applyFill="1" applyBorder="1" applyAlignment="1">
      <alignment vertical="center"/>
    </xf>
    <xf numFmtId="0" fontId="3" fillId="16" borderId="57" xfId="0" applyFont="1" applyFill="1" applyBorder="1" applyAlignment="1">
      <alignment vertical="center" wrapText="1"/>
    </xf>
    <xf numFmtId="0" fontId="2" fillId="16" borderId="57" xfId="0" applyFont="1" applyFill="1" applyBorder="1" applyAlignment="1">
      <alignment vertical="center" wrapText="1"/>
    </xf>
    <xf numFmtId="0" fontId="3" fillId="16" borderId="58" xfId="0" quotePrefix="1" applyFont="1" applyFill="1" applyBorder="1" applyAlignment="1">
      <alignment vertical="center"/>
    </xf>
    <xf numFmtId="0" fontId="3" fillId="16" borderId="58" xfId="0" applyFont="1" applyFill="1" applyBorder="1" applyAlignment="1">
      <alignment vertical="center" wrapText="1"/>
    </xf>
    <xf numFmtId="0" fontId="3" fillId="16" borderId="59" xfId="0" applyFont="1" applyFill="1" applyBorder="1" applyAlignment="1">
      <alignment vertical="center" wrapText="1"/>
    </xf>
    <xf numFmtId="0" fontId="3" fillId="16" borderId="56" xfId="0" applyFont="1" applyFill="1" applyBorder="1" applyAlignment="1">
      <alignment vertical="center" wrapText="1"/>
    </xf>
    <xf numFmtId="0" fontId="3" fillId="16" borderId="21" xfId="0" applyFont="1" applyFill="1" applyBorder="1" applyAlignment="1">
      <alignment vertical="center" wrapText="1"/>
    </xf>
    <xf numFmtId="0" fontId="3" fillId="16" borderId="22" xfId="0" applyFont="1" applyFill="1" applyBorder="1" applyAlignment="1">
      <alignment vertical="center" wrapText="1"/>
    </xf>
    <xf numFmtId="0" fontId="12" fillId="0" borderId="45" xfId="0" applyFont="1" applyBorder="1" applyAlignment="1">
      <alignment vertical="center"/>
    </xf>
    <xf numFmtId="0" fontId="12" fillId="0" borderId="45" xfId="0" applyFont="1" applyBorder="1" applyAlignment="1">
      <alignment vertical="center" wrapText="1"/>
    </xf>
    <xf numFmtId="0" fontId="14" fillId="10" borderId="45" xfId="0" applyFont="1" applyFill="1" applyBorder="1" applyAlignment="1">
      <alignment vertical="center" wrapText="1"/>
    </xf>
    <xf numFmtId="0" fontId="12" fillId="7" borderId="1" xfId="0" quotePrefix="1" applyFont="1" applyFill="1" applyBorder="1" applyAlignment="1">
      <alignment vertical="center"/>
    </xf>
    <xf numFmtId="0" fontId="12" fillId="8" borderId="1" xfId="0" quotePrefix="1" applyFont="1" applyFill="1" applyBorder="1" applyAlignment="1">
      <alignment vertical="center"/>
    </xf>
    <xf numFmtId="0" fontId="12" fillId="9" borderId="1" xfId="0" quotePrefix="1" applyFont="1" applyFill="1" applyBorder="1" applyAlignment="1">
      <alignment vertical="center"/>
    </xf>
    <xf numFmtId="0" fontId="12" fillId="2" borderId="1" xfId="0" quotePrefix="1" applyFont="1" applyFill="1" applyBorder="1" applyAlignment="1">
      <alignment vertical="center"/>
    </xf>
    <xf numFmtId="0" fontId="13" fillId="5" borderId="1" xfId="1" quotePrefix="1" applyFont="1" applyFill="1" applyBorder="1" applyAlignment="1">
      <alignment vertical="center"/>
    </xf>
    <xf numFmtId="2" fontId="12" fillId="6" borderId="1" xfId="0" quotePrefix="1" applyNumberFormat="1" applyFont="1" applyFill="1" applyBorder="1" applyAlignment="1">
      <alignment vertical="center"/>
    </xf>
    <xf numFmtId="0" fontId="13" fillId="0" borderId="4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12" fillId="17" borderId="55" xfId="0" applyFont="1" applyFill="1" applyBorder="1" applyAlignment="1">
      <alignment vertical="center"/>
    </xf>
    <xf numFmtId="0" fontId="12" fillId="17" borderId="56" xfId="0" quotePrefix="1" applyFont="1" applyFill="1" applyBorder="1" applyAlignment="1">
      <alignment horizontal="center" vertical="center"/>
    </xf>
    <xf numFmtId="0" fontId="12" fillId="17" borderId="57" xfId="0" quotePrefix="1" applyFont="1" applyFill="1" applyBorder="1" applyAlignment="1">
      <alignment horizontal="center" vertical="center"/>
    </xf>
    <xf numFmtId="0" fontId="3" fillId="17" borderId="57" xfId="0" quotePrefix="1" applyFont="1" applyFill="1" applyBorder="1" applyAlignment="1">
      <alignment horizontal="center" vertical="center" wrapText="1"/>
    </xf>
    <xf numFmtId="0" fontId="12" fillId="17" borderId="57" xfId="0" quotePrefix="1" applyFont="1" applyFill="1" applyBorder="1" applyAlignment="1">
      <alignment vertical="center"/>
    </xf>
    <xf numFmtId="2" fontId="12" fillId="17" borderId="58" xfId="0" quotePrefix="1" applyNumberFormat="1" applyFont="1" applyFill="1" applyBorder="1" applyAlignment="1">
      <alignment vertical="center"/>
    </xf>
    <xf numFmtId="0" fontId="2" fillId="17" borderId="57" xfId="0" applyFont="1" applyFill="1" applyBorder="1" applyAlignment="1">
      <alignment horizontal="right" vertical="center"/>
    </xf>
    <xf numFmtId="0" fontId="2" fillId="17" borderId="21" xfId="0" applyFont="1" applyFill="1" applyBorder="1" applyAlignment="1">
      <alignment horizontal="right" vertical="center"/>
    </xf>
    <xf numFmtId="0" fontId="2" fillId="17" borderId="56" xfId="0" applyFont="1" applyFill="1" applyBorder="1" applyAlignment="1">
      <alignment horizontal="center" vertical="center"/>
    </xf>
    <xf numFmtId="0" fontId="2" fillId="17" borderId="57" xfId="0" applyFont="1" applyFill="1" applyBorder="1" applyAlignment="1">
      <alignment horizontal="center" vertical="center"/>
    </xf>
    <xf numFmtId="0" fontId="2" fillId="18" borderId="34" xfId="0" applyFont="1" applyFill="1" applyBorder="1" applyAlignment="1">
      <alignment vertical="center"/>
    </xf>
    <xf numFmtId="0" fontId="2" fillId="18" borderId="32" xfId="0" applyFont="1" applyFill="1" applyBorder="1" applyAlignment="1">
      <alignment vertical="center"/>
    </xf>
    <xf numFmtId="0" fontId="2" fillId="18" borderId="36" xfId="0" applyFont="1" applyFill="1" applyBorder="1" applyAlignment="1">
      <alignment vertical="center" wrapText="1"/>
    </xf>
    <xf numFmtId="0" fontId="2" fillId="18" borderId="33" xfId="0" applyFont="1" applyFill="1" applyBorder="1" applyAlignment="1">
      <alignment vertical="center" wrapText="1"/>
    </xf>
    <xf numFmtId="0" fontId="2" fillId="18" borderId="60" xfId="0" applyFont="1" applyFill="1" applyBorder="1" applyAlignment="1">
      <alignment vertical="center"/>
    </xf>
    <xf numFmtId="0" fontId="13" fillId="19" borderId="45" xfId="0" applyFont="1" applyFill="1" applyBorder="1" applyAlignment="1">
      <alignment vertical="center"/>
    </xf>
    <xf numFmtId="0" fontId="10" fillId="16" borderId="3" xfId="0" applyFont="1" applyFill="1" applyBorder="1" applyAlignment="1">
      <alignment horizontal="left" vertical="center" textRotation="90"/>
    </xf>
    <xf numFmtId="0" fontId="10" fillId="16" borderId="17" xfId="0" applyFont="1" applyFill="1" applyBorder="1" applyAlignment="1">
      <alignment horizontal="left" vertical="center" textRotation="90"/>
    </xf>
    <xf numFmtId="0" fontId="5" fillId="15" borderId="3" xfId="0" applyFont="1" applyFill="1" applyBorder="1" applyAlignment="1">
      <alignment horizontal="left" vertical="center" textRotation="90"/>
    </xf>
    <xf numFmtId="0" fontId="5" fillId="15" borderId="31" xfId="0" applyFont="1" applyFill="1" applyBorder="1" applyAlignment="1">
      <alignment horizontal="left" vertical="center" textRotation="90"/>
    </xf>
    <xf numFmtId="0" fontId="5" fillId="15" borderId="10" xfId="0" applyFont="1" applyFill="1" applyBorder="1" applyAlignment="1">
      <alignment horizontal="left" vertical="center" textRotation="90"/>
    </xf>
    <xf numFmtId="0" fontId="5" fillId="15" borderId="41" xfId="0" applyFont="1" applyFill="1" applyBorder="1" applyAlignment="1">
      <alignment horizontal="left" vertical="center" textRotation="90"/>
    </xf>
    <xf numFmtId="0" fontId="10" fillId="16" borderId="9" xfId="0" applyFont="1" applyFill="1" applyBorder="1" applyAlignment="1">
      <alignment horizontal="left" vertical="center" textRotation="90"/>
    </xf>
    <xf numFmtId="0" fontId="10" fillId="16" borderId="19" xfId="0" applyFont="1" applyFill="1" applyBorder="1" applyAlignment="1">
      <alignment horizontal="left" vertical="center" textRotation="90"/>
    </xf>
    <xf numFmtId="0" fontId="9" fillId="15" borderId="3" xfId="0" applyFont="1" applyFill="1" applyBorder="1" applyAlignment="1">
      <alignment horizontal="left" vertical="center" textRotation="90"/>
    </xf>
    <xf numFmtId="0" fontId="9" fillId="15" borderId="31" xfId="0" applyFont="1" applyFill="1" applyBorder="1" applyAlignment="1">
      <alignment horizontal="left" vertical="center" textRotation="90"/>
    </xf>
    <xf numFmtId="0" fontId="5" fillId="15" borderId="9" xfId="0" applyFont="1" applyFill="1" applyBorder="1" applyAlignment="1">
      <alignment horizontal="left" vertical="center" textRotation="90"/>
    </xf>
    <xf numFmtId="0" fontId="5" fillId="15" borderId="35" xfId="0" applyFont="1" applyFill="1" applyBorder="1" applyAlignment="1">
      <alignment horizontal="left" vertical="center" textRotation="90"/>
    </xf>
    <xf numFmtId="0" fontId="5" fillId="15" borderId="27" xfId="0" applyFont="1" applyFill="1" applyBorder="1" applyAlignment="1">
      <alignment horizontal="left" vertical="center" textRotation="90"/>
    </xf>
    <xf numFmtId="0" fontId="5" fillId="15" borderId="39" xfId="0" applyFont="1" applyFill="1" applyBorder="1" applyAlignment="1">
      <alignment horizontal="left" vertical="center" textRotation="90"/>
    </xf>
    <xf numFmtId="0" fontId="5" fillId="15" borderId="28" xfId="0" applyFont="1" applyFill="1" applyBorder="1" applyAlignment="1">
      <alignment horizontal="left" vertical="center" textRotation="90"/>
    </xf>
    <xf numFmtId="0" fontId="5" fillId="15" borderId="40" xfId="0" applyFont="1" applyFill="1" applyBorder="1" applyAlignment="1">
      <alignment horizontal="left" vertical="center" textRotation="90"/>
    </xf>
    <xf numFmtId="0" fontId="5" fillId="15" borderId="17" xfId="0" applyFont="1" applyFill="1" applyBorder="1" applyAlignment="1">
      <alignment horizontal="left" vertical="center" textRotation="90"/>
    </xf>
    <xf numFmtId="0" fontId="5" fillId="15" borderId="37" xfId="0" applyFont="1" applyFill="1" applyBorder="1" applyAlignment="1">
      <alignment horizontal="left" vertical="center" textRotation="90"/>
    </xf>
    <xf numFmtId="0" fontId="5" fillId="15" borderId="19" xfId="0" applyFont="1" applyFill="1" applyBorder="1" applyAlignment="1">
      <alignment horizontal="left" vertical="center" textRotation="90"/>
    </xf>
    <xf numFmtId="0" fontId="5" fillId="14" borderId="3" xfId="0" applyFont="1" applyFill="1" applyBorder="1" applyAlignment="1">
      <alignment horizontal="left" vertical="center" textRotation="90"/>
    </xf>
    <xf numFmtId="0" fontId="5" fillId="14" borderId="31" xfId="0" applyFont="1" applyFill="1" applyBorder="1" applyAlignment="1">
      <alignment horizontal="left" vertical="center" textRotation="90"/>
    </xf>
    <xf numFmtId="0" fontId="7" fillId="14" borderId="4" xfId="0" applyFont="1" applyFill="1" applyBorder="1" applyAlignment="1">
      <alignment horizontal="left" vertical="center" textRotation="90"/>
    </xf>
    <xf numFmtId="0" fontId="7" fillId="14" borderId="32" xfId="0" applyFont="1" applyFill="1" applyBorder="1" applyAlignment="1">
      <alignment horizontal="left" vertical="center" textRotation="90"/>
    </xf>
    <xf numFmtId="0" fontId="5" fillId="14" borderId="9" xfId="0" applyFont="1" applyFill="1" applyBorder="1" applyAlignment="1">
      <alignment horizontal="left" vertical="center" textRotation="90"/>
    </xf>
    <xf numFmtId="0" fontId="5" fillId="14" borderId="35" xfId="0" applyFont="1" applyFill="1" applyBorder="1" applyAlignment="1">
      <alignment horizontal="left" vertical="center" textRotation="90"/>
    </xf>
    <xf numFmtId="0" fontId="7" fillId="14" borderId="4" xfId="0" applyFont="1" applyFill="1" applyBorder="1" applyAlignment="1">
      <alignment horizontal="left" vertical="center" textRotation="90" wrapText="1"/>
    </xf>
    <xf numFmtId="0" fontId="5" fillId="14" borderId="4" xfId="0" applyFont="1" applyFill="1" applyBorder="1" applyAlignment="1">
      <alignment horizontal="left" vertical="center" textRotation="90"/>
    </xf>
    <xf numFmtId="0" fontId="5" fillId="14" borderId="32" xfId="0" applyFont="1" applyFill="1" applyBorder="1" applyAlignment="1">
      <alignment horizontal="left" vertical="center" textRotation="90"/>
    </xf>
    <xf numFmtId="0" fontId="5" fillId="14" borderId="26" xfId="0" applyFont="1" applyFill="1" applyBorder="1" applyAlignment="1">
      <alignment horizontal="left" vertical="center" textRotation="90"/>
    </xf>
    <xf numFmtId="0" fontId="5" fillId="14" borderId="36" xfId="0" applyFont="1" applyFill="1" applyBorder="1" applyAlignment="1">
      <alignment horizontal="left" vertical="center" textRotation="90"/>
    </xf>
    <xf numFmtId="0" fontId="5" fillId="14" borderId="2" xfId="0" applyFont="1" applyFill="1" applyBorder="1" applyAlignment="1">
      <alignment horizontal="left" vertical="center" textRotation="90"/>
    </xf>
    <xf numFmtId="0" fontId="5" fillId="14" borderId="34" xfId="0" applyFont="1" applyFill="1" applyBorder="1" applyAlignment="1">
      <alignment horizontal="left" vertical="center" textRotation="90"/>
    </xf>
    <xf numFmtId="0" fontId="3" fillId="12" borderId="20" xfId="0" applyFon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/>
    </xf>
    <xf numFmtId="0" fontId="3" fillId="13" borderId="23" xfId="0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3" fillId="13" borderId="25" xfId="0" applyFont="1" applyFill="1" applyBorder="1" applyAlignment="1">
      <alignment horizontal="center"/>
    </xf>
    <xf numFmtId="0" fontId="3" fillId="10" borderId="20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 wrapText="1"/>
    </xf>
    <xf numFmtId="0" fontId="6" fillId="11" borderId="2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/>
    </xf>
    <xf numFmtId="0" fontId="6" fillId="11" borderId="21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/>
    </xf>
    <xf numFmtId="0" fontId="6" fillId="11" borderId="2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left" vertical="center" textRotation="90" wrapText="1"/>
    </xf>
    <xf numFmtId="0" fontId="5" fillId="10" borderId="11" xfId="0" applyFont="1" applyFill="1" applyBorder="1" applyAlignment="1">
      <alignment horizontal="left" vertical="center" textRotation="90" wrapText="1"/>
    </xf>
    <xf numFmtId="0" fontId="5" fillId="10" borderId="34" xfId="0" applyFont="1" applyFill="1" applyBorder="1" applyAlignment="1">
      <alignment horizontal="left" vertical="center" textRotation="90" wrapText="1"/>
    </xf>
    <xf numFmtId="0" fontId="6" fillId="11" borderId="4" xfId="0" applyFont="1" applyFill="1" applyBorder="1" applyAlignment="1">
      <alignment horizontal="left" vertical="center" textRotation="90" wrapText="1"/>
    </xf>
    <xf numFmtId="0" fontId="6" fillId="11" borderId="12" xfId="0" applyFont="1" applyFill="1" applyBorder="1" applyAlignment="1">
      <alignment horizontal="left" vertical="center" textRotation="90" wrapText="1"/>
    </xf>
    <xf numFmtId="0" fontId="6" fillId="11" borderId="32" xfId="0" applyFont="1" applyFill="1" applyBorder="1" applyAlignment="1">
      <alignment horizontal="left" vertical="center" textRotation="90" wrapText="1"/>
    </xf>
    <xf numFmtId="0" fontId="5" fillId="12" borderId="5" xfId="0" applyFont="1" applyFill="1" applyBorder="1" applyAlignment="1">
      <alignment horizontal="left" vertical="center" textRotation="90" wrapText="1"/>
    </xf>
    <xf numFmtId="0" fontId="5" fillId="12" borderId="13" xfId="0" applyFont="1" applyFill="1" applyBorder="1" applyAlignment="1">
      <alignment horizontal="left" vertical="center" textRotation="90" wrapText="1"/>
    </xf>
    <xf numFmtId="0" fontId="5" fillId="12" borderId="33" xfId="0" applyFont="1" applyFill="1" applyBorder="1" applyAlignment="1">
      <alignment horizontal="left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33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textRotation="90" wrapText="1"/>
    </xf>
    <xf numFmtId="0" fontId="3" fillId="5" borderId="12" xfId="0" applyFont="1" applyFill="1" applyBorder="1" applyAlignment="1">
      <alignment horizontal="left" vertical="center" textRotation="90" wrapText="1"/>
    </xf>
    <xf numFmtId="0" fontId="3" fillId="5" borderId="32" xfId="0" applyFont="1" applyFill="1" applyBorder="1" applyAlignment="1">
      <alignment horizontal="left" vertical="center" textRotation="90" wrapText="1"/>
    </xf>
    <xf numFmtId="0" fontId="3" fillId="6" borderId="18" xfId="0" applyFont="1" applyFill="1" applyBorder="1" applyAlignment="1">
      <alignment horizontal="left" textRotation="90" wrapText="1"/>
    </xf>
    <xf numFmtId="0" fontId="3" fillId="6" borderId="13" xfId="0" applyFont="1" applyFill="1" applyBorder="1" applyAlignment="1">
      <alignment horizontal="left" textRotation="90" wrapText="1"/>
    </xf>
    <xf numFmtId="0" fontId="3" fillId="6" borderId="33" xfId="0" applyFont="1" applyFill="1" applyBorder="1" applyAlignment="1">
      <alignment horizontal="left" textRotation="90" wrapText="1"/>
    </xf>
    <xf numFmtId="0" fontId="2" fillId="4" borderId="19" xfId="0" applyFont="1" applyFill="1" applyBorder="1" applyAlignment="1">
      <alignment horizontal="left" textRotation="90" wrapText="1"/>
    </xf>
    <xf numFmtId="0" fontId="2" fillId="4" borderId="11" xfId="0" applyFont="1" applyFill="1" applyBorder="1" applyAlignment="1">
      <alignment horizontal="left" textRotation="90" wrapText="1"/>
    </xf>
    <xf numFmtId="0" fontId="2" fillId="4" borderId="34" xfId="0" applyFont="1" applyFill="1" applyBorder="1" applyAlignment="1">
      <alignment horizontal="left" textRotation="90" wrapText="1"/>
    </xf>
    <xf numFmtId="0" fontId="2" fillId="7" borderId="17" xfId="0" applyFont="1" applyFill="1" applyBorder="1" applyAlignment="1">
      <alignment horizontal="left" textRotation="90" wrapText="1"/>
    </xf>
    <xf numFmtId="0" fontId="2" fillId="7" borderId="12" xfId="0" applyFont="1" applyFill="1" applyBorder="1" applyAlignment="1">
      <alignment horizontal="left" textRotation="90" wrapText="1"/>
    </xf>
    <xf numFmtId="0" fontId="2" fillId="7" borderId="32" xfId="0" applyFont="1" applyFill="1" applyBorder="1" applyAlignment="1">
      <alignment horizontal="left" textRotation="90" wrapText="1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31" xfId="0" applyFont="1" applyFill="1" applyBorder="1" applyAlignment="1">
      <alignment horizontal="center" vertical="center" textRotation="90" wrapText="1"/>
    </xf>
    <xf numFmtId="0" fontId="2" fillId="8" borderId="17" xfId="0" applyFont="1" applyFill="1" applyBorder="1" applyAlignment="1">
      <alignment horizontal="left" textRotation="90" wrapText="1"/>
    </xf>
    <xf numFmtId="0" fontId="2" fillId="8" borderId="12" xfId="0" applyFont="1" applyFill="1" applyBorder="1" applyAlignment="1">
      <alignment horizontal="left" textRotation="90" wrapText="1"/>
    </xf>
    <xf numFmtId="0" fontId="2" fillId="8" borderId="32" xfId="0" applyFont="1" applyFill="1" applyBorder="1" applyAlignment="1">
      <alignment horizontal="left" textRotation="90" wrapText="1"/>
    </xf>
    <xf numFmtId="0" fontId="2" fillId="9" borderId="17" xfId="0" applyFont="1" applyFill="1" applyBorder="1" applyAlignment="1">
      <alignment horizontal="left" textRotation="90" wrapText="1"/>
    </xf>
    <xf numFmtId="0" fontId="2" fillId="9" borderId="12" xfId="0" applyFont="1" applyFill="1" applyBorder="1" applyAlignment="1">
      <alignment horizontal="left" textRotation="90" wrapText="1"/>
    </xf>
    <xf numFmtId="0" fontId="2" fillId="9" borderId="32" xfId="0" applyFont="1" applyFill="1" applyBorder="1" applyAlignment="1">
      <alignment horizontal="left" textRotation="90" wrapText="1"/>
    </xf>
    <xf numFmtId="0" fontId="2" fillId="2" borderId="17" xfId="0" applyFont="1" applyFill="1" applyBorder="1" applyAlignment="1">
      <alignment horizontal="left" textRotation="90" wrapText="1"/>
    </xf>
    <xf numFmtId="0" fontId="2" fillId="2" borderId="12" xfId="0" applyFont="1" applyFill="1" applyBorder="1" applyAlignment="1">
      <alignment horizontal="left" textRotation="90" wrapText="1"/>
    </xf>
    <xf numFmtId="0" fontId="2" fillId="2" borderId="32" xfId="0" applyFont="1" applyFill="1" applyBorder="1" applyAlignment="1">
      <alignment horizontal="left" textRotation="90" wrapText="1"/>
    </xf>
    <xf numFmtId="0" fontId="0" fillId="0" borderId="1" xfId="0" applyBorder="1" applyAlignment="1">
      <alignment horizontal="left" wrapText="1"/>
    </xf>
  </cellXfs>
  <cellStyles count="2">
    <cellStyle name="Normalny" xfId="0" builtinId="0"/>
    <cellStyle name="Tekst ostrzeżenia" xfId="1" builtinId="11"/>
  </cellStyles>
  <dxfs count="2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8866315378908551E-3"/>
          <c:y val="1.3828682304032369E-2"/>
          <c:w val="0.99832897796319109"/>
          <c:h val="0.8352038871466981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Matryca!$T$18:$LB$18</c:f>
              <c:strCache>
                <c:ptCount val="295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B.W01</c:v>
                </c:pt>
                <c:pt idx="27">
                  <c:v>B.W02</c:v>
                </c:pt>
                <c:pt idx="28">
                  <c:v>B.W03</c:v>
                </c:pt>
                <c:pt idx="29">
                  <c:v>B.W04</c:v>
                </c:pt>
                <c:pt idx="30">
                  <c:v>B.W05</c:v>
                </c:pt>
                <c:pt idx="31">
                  <c:v>B.W06</c:v>
                </c:pt>
                <c:pt idx="32">
                  <c:v>B.W07</c:v>
                </c:pt>
                <c:pt idx="33">
                  <c:v>B.W08</c:v>
                </c:pt>
                <c:pt idx="34">
                  <c:v>B.W09</c:v>
                </c:pt>
                <c:pt idx="35">
                  <c:v>B.W10</c:v>
                </c:pt>
                <c:pt idx="36">
                  <c:v>B.W11</c:v>
                </c:pt>
                <c:pt idx="37">
                  <c:v>B.W12</c:v>
                </c:pt>
                <c:pt idx="38">
                  <c:v>B.W13</c:v>
                </c:pt>
                <c:pt idx="39">
                  <c:v>B.W14</c:v>
                </c:pt>
                <c:pt idx="40">
                  <c:v>B.W15</c:v>
                </c:pt>
                <c:pt idx="41">
                  <c:v>B.W16</c:v>
                </c:pt>
                <c:pt idx="42">
                  <c:v>B.W17</c:v>
                </c:pt>
                <c:pt idx="43">
                  <c:v>B.W18</c:v>
                </c:pt>
                <c:pt idx="44">
                  <c:v>B.W19</c:v>
                </c:pt>
                <c:pt idx="45">
                  <c:v>B.W20</c:v>
                </c:pt>
                <c:pt idx="46">
                  <c:v>B.W21</c:v>
                </c:pt>
                <c:pt idx="47">
                  <c:v>B.W22</c:v>
                </c:pt>
                <c:pt idx="48">
                  <c:v>B.W23</c:v>
                </c:pt>
                <c:pt idx="49">
                  <c:v>B.W24</c:v>
                </c:pt>
                <c:pt idx="50">
                  <c:v>B.W25</c:v>
                </c:pt>
                <c:pt idx="51">
                  <c:v>B.W26</c:v>
                </c:pt>
                <c:pt idx="52">
                  <c:v>B.W27</c:v>
                </c:pt>
                <c:pt idx="53">
                  <c:v>B.W28</c:v>
                </c:pt>
                <c:pt idx="54">
                  <c:v>B.W29</c:v>
                </c:pt>
                <c:pt idx="55">
                  <c:v>B.W30</c:v>
                </c:pt>
                <c:pt idx="56">
                  <c:v>B.W31</c:v>
                </c:pt>
                <c:pt idx="57">
                  <c:v>B.W32</c:v>
                </c:pt>
                <c:pt idx="58">
                  <c:v>B.W33</c:v>
                </c:pt>
                <c:pt idx="59">
                  <c:v>B.W34</c:v>
                </c:pt>
                <c:pt idx="60">
                  <c:v>B.W35</c:v>
                </c:pt>
                <c:pt idx="61">
                  <c:v>B.W36</c:v>
                </c:pt>
                <c:pt idx="62">
                  <c:v>B.W37</c:v>
                </c:pt>
                <c:pt idx="63">
                  <c:v>B.W38</c:v>
                </c:pt>
                <c:pt idx="64">
                  <c:v>B.W39</c:v>
                </c:pt>
                <c:pt idx="65">
                  <c:v>B.W40</c:v>
                </c:pt>
                <c:pt idx="66">
                  <c:v>B.W41</c:v>
                </c:pt>
                <c:pt idx="67">
                  <c:v>B.W42</c:v>
                </c:pt>
                <c:pt idx="68">
                  <c:v>B.W43</c:v>
                </c:pt>
                <c:pt idx="69">
                  <c:v>B.W44</c:v>
                </c:pt>
                <c:pt idx="70">
                  <c:v>B.W45</c:v>
                </c:pt>
                <c:pt idx="71">
                  <c:v>B.W46</c:v>
                </c:pt>
                <c:pt idx="72">
                  <c:v>B.W47</c:v>
                </c:pt>
                <c:pt idx="73">
                  <c:v>B.W48</c:v>
                </c:pt>
                <c:pt idx="74">
                  <c:v>B.W49</c:v>
                </c:pt>
                <c:pt idx="75">
                  <c:v>B.W50</c:v>
                </c:pt>
                <c:pt idx="76">
                  <c:v>B.W51</c:v>
                </c:pt>
                <c:pt idx="77">
                  <c:v>B.W52</c:v>
                </c:pt>
                <c:pt idx="78">
                  <c:v>B.W53</c:v>
                </c:pt>
                <c:pt idx="79">
                  <c:v>B.W54</c:v>
                </c:pt>
                <c:pt idx="80">
                  <c:v>B.W55</c:v>
                </c:pt>
                <c:pt idx="81">
                  <c:v>B.W56</c:v>
                </c:pt>
                <c:pt idx="82">
                  <c:v>B.W57</c:v>
                </c:pt>
                <c:pt idx="83">
                  <c:v>B_W58_UMW</c:v>
                </c:pt>
                <c:pt idx="84">
                  <c:v>B_W59_UMW
</c:v>
                </c:pt>
                <c:pt idx="85">
                  <c:v>B_W60_UMW</c:v>
                </c:pt>
                <c:pt idx="86">
                  <c:v>B_W61_UMW</c:v>
                </c:pt>
                <c:pt idx="87">
                  <c:v>B_W62_UMW</c:v>
                </c:pt>
                <c:pt idx="88">
                  <c:v>B_W63_UMW</c:v>
                </c:pt>
                <c:pt idx="89">
                  <c:v>B_W64_UMW</c:v>
                </c:pt>
                <c:pt idx="90">
                  <c:v>B_W65_UMW
</c:v>
                </c:pt>
                <c:pt idx="91">
                  <c:v>B_W66_UMW</c:v>
                </c:pt>
                <c:pt idx="92">
                  <c:v>B_W67_UMW</c:v>
                </c:pt>
                <c:pt idx="93">
                  <c:v>B_W68_UMW</c:v>
                </c:pt>
                <c:pt idx="94">
                  <c:v>B_W69_UMW</c:v>
                </c:pt>
                <c:pt idx="95">
                  <c:v>B_W70_UMW</c:v>
                </c:pt>
                <c:pt idx="96">
                  <c:v>B_W71_UMW</c:v>
                </c:pt>
                <c:pt idx="97">
                  <c:v>B_W72_UMW</c:v>
                </c:pt>
                <c:pt idx="98">
                  <c:v>B_W73_UMW</c:v>
                </c:pt>
                <c:pt idx="99">
                  <c:v>B_W74_UMW</c:v>
                </c:pt>
                <c:pt idx="100">
                  <c:v>B_W75_UMW</c:v>
                </c:pt>
                <c:pt idx="101">
                  <c:v>B_W76_UMW</c:v>
                </c:pt>
                <c:pt idx="102">
                  <c:v>B_W77_UMW</c:v>
                </c:pt>
                <c:pt idx="103">
                  <c:v>B_W78_UMW</c:v>
                </c:pt>
                <c:pt idx="104">
                  <c:v>B_W79_UMW</c:v>
                </c:pt>
                <c:pt idx="105">
                  <c:v>B_W80_UMW</c:v>
                </c:pt>
                <c:pt idx="106">
                  <c:v>B_W81_UMW</c:v>
                </c:pt>
                <c:pt idx="107">
                  <c:v>B_W82_UMW</c:v>
                </c:pt>
                <c:pt idx="108">
                  <c:v>B_W83_UMW</c:v>
                </c:pt>
                <c:pt idx="109">
                  <c:v>B_W84_UMW</c:v>
                </c:pt>
                <c:pt idx="110">
                  <c:v>B_W85_UMW</c:v>
                </c:pt>
                <c:pt idx="111">
                  <c:v>B_W86_UMW</c:v>
                </c:pt>
                <c:pt idx="112">
                  <c:v>B_W87_UMW</c:v>
                </c:pt>
                <c:pt idx="113">
                  <c:v>B_W88_UMW</c:v>
                </c:pt>
                <c:pt idx="114">
                  <c:v>B_W89_UMW</c:v>
                </c:pt>
                <c:pt idx="115">
                  <c:v>B_W90_UMW</c:v>
                </c:pt>
                <c:pt idx="116">
                  <c:v>B_W91_FU</c:v>
                </c:pt>
                <c:pt idx="117">
                  <c:v>B_W92_FU</c:v>
                </c:pt>
                <c:pt idx="118">
                  <c:v>B_W93_FU</c:v>
                </c:pt>
                <c:pt idx="119">
                  <c:v>B_W94_FU</c:v>
                </c:pt>
                <c:pt idx="120">
                  <c:v>B_W95_FU</c:v>
                </c:pt>
                <c:pt idx="121">
                  <c:v>B_W96_FU</c:v>
                </c:pt>
                <c:pt idx="122">
                  <c:v>B_W97_FU</c:v>
                </c:pt>
                <c:pt idx="124">
                  <c:v>C.W01</c:v>
                </c:pt>
                <c:pt idx="125">
                  <c:v>C.W02</c:v>
                </c:pt>
                <c:pt idx="126">
                  <c:v>C.W03</c:v>
                </c:pt>
                <c:pt idx="127">
                  <c:v>C.W04</c:v>
                </c:pt>
                <c:pt idx="128">
                  <c:v>C.W05</c:v>
                </c:pt>
                <c:pt idx="129">
                  <c:v>C.W06</c:v>
                </c:pt>
                <c:pt idx="130">
                  <c:v>C.W07</c:v>
                </c:pt>
                <c:pt idx="131">
                  <c:v>C.W08</c:v>
                </c:pt>
                <c:pt idx="132">
                  <c:v>C.W09</c:v>
                </c:pt>
                <c:pt idx="133">
                  <c:v>C.W10</c:v>
                </c:pt>
                <c:pt idx="134">
                  <c:v>C.W11</c:v>
                </c:pt>
                <c:pt idx="135">
                  <c:v>C.W12</c:v>
                </c:pt>
                <c:pt idx="136">
                  <c:v>C.W13</c:v>
                </c:pt>
                <c:pt idx="137">
                  <c:v>C.W14</c:v>
                </c:pt>
                <c:pt idx="138">
                  <c:v>C.W15</c:v>
                </c:pt>
                <c:pt idx="139">
                  <c:v>C.W16</c:v>
                </c:pt>
                <c:pt idx="140">
                  <c:v>C.W17</c:v>
                </c:pt>
                <c:pt idx="141">
                  <c:v>C.W18</c:v>
                </c:pt>
                <c:pt idx="142">
                  <c:v>C.W19</c:v>
                </c:pt>
                <c:pt idx="143">
                  <c:v>C.W20</c:v>
                </c:pt>
                <c:pt idx="144">
                  <c:v>C.W21</c:v>
                </c:pt>
                <c:pt idx="145">
                  <c:v>A.U01</c:v>
                </c:pt>
                <c:pt idx="146">
                  <c:v>A.U02</c:v>
                </c:pt>
                <c:pt idx="147">
                  <c:v>A.U03</c:v>
                </c:pt>
                <c:pt idx="148">
                  <c:v>A.U04</c:v>
                </c:pt>
                <c:pt idx="149">
                  <c:v>A.U05</c:v>
                </c:pt>
                <c:pt idx="150">
                  <c:v>A.U06</c:v>
                </c:pt>
                <c:pt idx="151">
                  <c:v>A.U07</c:v>
                </c:pt>
                <c:pt idx="152">
                  <c:v>A.U08</c:v>
                </c:pt>
                <c:pt idx="153">
                  <c:v>A.U09</c:v>
                </c:pt>
                <c:pt idx="154">
                  <c:v>A.U10</c:v>
                </c:pt>
                <c:pt idx="155">
                  <c:v>A.U11</c:v>
                </c:pt>
                <c:pt idx="156">
                  <c:v>A.U12</c:v>
                </c:pt>
                <c:pt idx="157">
                  <c:v>A.U13</c:v>
                </c:pt>
                <c:pt idx="158">
                  <c:v>A.U14</c:v>
                </c:pt>
                <c:pt idx="159">
                  <c:v>A.U15</c:v>
                </c:pt>
                <c:pt idx="160">
                  <c:v>A.U16</c:v>
                </c:pt>
                <c:pt idx="161">
                  <c:v>A.U17</c:v>
                </c:pt>
                <c:pt idx="162">
                  <c:v>A.U18</c:v>
                </c:pt>
                <c:pt idx="163">
                  <c:v>A.U19</c:v>
                </c:pt>
                <c:pt idx="164">
                  <c:v>B.U01</c:v>
                </c:pt>
                <c:pt idx="165">
                  <c:v>B.U02</c:v>
                </c:pt>
                <c:pt idx="166">
                  <c:v>B.U03</c:v>
                </c:pt>
                <c:pt idx="167">
                  <c:v>B.U04</c:v>
                </c:pt>
                <c:pt idx="168">
                  <c:v>B.U05</c:v>
                </c:pt>
                <c:pt idx="169">
                  <c:v>B.U06</c:v>
                </c:pt>
                <c:pt idx="170">
                  <c:v>B.U07</c:v>
                </c:pt>
                <c:pt idx="171">
                  <c:v>B.U08</c:v>
                </c:pt>
                <c:pt idx="172">
                  <c:v>B.U09</c:v>
                </c:pt>
                <c:pt idx="173">
                  <c:v>B.U10</c:v>
                </c:pt>
                <c:pt idx="174">
                  <c:v>B.U11</c:v>
                </c:pt>
                <c:pt idx="175">
                  <c:v>B.U12</c:v>
                </c:pt>
                <c:pt idx="176">
                  <c:v>B.U13</c:v>
                </c:pt>
                <c:pt idx="177">
                  <c:v>B.U14</c:v>
                </c:pt>
                <c:pt idx="178">
                  <c:v>B.U15</c:v>
                </c:pt>
                <c:pt idx="179">
                  <c:v>B.U16</c:v>
                </c:pt>
                <c:pt idx="180">
                  <c:v>B.U17</c:v>
                </c:pt>
                <c:pt idx="181">
                  <c:v>B.U18</c:v>
                </c:pt>
                <c:pt idx="182">
                  <c:v>B.U19</c:v>
                </c:pt>
                <c:pt idx="183">
                  <c:v>B.U20</c:v>
                </c:pt>
                <c:pt idx="184">
                  <c:v>B.U21</c:v>
                </c:pt>
                <c:pt idx="185">
                  <c:v>B.U22</c:v>
                </c:pt>
                <c:pt idx="186">
                  <c:v>B.U23</c:v>
                </c:pt>
                <c:pt idx="187">
                  <c:v>B.U24</c:v>
                </c:pt>
                <c:pt idx="188">
                  <c:v>B.U25</c:v>
                </c:pt>
                <c:pt idx="189">
                  <c:v>B.U26</c:v>
                </c:pt>
                <c:pt idx="190">
                  <c:v>B.U27</c:v>
                </c:pt>
                <c:pt idx="191">
                  <c:v>B.U28</c:v>
                </c:pt>
                <c:pt idx="192">
                  <c:v>B.U29</c:v>
                </c:pt>
                <c:pt idx="193">
                  <c:v>B.U30</c:v>
                </c:pt>
                <c:pt idx="194">
                  <c:v>B.U31</c:v>
                </c:pt>
                <c:pt idx="195">
                  <c:v>B.U32</c:v>
                </c:pt>
                <c:pt idx="196">
                  <c:v>B.U33</c:v>
                </c:pt>
                <c:pt idx="197">
                  <c:v>B.U34</c:v>
                </c:pt>
                <c:pt idx="198">
                  <c:v>B.U35</c:v>
                </c:pt>
                <c:pt idx="199">
                  <c:v>B.U36</c:v>
                </c:pt>
                <c:pt idx="200">
                  <c:v>B.U37</c:v>
                </c:pt>
                <c:pt idx="201">
                  <c:v>B.U38</c:v>
                </c:pt>
                <c:pt idx="202">
                  <c:v>B.U39</c:v>
                </c:pt>
                <c:pt idx="203">
                  <c:v>B.U40</c:v>
                </c:pt>
                <c:pt idx="204">
                  <c:v>B.U41</c:v>
                </c:pt>
                <c:pt idx="205">
                  <c:v>B.U42</c:v>
                </c:pt>
                <c:pt idx="206">
                  <c:v>B.U43</c:v>
                </c:pt>
                <c:pt idx="207">
                  <c:v>B.U44</c:v>
                </c:pt>
                <c:pt idx="208">
                  <c:v>B.U45</c:v>
                </c:pt>
                <c:pt idx="209">
                  <c:v>B.U46</c:v>
                </c:pt>
                <c:pt idx="210">
                  <c:v>B.U47</c:v>
                </c:pt>
                <c:pt idx="211">
                  <c:v>B.U48</c:v>
                </c:pt>
                <c:pt idx="212">
                  <c:v>B.U49</c:v>
                </c:pt>
                <c:pt idx="213">
                  <c:v>B.U50</c:v>
                </c:pt>
                <c:pt idx="214">
                  <c:v>B.U51</c:v>
                </c:pt>
                <c:pt idx="215">
                  <c:v>B.U52</c:v>
                </c:pt>
                <c:pt idx="216">
                  <c:v>B.U53</c:v>
                </c:pt>
                <c:pt idx="217">
                  <c:v>B.U54</c:v>
                </c:pt>
                <c:pt idx="218">
                  <c:v>B.U55</c:v>
                </c:pt>
                <c:pt idx="219">
                  <c:v>B.U56</c:v>
                </c:pt>
                <c:pt idx="220">
                  <c:v>B.U57</c:v>
                </c:pt>
                <c:pt idx="221">
                  <c:v>B.U58</c:v>
                </c:pt>
                <c:pt idx="222">
                  <c:v>B.U59</c:v>
                </c:pt>
                <c:pt idx="223">
                  <c:v>B.U60</c:v>
                </c:pt>
                <c:pt idx="224">
                  <c:v>B.U61</c:v>
                </c:pt>
                <c:pt idx="225">
                  <c:v>B.U62</c:v>
                </c:pt>
                <c:pt idx="226">
                  <c:v>B.U63</c:v>
                </c:pt>
                <c:pt idx="227">
                  <c:v>B.U64</c:v>
                </c:pt>
                <c:pt idx="228">
                  <c:v>B.U65</c:v>
                </c:pt>
                <c:pt idx="229">
                  <c:v>B.U66</c:v>
                </c:pt>
                <c:pt idx="230">
                  <c:v>B.U67</c:v>
                </c:pt>
                <c:pt idx="231">
                  <c:v>B.U68</c:v>
                </c:pt>
                <c:pt idx="232">
                  <c:v>B.U69</c:v>
                </c:pt>
                <c:pt idx="233">
                  <c:v>B.U70</c:v>
                </c:pt>
                <c:pt idx="234">
                  <c:v>B.U71</c:v>
                </c:pt>
                <c:pt idx="235">
                  <c:v>B.U72</c:v>
                </c:pt>
                <c:pt idx="236">
                  <c:v>B.U73</c:v>
                </c:pt>
                <c:pt idx="237">
                  <c:v>B.U74</c:v>
                </c:pt>
                <c:pt idx="238">
                  <c:v>B.U75</c:v>
                </c:pt>
                <c:pt idx="239">
                  <c:v>B.U76</c:v>
                </c:pt>
                <c:pt idx="240">
                  <c:v>B.U77</c:v>
                </c:pt>
                <c:pt idx="241">
                  <c:v>B.U78</c:v>
                </c:pt>
                <c:pt idx="242">
                  <c:v>B.U79</c:v>
                </c:pt>
                <c:pt idx="243">
                  <c:v>B.U80</c:v>
                </c:pt>
                <c:pt idx="244">
                  <c:v>B_U81_UMW</c:v>
                </c:pt>
                <c:pt idx="245">
                  <c:v>B_U82_UMW</c:v>
                </c:pt>
                <c:pt idx="246">
                  <c:v>B_U83_UMW</c:v>
                </c:pt>
                <c:pt idx="247">
                  <c:v>B_U84_UMW</c:v>
                </c:pt>
                <c:pt idx="248">
                  <c:v>B_U85_UMW</c:v>
                </c:pt>
                <c:pt idx="249">
                  <c:v>B_U86_UMW</c:v>
                </c:pt>
                <c:pt idx="250">
                  <c:v>B_U87_UMW</c:v>
                </c:pt>
                <c:pt idx="251">
                  <c:v>B_U88_UMW</c:v>
                </c:pt>
                <c:pt idx="252">
                  <c:v>B_U89_UMW</c:v>
                </c:pt>
                <c:pt idx="253">
                  <c:v>B_U90_UMW</c:v>
                </c:pt>
                <c:pt idx="254">
                  <c:v>B_U91_UMW</c:v>
                </c:pt>
                <c:pt idx="255">
                  <c:v>B_U92_UMW</c:v>
                </c:pt>
                <c:pt idx="256">
                  <c:v>B_U93_UMW</c:v>
                </c:pt>
                <c:pt idx="257">
                  <c:v>B_U94_UMW</c:v>
                </c:pt>
                <c:pt idx="258">
                  <c:v>B_U95_UMW</c:v>
                </c:pt>
                <c:pt idx="259">
                  <c:v>B_U96_UMW</c:v>
                </c:pt>
                <c:pt idx="260">
                  <c:v>B_U97_UMW</c:v>
                </c:pt>
                <c:pt idx="261">
                  <c:v>B_U98_UMW</c:v>
                </c:pt>
                <c:pt idx="262">
                  <c:v>B_U99_UMW</c:v>
                </c:pt>
                <c:pt idx="263">
                  <c:v>B_U100_UMW</c:v>
                </c:pt>
                <c:pt idx="264">
                  <c:v>B_U101_UMW</c:v>
                </c:pt>
                <c:pt idx="265">
                  <c:v>B_U102_UMW</c:v>
                </c:pt>
                <c:pt idx="266">
                  <c:v>B_U103_UMW</c:v>
                </c:pt>
                <c:pt idx="267">
                  <c:v>B_U104_UMW</c:v>
                </c:pt>
                <c:pt idx="268">
                  <c:v>B_U105_UMW</c:v>
                </c:pt>
                <c:pt idx="269">
                  <c:v>B_U106_FU</c:v>
                </c:pt>
                <c:pt idx="270">
                  <c:v>B_U107_FU</c:v>
                </c:pt>
                <c:pt idx="271">
                  <c:v>B_U108_FU</c:v>
                </c:pt>
                <c:pt idx="272">
                  <c:v>B_U109_FU</c:v>
                </c:pt>
                <c:pt idx="273">
                  <c:v>C.U01</c:v>
                </c:pt>
                <c:pt idx="274">
                  <c:v>C.U02</c:v>
                </c:pt>
                <c:pt idx="275">
                  <c:v>C.U03</c:v>
                </c:pt>
                <c:pt idx="276">
                  <c:v>C.U04</c:v>
                </c:pt>
                <c:pt idx="277">
                  <c:v>C.U05</c:v>
                </c:pt>
                <c:pt idx="278">
                  <c:v>C.U06</c:v>
                </c:pt>
                <c:pt idx="279">
                  <c:v>C.U07</c:v>
                </c:pt>
                <c:pt idx="280">
                  <c:v>C.U08</c:v>
                </c:pt>
                <c:pt idx="281">
                  <c:v>C.U09</c:v>
                </c:pt>
                <c:pt idx="282">
                  <c:v>C.U10</c:v>
                </c:pt>
                <c:pt idx="283">
                  <c:v>C.U11</c:v>
                </c:pt>
                <c:pt idx="284">
                  <c:v>C.U12</c:v>
                </c:pt>
                <c:pt idx="285">
                  <c:v>C.U13</c:v>
                </c:pt>
                <c:pt idx="286">
                  <c:v>C.U14</c:v>
                </c:pt>
                <c:pt idx="287">
                  <c:v>C.U15</c:v>
                </c:pt>
                <c:pt idx="288">
                  <c:v>C.U16</c:v>
                </c:pt>
                <c:pt idx="289">
                  <c:v>K.1</c:v>
                </c:pt>
                <c:pt idx="290">
                  <c:v>K.2</c:v>
                </c:pt>
                <c:pt idx="291">
                  <c:v>K.3</c:v>
                </c:pt>
                <c:pt idx="292">
                  <c:v>K.4</c:v>
                </c:pt>
                <c:pt idx="293">
                  <c:v>K.5</c:v>
                </c:pt>
                <c:pt idx="294">
                  <c:v>K.6</c:v>
                </c:pt>
              </c:strCache>
            </c:strRef>
          </c:cat>
          <c:val>
            <c:numRef>
              <c:f>Matryca!$T$19:$LB$19</c:f>
              <c:numCache>
                <c:formatCode>General</c:formatCode>
                <c:ptCount val="295"/>
              </c:numCache>
            </c:numRef>
          </c:val>
          <c:extLst>
            <c:ext xmlns:c16="http://schemas.microsoft.com/office/drawing/2014/chart" uri="{C3380CC4-5D6E-409C-BE32-E72D297353CC}">
              <c16:uniqueId val="{00000000-CEC3-48FB-88C8-C62CAA1F3F2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Matryca!$T$18:$LB$18</c:f>
              <c:strCache>
                <c:ptCount val="295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B.W01</c:v>
                </c:pt>
                <c:pt idx="27">
                  <c:v>B.W02</c:v>
                </c:pt>
                <c:pt idx="28">
                  <c:v>B.W03</c:v>
                </c:pt>
                <c:pt idx="29">
                  <c:v>B.W04</c:v>
                </c:pt>
                <c:pt idx="30">
                  <c:v>B.W05</c:v>
                </c:pt>
                <c:pt idx="31">
                  <c:v>B.W06</c:v>
                </c:pt>
                <c:pt idx="32">
                  <c:v>B.W07</c:v>
                </c:pt>
                <c:pt idx="33">
                  <c:v>B.W08</c:v>
                </c:pt>
                <c:pt idx="34">
                  <c:v>B.W09</c:v>
                </c:pt>
                <c:pt idx="35">
                  <c:v>B.W10</c:v>
                </c:pt>
                <c:pt idx="36">
                  <c:v>B.W11</c:v>
                </c:pt>
                <c:pt idx="37">
                  <c:v>B.W12</c:v>
                </c:pt>
                <c:pt idx="38">
                  <c:v>B.W13</c:v>
                </c:pt>
                <c:pt idx="39">
                  <c:v>B.W14</c:v>
                </c:pt>
                <c:pt idx="40">
                  <c:v>B.W15</c:v>
                </c:pt>
                <c:pt idx="41">
                  <c:v>B.W16</c:v>
                </c:pt>
                <c:pt idx="42">
                  <c:v>B.W17</c:v>
                </c:pt>
                <c:pt idx="43">
                  <c:v>B.W18</c:v>
                </c:pt>
                <c:pt idx="44">
                  <c:v>B.W19</c:v>
                </c:pt>
                <c:pt idx="45">
                  <c:v>B.W20</c:v>
                </c:pt>
                <c:pt idx="46">
                  <c:v>B.W21</c:v>
                </c:pt>
                <c:pt idx="47">
                  <c:v>B.W22</c:v>
                </c:pt>
                <c:pt idx="48">
                  <c:v>B.W23</c:v>
                </c:pt>
                <c:pt idx="49">
                  <c:v>B.W24</c:v>
                </c:pt>
                <c:pt idx="50">
                  <c:v>B.W25</c:v>
                </c:pt>
                <c:pt idx="51">
                  <c:v>B.W26</c:v>
                </c:pt>
                <c:pt idx="52">
                  <c:v>B.W27</c:v>
                </c:pt>
                <c:pt idx="53">
                  <c:v>B.W28</c:v>
                </c:pt>
                <c:pt idx="54">
                  <c:v>B.W29</c:v>
                </c:pt>
                <c:pt idx="55">
                  <c:v>B.W30</c:v>
                </c:pt>
                <c:pt idx="56">
                  <c:v>B.W31</c:v>
                </c:pt>
                <c:pt idx="57">
                  <c:v>B.W32</c:v>
                </c:pt>
                <c:pt idx="58">
                  <c:v>B.W33</c:v>
                </c:pt>
                <c:pt idx="59">
                  <c:v>B.W34</c:v>
                </c:pt>
                <c:pt idx="60">
                  <c:v>B.W35</c:v>
                </c:pt>
                <c:pt idx="61">
                  <c:v>B.W36</c:v>
                </c:pt>
                <c:pt idx="62">
                  <c:v>B.W37</c:v>
                </c:pt>
                <c:pt idx="63">
                  <c:v>B.W38</c:v>
                </c:pt>
                <c:pt idx="64">
                  <c:v>B.W39</c:v>
                </c:pt>
                <c:pt idx="65">
                  <c:v>B.W40</c:v>
                </c:pt>
                <c:pt idx="66">
                  <c:v>B.W41</c:v>
                </c:pt>
                <c:pt idx="67">
                  <c:v>B.W42</c:v>
                </c:pt>
                <c:pt idx="68">
                  <c:v>B.W43</c:v>
                </c:pt>
                <c:pt idx="69">
                  <c:v>B.W44</c:v>
                </c:pt>
                <c:pt idx="70">
                  <c:v>B.W45</c:v>
                </c:pt>
                <c:pt idx="71">
                  <c:v>B.W46</c:v>
                </c:pt>
                <c:pt idx="72">
                  <c:v>B.W47</c:v>
                </c:pt>
                <c:pt idx="73">
                  <c:v>B.W48</c:v>
                </c:pt>
                <c:pt idx="74">
                  <c:v>B.W49</c:v>
                </c:pt>
                <c:pt idx="75">
                  <c:v>B.W50</c:v>
                </c:pt>
                <c:pt idx="76">
                  <c:v>B.W51</c:v>
                </c:pt>
                <c:pt idx="77">
                  <c:v>B.W52</c:v>
                </c:pt>
                <c:pt idx="78">
                  <c:v>B.W53</c:v>
                </c:pt>
                <c:pt idx="79">
                  <c:v>B.W54</c:v>
                </c:pt>
                <c:pt idx="80">
                  <c:v>B.W55</c:v>
                </c:pt>
                <c:pt idx="81">
                  <c:v>B.W56</c:v>
                </c:pt>
                <c:pt idx="82">
                  <c:v>B.W57</c:v>
                </c:pt>
                <c:pt idx="83">
                  <c:v>B_W58_UMW</c:v>
                </c:pt>
                <c:pt idx="84">
                  <c:v>B_W59_UMW
</c:v>
                </c:pt>
                <c:pt idx="85">
                  <c:v>B_W60_UMW</c:v>
                </c:pt>
                <c:pt idx="86">
                  <c:v>B_W61_UMW</c:v>
                </c:pt>
                <c:pt idx="87">
                  <c:v>B_W62_UMW</c:v>
                </c:pt>
                <c:pt idx="88">
                  <c:v>B_W63_UMW</c:v>
                </c:pt>
                <c:pt idx="89">
                  <c:v>B_W64_UMW</c:v>
                </c:pt>
                <c:pt idx="90">
                  <c:v>B_W65_UMW
</c:v>
                </c:pt>
                <c:pt idx="91">
                  <c:v>B_W66_UMW</c:v>
                </c:pt>
                <c:pt idx="92">
                  <c:v>B_W67_UMW</c:v>
                </c:pt>
                <c:pt idx="93">
                  <c:v>B_W68_UMW</c:v>
                </c:pt>
                <c:pt idx="94">
                  <c:v>B_W69_UMW</c:v>
                </c:pt>
                <c:pt idx="95">
                  <c:v>B_W70_UMW</c:v>
                </c:pt>
                <c:pt idx="96">
                  <c:v>B_W71_UMW</c:v>
                </c:pt>
                <c:pt idx="97">
                  <c:v>B_W72_UMW</c:v>
                </c:pt>
                <c:pt idx="98">
                  <c:v>B_W73_UMW</c:v>
                </c:pt>
                <c:pt idx="99">
                  <c:v>B_W74_UMW</c:v>
                </c:pt>
                <c:pt idx="100">
                  <c:v>B_W75_UMW</c:v>
                </c:pt>
                <c:pt idx="101">
                  <c:v>B_W76_UMW</c:v>
                </c:pt>
                <c:pt idx="102">
                  <c:v>B_W77_UMW</c:v>
                </c:pt>
                <c:pt idx="103">
                  <c:v>B_W78_UMW</c:v>
                </c:pt>
                <c:pt idx="104">
                  <c:v>B_W79_UMW</c:v>
                </c:pt>
                <c:pt idx="105">
                  <c:v>B_W80_UMW</c:v>
                </c:pt>
                <c:pt idx="106">
                  <c:v>B_W81_UMW</c:v>
                </c:pt>
                <c:pt idx="107">
                  <c:v>B_W82_UMW</c:v>
                </c:pt>
                <c:pt idx="108">
                  <c:v>B_W83_UMW</c:v>
                </c:pt>
                <c:pt idx="109">
                  <c:v>B_W84_UMW</c:v>
                </c:pt>
                <c:pt idx="110">
                  <c:v>B_W85_UMW</c:v>
                </c:pt>
                <c:pt idx="111">
                  <c:v>B_W86_UMW</c:v>
                </c:pt>
                <c:pt idx="112">
                  <c:v>B_W87_UMW</c:v>
                </c:pt>
                <c:pt idx="113">
                  <c:v>B_W88_UMW</c:v>
                </c:pt>
                <c:pt idx="114">
                  <c:v>B_W89_UMW</c:v>
                </c:pt>
                <c:pt idx="115">
                  <c:v>B_W90_UMW</c:v>
                </c:pt>
                <c:pt idx="116">
                  <c:v>B_W91_FU</c:v>
                </c:pt>
                <c:pt idx="117">
                  <c:v>B_W92_FU</c:v>
                </c:pt>
                <c:pt idx="118">
                  <c:v>B_W93_FU</c:v>
                </c:pt>
                <c:pt idx="119">
                  <c:v>B_W94_FU</c:v>
                </c:pt>
                <c:pt idx="120">
                  <c:v>B_W95_FU</c:v>
                </c:pt>
                <c:pt idx="121">
                  <c:v>B_W96_FU</c:v>
                </c:pt>
                <c:pt idx="122">
                  <c:v>B_W97_FU</c:v>
                </c:pt>
                <c:pt idx="124">
                  <c:v>C.W01</c:v>
                </c:pt>
                <c:pt idx="125">
                  <c:v>C.W02</c:v>
                </c:pt>
                <c:pt idx="126">
                  <c:v>C.W03</c:v>
                </c:pt>
                <c:pt idx="127">
                  <c:v>C.W04</c:v>
                </c:pt>
                <c:pt idx="128">
                  <c:v>C.W05</c:v>
                </c:pt>
                <c:pt idx="129">
                  <c:v>C.W06</c:v>
                </c:pt>
                <c:pt idx="130">
                  <c:v>C.W07</c:v>
                </c:pt>
                <c:pt idx="131">
                  <c:v>C.W08</c:v>
                </c:pt>
                <c:pt idx="132">
                  <c:v>C.W09</c:v>
                </c:pt>
                <c:pt idx="133">
                  <c:v>C.W10</c:v>
                </c:pt>
                <c:pt idx="134">
                  <c:v>C.W11</c:v>
                </c:pt>
                <c:pt idx="135">
                  <c:v>C.W12</c:v>
                </c:pt>
                <c:pt idx="136">
                  <c:v>C.W13</c:v>
                </c:pt>
                <c:pt idx="137">
                  <c:v>C.W14</c:v>
                </c:pt>
                <c:pt idx="138">
                  <c:v>C.W15</c:v>
                </c:pt>
                <c:pt idx="139">
                  <c:v>C.W16</c:v>
                </c:pt>
                <c:pt idx="140">
                  <c:v>C.W17</c:v>
                </c:pt>
                <c:pt idx="141">
                  <c:v>C.W18</c:v>
                </c:pt>
                <c:pt idx="142">
                  <c:v>C.W19</c:v>
                </c:pt>
                <c:pt idx="143">
                  <c:v>C.W20</c:v>
                </c:pt>
                <c:pt idx="144">
                  <c:v>C.W21</c:v>
                </c:pt>
                <c:pt idx="145">
                  <c:v>A.U01</c:v>
                </c:pt>
                <c:pt idx="146">
                  <c:v>A.U02</c:v>
                </c:pt>
                <c:pt idx="147">
                  <c:v>A.U03</c:v>
                </c:pt>
                <c:pt idx="148">
                  <c:v>A.U04</c:v>
                </c:pt>
                <c:pt idx="149">
                  <c:v>A.U05</c:v>
                </c:pt>
                <c:pt idx="150">
                  <c:v>A.U06</c:v>
                </c:pt>
                <c:pt idx="151">
                  <c:v>A.U07</c:v>
                </c:pt>
                <c:pt idx="152">
                  <c:v>A.U08</c:v>
                </c:pt>
                <c:pt idx="153">
                  <c:v>A.U09</c:v>
                </c:pt>
                <c:pt idx="154">
                  <c:v>A.U10</c:v>
                </c:pt>
                <c:pt idx="155">
                  <c:v>A.U11</c:v>
                </c:pt>
                <c:pt idx="156">
                  <c:v>A.U12</c:v>
                </c:pt>
                <c:pt idx="157">
                  <c:v>A.U13</c:v>
                </c:pt>
                <c:pt idx="158">
                  <c:v>A.U14</c:v>
                </c:pt>
                <c:pt idx="159">
                  <c:v>A.U15</c:v>
                </c:pt>
                <c:pt idx="160">
                  <c:v>A.U16</c:v>
                </c:pt>
                <c:pt idx="161">
                  <c:v>A.U17</c:v>
                </c:pt>
                <c:pt idx="162">
                  <c:v>A.U18</c:v>
                </c:pt>
                <c:pt idx="163">
                  <c:v>A.U19</c:v>
                </c:pt>
                <c:pt idx="164">
                  <c:v>B.U01</c:v>
                </c:pt>
                <c:pt idx="165">
                  <c:v>B.U02</c:v>
                </c:pt>
                <c:pt idx="166">
                  <c:v>B.U03</c:v>
                </c:pt>
                <c:pt idx="167">
                  <c:v>B.U04</c:v>
                </c:pt>
                <c:pt idx="168">
                  <c:v>B.U05</c:v>
                </c:pt>
                <c:pt idx="169">
                  <c:v>B.U06</c:v>
                </c:pt>
                <c:pt idx="170">
                  <c:v>B.U07</c:v>
                </c:pt>
                <c:pt idx="171">
                  <c:v>B.U08</c:v>
                </c:pt>
                <c:pt idx="172">
                  <c:v>B.U09</c:v>
                </c:pt>
                <c:pt idx="173">
                  <c:v>B.U10</c:v>
                </c:pt>
                <c:pt idx="174">
                  <c:v>B.U11</c:v>
                </c:pt>
                <c:pt idx="175">
                  <c:v>B.U12</c:v>
                </c:pt>
                <c:pt idx="176">
                  <c:v>B.U13</c:v>
                </c:pt>
                <c:pt idx="177">
                  <c:v>B.U14</c:v>
                </c:pt>
                <c:pt idx="178">
                  <c:v>B.U15</c:v>
                </c:pt>
                <c:pt idx="179">
                  <c:v>B.U16</c:v>
                </c:pt>
                <c:pt idx="180">
                  <c:v>B.U17</c:v>
                </c:pt>
                <c:pt idx="181">
                  <c:v>B.U18</c:v>
                </c:pt>
                <c:pt idx="182">
                  <c:v>B.U19</c:v>
                </c:pt>
                <c:pt idx="183">
                  <c:v>B.U20</c:v>
                </c:pt>
                <c:pt idx="184">
                  <c:v>B.U21</c:v>
                </c:pt>
                <c:pt idx="185">
                  <c:v>B.U22</c:v>
                </c:pt>
                <c:pt idx="186">
                  <c:v>B.U23</c:v>
                </c:pt>
                <c:pt idx="187">
                  <c:v>B.U24</c:v>
                </c:pt>
                <c:pt idx="188">
                  <c:v>B.U25</c:v>
                </c:pt>
                <c:pt idx="189">
                  <c:v>B.U26</c:v>
                </c:pt>
                <c:pt idx="190">
                  <c:v>B.U27</c:v>
                </c:pt>
                <c:pt idx="191">
                  <c:v>B.U28</c:v>
                </c:pt>
                <c:pt idx="192">
                  <c:v>B.U29</c:v>
                </c:pt>
                <c:pt idx="193">
                  <c:v>B.U30</c:v>
                </c:pt>
                <c:pt idx="194">
                  <c:v>B.U31</c:v>
                </c:pt>
                <c:pt idx="195">
                  <c:v>B.U32</c:v>
                </c:pt>
                <c:pt idx="196">
                  <c:v>B.U33</c:v>
                </c:pt>
                <c:pt idx="197">
                  <c:v>B.U34</c:v>
                </c:pt>
                <c:pt idx="198">
                  <c:v>B.U35</c:v>
                </c:pt>
                <c:pt idx="199">
                  <c:v>B.U36</c:v>
                </c:pt>
                <c:pt idx="200">
                  <c:v>B.U37</c:v>
                </c:pt>
                <c:pt idx="201">
                  <c:v>B.U38</c:v>
                </c:pt>
                <c:pt idx="202">
                  <c:v>B.U39</c:v>
                </c:pt>
                <c:pt idx="203">
                  <c:v>B.U40</c:v>
                </c:pt>
                <c:pt idx="204">
                  <c:v>B.U41</c:v>
                </c:pt>
                <c:pt idx="205">
                  <c:v>B.U42</c:v>
                </c:pt>
                <c:pt idx="206">
                  <c:v>B.U43</c:v>
                </c:pt>
                <c:pt idx="207">
                  <c:v>B.U44</c:v>
                </c:pt>
                <c:pt idx="208">
                  <c:v>B.U45</c:v>
                </c:pt>
                <c:pt idx="209">
                  <c:v>B.U46</c:v>
                </c:pt>
                <c:pt idx="210">
                  <c:v>B.U47</c:v>
                </c:pt>
                <c:pt idx="211">
                  <c:v>B.U48</c:v>
                </c:pt>
                <c:pt idx="212">
                  <c:v>B.U49</c:v>
                </c:pt>
                <c:pt idx="213">
                  <c:v>B.U50</c:v>
                </c:pt>
                <c:pt idx="214">
                  <c:v>B.U51</c:v>
                </c:pt>
                <c:pt idx="215">
                  <c:v>B.U52</c:v>
                </c:pt>
                <c:pt idx="216">
                  <c:v>B.U53</c:v>
                </c:pt>
                <c:pt idx="217">
                  <c:v>B.U54</c:v>
                </c:pt>
                <c:pt idx="218">
                  <c:v>B.U55</c:v>
                </c:pt>
                <c:pt idx="219">
                  <c:v>B.U56</c:v>
                </c:pt>
                <c:pt idx="220">
                  <c:v>B.U57</c:v>
                </c:pt>
                <c:pt idx="221">
                  <c:v>B.U58</c:v>
                </c:pt>
                <c:pt idx="222">
                  <c:v>B.U59</c:v>
                </c:pt>
                <c:pt idx="223">
                  <c:v>B.U60</c:v>
                </c:pt>
                <c:pt idx="224">
                  <c:v>B.U61</c:v>
                </c:pt>
                <c:pt idx="225">
                  <c:v>B.U62</c:v>
                </c:pt>
                <c:pt idx="226">
                  <c:v>B.U63</c:v>
                </c:pt>
                <c:pt idx="227">
                  <c:v>B.U64</c:v>
                </c:pt>
                <c:pt idx="228">
                  <c:v>B.U65</c:v>
                </c:pt>
                <c:pt idx="229">
                  <c:v>B.U66</c:v>
                </c:pt>
                <c:pt idx="230">
                  <c:v>B.U67</c:v>
                </c:pt>
                <c:pt idx="231">
                  <c:v>B.U68</c:v>
                </c:pt>
                <c:pt idx="232">
                  <c:v>B.U69</c:v>
                </c:pt>
                <c:pt idx="233">
                  <c:v>B.U70</c:v>
                </c:pt>
                <c:pt idx="234">
                  <c:v>B.U71</c:v>
                </c:pt>
                <c:pt idx="235">
                  <c:v>B.U72</c:v>
                </c:pt>
                <c:pt idx="236">
                  <c:v>B.U73</c:v>
                </c:pt>
                <c:pt idx="237">
                  <c:v>B.U74</c:v>
                </c:pt>
                <c:pt idx="238">
                  <c:v>B.U75</c:v>
                </c:pt>
                <c:pt idx="239">
                  <c:v>B.U76</c:v>
                </c:pt>
                <c:pt idx="240">
                  <c:v>B.U77</c:v>
                </c:pt>
                <c:pt idx="241">
                  <c:v>B.U78</c:v>
                </c:pt>
                <c:pt idx="242">
                  <c:v>B.U79</c:v>
                </c:pt>
                <c:pt idx="243">
                  <c:v>B.U80</c:v>
                </c:pt>
                <c:pt idx="244">
                  <c:v>B_U81_UMW</c:v>
                </c:pt>
                <c:pt idx="245">
                  <c:v>B_U82_UMW</c:v>
                </c:pt>
                <c:pt idx="246">
                  <c:v>B_U83_UMW</c:v>
                </c:pt>
                <c:pt idx="247">
                  <c:v>B_U84_UMW</c:v>
                </c:pt>
                <c:pt idx="248">
                  <c:v>B_U85_UMW</c:v>
                </c:pt>
                <c:pt idx="249">
                  <c:v>B_U86_UMW</c:v>
                </c:pt>
                <c:pt idx="250">
                  <c:v>B_U87_UMW</c:v>
                </c:pt>
                <c:pt idx="251">
                  <c:v>B_U88_UMW</c:v>
                </c:pt>
                <c:pt idx="252">
                  <c:v>B_U89_UMW</c:v>
                </c:pt>
                <c:pt idx="253">
                  <c:v>B_U90_UMW</c:v>
                </c:pt>
                <c:pt idx="254">
                  <c:v>B_U91_UMW</c:v>
                </c:pt>
                <c:pt idx="255">
                  <c:v>B_U92_UMW</c:v>
                </c:pt>
                <c:pt idx="256">
                  <c:v>B_U93_UMW</c:v>
                </c:pt>
                <c:pt idx="257">
                  <c:v>B_U94_UMW</c:v>
                </c:pt>
                <c:pt idx="258">
                  <c:v>B_U95_UMW</c:v>
                </c:pt>
                <c:pt idx="259">
                  <c:v>B_U96_UMW</c:v>
                </c:pt>
                <c:pt idx="260">
                  <c:v>B_U97_UMW</c:v>
                </c:pt>
                <c:pt idx="261">
                  <c:v>B_U98_UMW</c:v>
                </c:pt>
                <c:pt idx="262">
                  <c:v>B_U99_UMW</c:v>
                </c:pt>
                <c:pt idx="263">
                  <c:v>B_U100_UMW</c:v>
                </c:pt>
                <c:pt idx="264">
                  <c:v>B_U101_UMW</c:v>
                </c:pt>
                <c:pt idx="265">
                  <c:v>B_U102_UMW</c:v>
                </c:pt>
                <c:pt idx="266">
                  <c:v>B_U103_UMW</c:v>
                </c:pt>
                <c:pt idx="267">
                  <c:v>B_U104_UMW</c:v>
                </c:pt>
                <c:pt idx="268">
                  <c:v>B_U105_UMW</c:v>
                </c:pt>
                <c:pt idx="269">
                  <c:v>B_U106_FU</c:v>
                </c:pt>
                <c:pt idx="270">
                  <c:v>B_U107_FU</c:v>
                </c:pt>
                <c:pt idx="271">
                  <c:v>B_U108_FU</c:v>
                </c:pt>
                <c:pt idx="272">
                  <c:v>B_U109_FU</c:v>
                </c:pt>
                <c:pt idx="273">
                  <c:v>C.U01</c:v>
                </c:pt>
                <c:pt idx="274">
                  <c:v>C.U02</c:v>
                </c:pt>
                <c:pt idx="275">
                  <c:v>C.U03</c:v>
                </c:pt>
                <c:pt idx="276">
                  <c:v>C.U04</c:v>
                </c:pt>
                <c:pt idx="277">
                  <c:v>C.U05</c:v>
                </c:pt>
                <c:pt idx="278">
                  <c:v>C.U06</c:v>
                </c:pt>
                <c:pt idx="279">
                  <c:v>C.U07</c:v>
                </c:pt>
                <c:pt idx="280">
                  <c:v>C.U08</c:v>
                </c:pt>
                <c:pt idx="281">
                  <c:v>C.U09</c:v>
                </c:pt>
                <c:pt idx="282">
                  <c:v>C.U10</c:v>
                </c:pt>
                <c:pt idx="283">
                  <c:v>C.U11</c:v>
                </c:pt>
                <c:pt idx="284">
                  <c:v>C.U12</c:v>
                </c:pt>
                <c:pt idx="285">
                  <c:v>C.U13</c:v>
                </c:pt>
                <c:pt idx="286">
                  <c:v>C.U14</c:v>
                </c:pt>
                <c:pt idx="287">
                  <c:v>C.U15</c:v>
                </c:pt>
                <c:pt idx="288">
                  <c:v>C.U16</c:v>
                </c:pt>
                <c:pt idx="289">
                  <c:v>K.1</c:v>
                </c:pt>
                <c:pt idx="290">
                  <c:v>K.2</c:v>
                </c:pt>
                <c:pt idx="291">
                  <c:v>K.3</c:v>
                </c:pt>
                <c:pt idx="292">
                  <c:v>K.4</c:v>
                </c:pt>
                <c:pt idx="293">
                  <c:v>K.5</c:v>
                </c:pt>
                <c:pt idx="294">
                  <c:v>K.6</c:v>
                </c:pt>
              </c:strCache>
            </c:strRef>
          </c:cat>
          <c:val>
            <c:numRef>
              <c:f>Matryca!$T$76:$LB$76</c:f>
              <c:numCache>
                <c:formatCode>General</c:formatCode>
                <c:ptCount val="29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8</c:v>
                </c:pt>
                <c:pt idx="43">
                  <c:v>1</c:v>
                </c:pt>
                <c:pt idx="44">
                  <c:v>2</c:v>
                </c:pt>
                <c:pt idx="45">
                  <c:v>2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6</c:v>
                </c:pt>
                <c:pt idx="52">
                  <c:v>1</c:v>
                </c:pt>
                <c:pt idx="53">
                  <c:v>4</c:v>
                </c:pt>
                <c:pt idx="54">
                  <c:v>3</c:v>
                </c:pt>
                <c:pt idx="55">
                  <c:v>1</c:v>
                </c:pt>
                <c:pt idx="56">
                  <c:v>4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1</c:v>
                </c:pt>
                <c:pt idx="81">
                  <c:v>5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4</c:v>
                </c:pt>
                <c:pt idx="129">
                  <c:v>2</c:v>
                </c:pt>
                <c:pt idx="130">
                  <c:v>3</c:v>
                </c:pt>
                <c:pt idx="131">
                  <c:v>3</c:v>
                </c:pt>
                <c:pt idx="132">
                  <c:v>1</c:v>
                </c:pt>
                <c:pt idx="133">
                  <c:v>3</c:v>
                </c:pt>
                <c:pt idx="134">
                  <c:v>2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2</c:v>
                </c:pt>
                <c:pt idx="164">
                  <c:v>2</c:v>
                </c:pt>
                <c:pt idx="165">
                  <c:v>3</c:v>
                </c:pt>
                <c:pt idx="166">
                  <c:v>2</c:v>
                </c:pt>
                <c:pt idx="167">
                  <c:v>3</c:v>
                </c:pt>
                <c:pt idx="168">
                  <c:v>3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3</c:v>
                </c:pt>
                <c:pt idx="173">
                  <c:v>1</c:v>
                </c:pt>
                <c:pt idx="174">
                  <c:v>1</c:v>
                </c:pt>
                <c:pt idx="175">
                  <c:v>3</c:v>
                </c:pt>
                <c:pt idx="176">
                  <c:v>1</c:v>
                </c:pt>
                <c:pt idx="177">
                  <c:v>1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1</c:v>
                </c:pt>
                <c:pt idx="182">
                  <c:v>2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5</c:v>
                </c:pt>
                <c:pt idx="188">
                  <c:v>9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3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3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3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1</c:v>
                </c:pt>
                <c:pt idx="241">
                  <c:v>1</c:v>
                </c:pt>
                <c:pt idx="242">
                  <c:v>8</c:v>
                </c:pt>
                <c:pt idx="243">
                  <c:v>0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4</c:v>
                </c:pt>
                <c:pt idx="277">
                  <c:v>2</c:v>
                </c:pt>
                <c:pt idx="278">
                  <c:v>3</c:v>
                </c:pt>
                <c:pt idx="279">
                  <c:v>1</c:v>
                </c:pt>
                <c:pt idx="280">
                  <c:v>3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2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26</c:v>
                </c:pt>
                <c:pt idx="290">
                  <c:v>9</c:v>
                </c:pt>
                <c:pt idx="291">
                  <c:v>7</c:v>
                </c:pt>
                <c:pt idx="292">
                  <c:v>9</c:v>
                </c:pt>
                <c:pt idx="293">
                  <c:v>18</c:v>
                </c:pt>
                <c:pt idx="29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3-48FB-88C8-C62CAA1F3F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2115599"/>
        <c:axId val="2002116431"/>
      </c:barChart>
      <c:catAx>
        <c:axId val="2002115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6431"/>
        <c:crosses val="autoZero"/>
        <c:auto val="0"/>
        <c:lblAlgn val="ctr"/>
        <c:lblOffset val="100"/>
        <c:noMultiLvlLbl val="0"/>
      </c:catAx>
      <c:valAx>
        <c:axId val="2002116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5599"/>
        <c:crosses val="autoZero"/>
        <c:crossBetween val="between"/>
      </c:valAx>
      <c:spPr>
        <a:gradFill>
          <a:gsLst>
            <a:gs pos="0">
              <a:srgbClr val="F8F8F8"/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16200000" scaled="1"/>
        </a:gradFill>
        <a:ln>
          <a:solidFill>
            <a:schemeClr val="bg1"/>
          </a:solidFill>
        </a:ln>
        <a:effectLst>
          <a:outerShdw blurRad="50800" dist="38100" algn="l" rotWithShape="0">
            <a:schemeClr val="bg1">
              <a:lumMod val="85000"/>
              <a:alpha val="40000"/>
            </a:scheme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00040892660045"/>
          <c:y val="8.8446749152600139E-3"/>
          <c:w val="0.49466126406220928"/>
          <c:h val="0.98312000575531322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009242">
                <a:alpha val="84706"/>
              </a:srgb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Matryca!$I$20:$I$75</c:f>
              <c:strCache>
                <c:ptCount val="56"/>
                <c:pt idx="0">
                  <c:v>Wielokulturowość w praktyce zawodowej pielęgniarki</c:v>
                </c:pt>
                <c:pt idx="1">
                  <c:v>Zarządzanie w praktyce zawodowej pielęgniarki</c:v>
                </c:pt>
                <c:pt idx="2">
                  <c:v>Prawo  w praktyce  zawodowej pielęgniarki</c:v>
                </c:pt>
                <c:pt idx="3">
                  <c:v>Język angielski</c:v>
                </c:pt>
                <c:pt idx="4">
                  <c:v>Opieka i edukacja terapeutyczna w chorobach przewlekłych (w chorobach układu krążenia)</c:v>
                </c:pt>
                <c:pt idx="5">
                  <c:v>Opieka i edukacja  terapeutyczna w chorobach przewlekłych (w chorobach nerek i leczeniu nerkozastępczym)</c:v>
                </c:pt>
                <c:pt idx="6">
                  <c:v>Opieka i edukacja  terapeutyczna w chorobach przewlekłych 
(w chorobach układu oddechowego)</c:v>
                </c:pt>
                <c:pt idx="7">
                  <c:v>Opieka i edukacja  terapeutyczna w chorobach przewlekłych (w diabetologii)</c:v>
                </c:pt>
                <c:pt idx="8">
                  <c:v>Opieka i edukacja  terapeutyczna w chorobach przewlekłych (w zaburzeniach zdrowia psychicznego)</c:v>
                </c:pt>
                <c:pt idx="9">
                  <c:v>Opieka i edukacja  terapeutyczna w chorobach przewlekłych 
(w zaburzeniach układu nerwowego)  </c:v>
                </c:pt>
                <c:pt idx="10">
                  <c:v>Opieka i edukacja  terapeutyczna w chorobach przewlekłych 
(w chorobie nowotworowej) </c:v>
                </c:pt>
                <c:pt idx="11">
                  <c:v>Pielęgniarstwo epidemiologiczne </c:v>
                </c:pt>
                <c:pt idx="12">
                  <c:v>Farmakologia i ordynowanie produktów leczniczych </c:v>
                </c:pt>
                <c:pt idx="13">
                  <c:v>Farmakologia uzupełniająca * </c:v>
                </c:pt>
                <c:pt idx="14">
                  <c:v>Statystyka medyczna </c:v>
                </c:pt>
                <c:pt idx="15">
                  <c:v>Praktyka zawodowa pielęgniarki w perspektywie międzynarodowej</c:v>
                </c:pt>
                <c:pt idx="16">
                  <c:v>Praktyka zawodowa pielęgniarki oparta na dowodach naukowych</c:v>
                </c:pt>
                <c:pt idx="17">
                  <c:v>Informacja naukowa </c:v>
                </c:pt>
                <c:pt idx="18">
                  <c:v>Badania naukowe w praktyce zawodowej pielęgniarki</c:v>
                </c:pt>
                <c:pt idx="19">
                  <c:v>Seminarium dyplomowe</c:v>
                </c:pt>
                <c:pt idx="20">
                  <c:v>Przygotowanie pracy dyplomowej**</c:v>
                </c:pt>
                <c:pt idx="21">
                  <c:v>Zarządzanie w praktyce zawodowej pielęgniarki - praktyka zawodowa</c:v>
                </c:pt>
                <c:pt idx="22">
                  <c:v>Opieka i edukacja terapeutyczna w chorobach przewlekłych (w chorobach układu krążenia) - praktyka zawodowa</c:v>
                </c:pt>
                <c:pt idx="23">
                  <c:v>Opieka i edukacja  terapeutyczna w chorobach przewlekłych (w chorobach nerek i leczeniu nerkozastępczym) - praktyka zawodowa</c:v>
                </c:pt>
                <c:pt idx="24">
                  <c:v>Opieka i edukacja  terapeutyczna w chorobach przewlekłych (w diabetologii) - praktyka zawodowa</c:v>
                </c:pt>
                <c:pt idx="25">
                  <c:v>sumy dla 1 roku</c:v>
                </c:pt>
                <c:pt idx="26">
                  <c:v>Dydaktyka medyczna</c:v>
                </c:pt>
                <c:pt idx="27">
                  <c:v>Język angielski</c:v>
                </c:pt>
                <c:pt idx="28">
                  <c:v>Tlenoterapia ciągła i wentylacja mechaniczna oraz pielęgnowanie dorosłego wentylowanego mechanicznie w chorobach przewlekłych</c:v>
                </c:pt>
                <c:pt idx="29">
                  <c:v>Poradnictwo w pielęgniarstwie</c:v>
                </c:pt>
                <c:pt idx="30">
                  <c:v>Koordynowana opieka zdrowotna</c:v>
                </c:pt>
                <c:pt idx="31">
                  <c:v>Leczenie żywieniowe dojelitowe i pozajelitowe</c:v>
                </c:pt>
                <c:pt idx="32">
                  <c:v>Opieka i edukacja terapeutyczna w chorobach przewlekłych (leczenie przeciwbólowe)</c:v>
                </c:pt>
                <c:pt idx="33">
                  <c:v>Opieka i edukacja terapeutyczna w zakresie ran przewlekłych i przetok</c:v>
                </c:pt>
                <c:pt idx="34">
                  <c:v>Opieka  i edukacja terapeutyczna w chorobach przewlekłych (w chorobach o podłożu alergicznym)</c:v>
                </c:pt>
                <c:pt idx="35">
                  <c:v>Seminarium dyplomowe</c:v>
                </c:pt>
                <c:pt idx="36">
                  <c:v>Badania naukowe w praktyce zawodowej pielęgniarki</c:v>
                </c:pt>
                <c:pt idx="37">
                  <c:v>Komunikacja z trudnym pacjentem</c:v>
                </c:pt>
                <c:pt idx="38">
                  <c:v>Wybrane zagadnienia opieki pielęgniarskiej w pediatrii</c:v>
                </c:pt>
                <c:pt idx="39">
                  <c:v>Pielęgniarstwo operacyjne</c:v>
                </c:pt>
                <c:pt idx="40">
                  <c:v>Podstawy seksuologii</c:v>
                </c:pt>
                <c:pt idx="41">
                  <c:v>Postępowanie w stanach zagrożenia życia w ujęciu multidyscyplinarnym</c:v>
                </c:pt>
                <c:pt idx="42">
                  <c:v>Wybrane zagadnienia w neurologii dziecięcej</c:v>
                </c:pt>
                <c:pt idx="43">
                  <c:v>Praktyczne aspekty kardiodiabetologii </c:v>
                </c:pt>
                <c:pt idx="44">
                  <c:v>Chirurgia jednego dnia</c:v>
                </c:pt>
                <c:pt idx="45">
                  <c:v>Pediatria społeczna </c:v>
                </c:pt>
                <c:pt idx="46">
                  <c:v>Zarys immunologii klinicznej z transplantologią</c:v>
                </c:pt>
                <c:pt idx="47">
                  <c:v>Zajęcia fakultatywne: Suplementy (witaminy, minerały, zioła)</c:v>
                </c:pt>
                <c:pt idx="48">
                  <c:v>Zajęcia fakultatywne: Szczepienia ochronne</c:v>
                </c:pt>
                <c:pt idx="49">
                  <c:v>Zajęcia fakultatywne: Zestresowany umysł: neurobiologiczne mechanizmy stresu a regulacja funkcji poznawczych</c:v>
                </c:pt>
                <c:pt idx="50">
                  <c:v>Zajęcia fakultatywne: Rola pielęgniarki w badaniach klinicznych</c:v>
                </c:pt>
                <c:pt idx="51">
                  <c:v>Przygotowanie pracy dyplomowej**</c:v>
                </c:pt>
                <c:pt idx="52">
                  <c:v>Przygotowanie do egzaminu dyplomowego</c:v>
                </c:pt>
                <c:pt idx="53">
                  <c:v>Tlenoterapia ciągła i wentylacja mechaniczna oraz pielęgnowanie dorosłego wentylowanego mechanicznie w chorobach przewlekłych - praktyka zawodowa</c:v>
                </c:pt>
                <c:pt idx="54">
                  <c:v>Ordynowanie leków i wystawianie recept - praktyka zawodowa</c:v>
                </c:pt>
                <c:pt idx="55">
                  <c:v>sumy dla 2 roku</c:v>
                </c:pt>
              </c:strCache>
            </c:strRef>
          </c:cat>
          <c:val>
            <c:numRef>
              <c:f>Matryca!$Q$20:$Q$75</c:f>
              <c:numCache>
                <c:formatCode>General</c:formatCode>
                <c:ptCount val="56"/>
                <c:pt idx="0">
                  <c:v>3</c:v>
                </c:pt>
                <c:pt idx="1">
                  <c:v>14</c:v>
                </c:pt>
                <c:pt idx="2">
                  <c:v>6</c:v>
                </c:pt>
                <c:pt idx="3">
                  <c:v>0</c:v>
                </c:pt>
                <c:pt idx="4">
                  <c:v>7</c:v>
                </c:pt>
                <c:pt idx="5">
                  <c:v>8</c:v>
                </c:pt>
                <c:pt idx="6">
                  <c:v>6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5</c:v>
                </c:pt>
                <c:pt idx="11">
                  <c:v>3</c:v>
                </c:pt>
                <c:pt idx="12">
                  <c:v>4</c:v>
                </c:pt>
                <c:pt idx="13">
                  <c:v>7</c:v>
                </c:pt>
                <c:pt idx="14">
                  <c:v>2</c:v>
                </c:pt>
                <c:pt idx="15">
                  <c:v>8</c:v>
                </c:pt>
                <c:pt idx="16">
                  <c:v>3</c:v>
                </c:pt>
                <c:pt idx="17">
                  <c:v>2</c:v>
                </c:pt>
                <c:pt idx="18">
                  <c:v>6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99</c:v>
                </c:pt>
                <c:pt idx="26">
                  <c:v>3</c:v>
                </c:pt>
                <c:pt idx="27">
                  <c:v>0</c:v>
                </c:pt>
                <c:pt idx="28">
                  <c:v>7</c:v>
                </c:pt>
                <c:pt idx="29">
                  <c:v>6</c:v>
                </c:pt>
                <c:pt idx="30">
                  <c:v>3</c:v>
                </c:pt>
                <c:pt idx="31">
                  <c:v>2</c:v>
                </c:pt>
                <c:pt idx="32">
                  <c:v>4</c:v>
                </c:pt>
                <c:pt idx="33">
                  <c:v>9</c:v>
                </c:pt>
                <c:pt idx="34">
                  <c:v>5</c:v>
                </c:pt>
                <c:pt idx="35">
                  <c:v>4</c:v>
                </c:pt>
                <c:pt idx="36">
                  <c:v>6</c:v>
                </c:pt>
                <c:pt idx="37">
                  <c:v>2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2</c:v>
                </c:pt>
                <c:pt idx="42">
                  <c:v>5</c:v>
                </c:pt>
                <c:pt idx="43">
                  <c:v>3</c:v>
                </c:pt>
                <c:pt idx="44">
                  <c:v>8</c:v>
                </c:pt>
                <c:pt idx="45">
                  <c:v>5</c:v>
                </c:pt>
                <c:pt idx="46">
                  <c:v>2</c:v>
                </c:pt>
                <c:pt idx="47">
                  <c:v>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5-4A54-91A9-8DF7F6F3801D}"/>
            </c:ext>
          </c:extLst>
        </c:ser>
        <c:ser>
          <c:idx val="1"/>
          <c:order val="1"/>
          <c:spPr>
            <a:solidFill>
              <a:srgbClr val="3259A0">
                <a:alpha val="84706"/>
              </a:srgb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3"/>
            <c:invertIfNegative val="0"/>
            <c:bubble3D val="0"/>
            <c:spPr>
              <a:solidFill>
                <a:srgbClr val="3259A0">
                  <a:alpha val="84706"/>
                </a:srgb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5-4A54-91A9-8DF7F6F380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Matryca!$I$20:$I$75</c:f>
              <c:strCache>
                <c:ptCount val="56"/>
                <c:pt idx="0">
                  <c:v>Wielokulturowość w praktyce zawodowej pielęgniarki</c:v>
                </c:pt>
                <c:pt idx="1">
                  <c:v>Zarządzanie w praktyce zawodowej pielęgniarki</c:v>
                </c:pt>
                <c:pt idx="2">
                  <c:v>Prawo  w praktyce  zawodowej pielęgniarki</c:v>
                </c:pt>
                <c:pt idx="3">
                  <c:v>Język angielski</c:v>
                </c:pt>
                <c:pt idx="4">
                  <c:v>Opieka i edukacja terapeutyczna w chorobach przewlekłych (w chorobach układu krążenia)</c:v>
                </c:pt>
                <c:pt idx="5">
                  <c:v>Opieka i edukacja  terapeutyczna w chorobach przewlekłych (w chorobach nerek i leczeniu nerkozastępczym)</c:v>
                </c:pt>
                <c:pt idx="6">
                  <c:v>Opieka i edukacja  terapeutyczna w chorobach przewlekłych 
(w chorobach układu oddechowego)</c:v>
                </c:pt>
                <c:pt idx="7">
                  <c:v>Opieka i edukacja  terapeutyczna w chorobach przewlekłych (w diabetologii)</c:v>
                </c:pt>
                <c:pt idx="8">
                  <c:v>Opieka i edukacja  terapeutyczna w chorobach przewlekłych (w zaburzeniach zdrowia psychicznego)</c:v>
                </c:pt>
                <c:pt idx="9">
                  <c:v>Opieka i edukacja  terapeutyczna w chorobach przewlekłych 
(w zaburzeniach układu nerwowego)  </c:v>
                </c:pt>
                <c:pt idx="10">
                  <c:v>Opieka i edukacja  terapeutyczna w chorobach przewlekłych 
(w chorobie nowotworowej) </c:v>
                </c:pt>
                <c:pt idx="11">
                  <c:v>Pielęgniarstwo epidemiologiczne </c:v>
                </c:pt>
                <c:pt idx="12">
                  <c:v>Farmakologia i ordynowanie produktów leczniczych </c:v>
                </c:pt>
                <c:pt idx="13">
                  <c:v>Farmakologia uzupełniająca * </c:v>
                </c:pt>
                <c:pt idx="14">
                  <c:v>Statystyka medyczna </c:v>
                </c:pt>
                <c:pt idx="15">
                  <c:v>Praktyka zawodowa pielęgniarki w perspektywie międzynarodowej</c:v>
                </c:pt>
                <c:pt idx="16">
                  <c:v>Praktyka zawodowa pielęgniarki oparta na dowodach naukowych</c:v>
                </c:pt>
                <c:pt idx="17">
                  <c:v>Informacja naukowa </c:v>
                </c:pt>
                <c:pt idx="18">
                  <c:v>Badania naukowe w praktyce zawodowej pielęgniarki</c:v>
                </c:pt>
                <c:pt idx="19">
                  <c:v>Seminarium dyplomowe</c:v>
                </c:pt>
                <c:pt idx="20">
                  <c:v>Przygotowanie pracy dyplomowej**</c:v>
                </c:pt>
                <c:pt idx="21">
                  <c:v>Zarządzanie w praktyce zawodowej pielęgniarki - praktyka zawodowa</c:v>
                </c:pt>
                <c:pt idx="22">
                  <c:v>Opieka i edukacja terapeutyczna w chorobach przewlekłych (w chorobach układu krążenia) - praktyka zawodowa</c:v>
                </c:pt>
                <c:pt idx="23">
                  <c:v>Opieka i edukacja  terapeutyczna w chorobach przewlekłych (w chorobach nerek i leczeniu nerkozastępczym) - praktyka zawodowa</c:v>
                </c:pt>
                <c:pt idx="24">
                  <c:v>Opieka i edukacja  terapeutyczna w chorobach przewlekłych (w diabetologii) - praktyka zawodowa</c:v>
                </c:pt>
                <c:pt idx="25">
                  <c:v>sumy dla 1 roku</c:v>
                </c:pt>
                <c:pt idx="26">
                  <c:v>Dydaktyka medyczna</c:v>
                </c:pt>
                <c:pt idx="27">
                  <c:v>Język angielski</c:v>
                </c:pt>
                <c:pt idx="28">
                  <c:v>Tlenoterapia ciągła i wentylacja mechaniczna oraz pielęgnowanie dorosłego wentylowanego mechanicznie w chorobach przewlekłych</c:v>
                </c:pt>
                <c:pt idx="29">
                  <c:v>Poradnictwo w pielęgniarstwie</c:v>
                </c:pt>
                <c:pt idx="30">
                  <c:v>Koordynowana opieka zdrowotna</c:v>
                </c:pt>
                <c:pt idx="31">
                  <c:v>Leczenie żywieniowe dojelitowe i pozajelitowe</c:v>
                </c:pt>
                <c:pt idx="32">
                  <c:v>Opieka i edukacja terapeutyczna w chorobach przewlekłych (leczenie przeciwbólowe)</c:v>
                </c:pt>
                <c:pt idx="33">
                  <c:v>Opieka i edukacja terapeutyczna w zakresie ran przewlekłych i przetok</c:v>
                </c:pt>
                <c:pt idx="34">
                  <c:v>Opieka  i edukacja terapeutyczna w chorobach przewlekłych (w chorobach o podłożu alergicznym)</c:v>
                </c:pt>
                <c:pt idx="35">
                  <c:v>Seminarium dyplomowe</c:v>
                </c:pt>
                <c:pt idx="36">
                  <c:v>Badania naukowe w praktyce zawodowej pielęgniarki</c:v>
                </c:pt>
                <c:pt idx="37">
                  <c:v>Komunikacja z trudnym pacjentem</c:v>
                </c:pt>
                <c:pt idx="38">
                  <c:v>Wybrane zagadnienia opieki pielęgniarskiej w pediatrii</c:v>
                </c:pt>
                <c:pt idx="39">
                  <c:v>Pielęgniarstwo operacyjne</c:v>
                </c:pt>
                <c:pt idx="40">
                  <c:v>Podstawy seksuologii</c:v>
                </c:pt>
                <c:pt idx="41">
                  <c:v>Postępowanie w stanach zagrożenia życia w ujęciu multidyscyplinarnym</c:v>
                </c:pt>
                <c:pt idx="42">
                  <c:v>Wybrane zagadnienia w neurologii dziecięcej</c:v>
                </c:pt>
                <c:pt idx="43">
                  <c:v>Praktyczne aspekty kardiodiabetologii </c:v>
                </c:pt>
                <c:pt idx="44">
                  <c:v>Chirurgia jednego dnia</c:v>
                </c:pt>
                <c:pt idx="45">
                  <c:v>Pediatria społeczna </c:v>
                </c:pt>
                <c:pt idx="46">
                  <c:v>Zarys immunologii klinicznej z transplantologią</c:v>
                </c:pt>
                <c:pt idx="47">
                  <c:v>Zajęcia fakultatywne: Suplementy (witaminy, minerały, zioła)</c:v>
                </c:pt>
                <c:pt idx="48">
                  <c:v>Zajęcia fakultatywne: Szczepienia ochronne</c:v>
                </c:pt>
                <c:pt idx="49">
                  <c:v>Zajęcia fakultatywne: Zestresowany umysł: neurobiologiczne mechanizmy stresu a regulacja funkcji poznawczych</c:v>
                </c:pt>
                <c:pt idx="50">
                  <c:v>Zajęcia fakultatywne: Rola pielęgniarki w badaniach klinicznych</c:v>
                </c:pt>
                <c:pt idx="51">
                  <c:v>Przygotowanie pracy dyplomowej**</c:v>
                </c:pt>
                <c:pt idx="52">
                  <c:v>Przygotowanie do egzaminu dyplomowego</c:v>
                </c:pt>
                <c:pt idx="53">
                  <c:v>Tlenoterapia ciągła i wentylacja mechaniczna oraz pielęgnowanie dorosłego wentylowanego mechanicznie w chorobach przewlekłych - praktyka zawodowa</c:v>
                </c:pt>
                <c:pt idx="54">
                  <c:v>Ordynowanie leków i wystawianie recept - praktyka zawodowa</c:v>
                </c:pt>
                <c:pt idx="55">
                  <c:v>sumy dla 2 roku</c:v>
                </c:pt>
              </c:strCache>
            </c:strRef>
          </c:cat>
          <c:val>
            <c:numRef>
              <c:f>Matryca!$R$20:$R$75</c:f>
              <c:numCache>
                <c:formatCode>General</c:formatCode>
                <c:ptCount val="56"/>
                <c:pt idx="0">
                  <c:v>4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6</c:v>
                </c:pt>
                <c:pt idx="6">
                  <c:v>3</c:v>
                </c:pt>
                <c:pt idx="7">
                  <c:v>6</c:v>
                </c:pt>
                <c:pt idx="8">
                  <c:v>5</c:v>
                </c:pt>
                <c:pt idx="9">
                  <c:v>3</c:v>
                </c:pt>
                <c:pt idx="10">
                  <c:v>5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5</c:v>
                </c:pt>
                <c:pt idx="17">
                  <c:v>1</c:v>
                </c:pt>
                <c:pt idx="18">
                  <c:v>5</c:v>
                </c:pt>
                <c:pt idx="19">
                  <c:v>3</c:v>
                </c:pt>
                <c:pt idx="20">
                  <c:v>0</c:v>
                </c:pt>
                <c:pt idx="21">
                  <c:v>8</c:v>
                </c:pt>
                <c:pt idx="22">
                  <c:v>3</c:v>
                </c:pt>
                <c:pt idx="23">
                  <c:v>6</c:v>
                </c:pt>
                <c:pt idx="24">
                  <c:v>6</c:v>
                </c:pt>
                <c:pt idx="25">
                  <c:v>102</c:v>
                </c:pt>
                <c:pt idx="26">
                  <c:v>3</c:v>
                </c:pt>
                <c:pt idx="27">
                  <c:v>1</c:v>
                </c:pt>
                <c:pt idx="28">
                  <c:v>6</c:v>
                </c:pt>
                <c:pt idx="29">
                  <c:v>12</c:v>
                </c:pt>
                <c:pt idx="30">
                  <c:v>3</c:v>
                </c:pt>
                <c:pt idx="31">
                  <c:v>7</c:v>
                </c:pt>
                <c:pt idx="32">
                  <c:v>4</c:v>
                </c:pt>
                <c:pt idx="33">
                  <c:v>20</c:v>
                </c:pt>
                <c:pt idx="34">
                  <c:v>2</c:v>
                </c:pt>
                <c:pt idx="35">
                  <c:v>3</c:v>
                </c:pt>
                <c:pt idx="36">
                  <c:v>5</c:v>
                </c:pt>
                <c:pt idx="37">
                  <c:v>2</c:v>
                </c:pt>
                <c:pt idx="38">
                  <c:v>2</c:v>
                </c:pt>
                <c:pt idx="39">
                  <c:v>5</c:v>
                </c:pt>
                <c:pt idx="40">
                  <c:v>3</c:v>
                </c:pt>
                <c:pt idx="41">
                  <c:v>2</c:v>
                </c:pt>
                <c:pt idx="42">
                  <c:v>5</c:v>
                </c:pt>
                <c:pt idx="43">
                  <c:v>2</c:v>
                </c:pt>
                <c:pt idx="44">
                  <c:v>6</c:v>
                </c:pt>
                <c:pt idx="45">
                  <c:v>0</c:v>
                </c:pt>
                <c:pt idx="46">
                  <c:v>1</c:v>
                </c:pt>
                <c:pt idx="47">
                  <c:v>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6</c:v>
                </c:pt>
                <c:pt idx="54">
                  <c:v>6</c:v>
                </c:pt>
                <c:pt idx="55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15-4A54-91A9-8DF7F6F3801D}"/>
            </c:ext>
          </c:extLst>
        </c:ser>
        <c:ser>
          <c:idx val="2"/>
          <c:order val="2"/>
          <c:spPr>
            <a:solidFill>
              <a:srgbClr val="D6A348">
                <a:alpha val="85000"/>
              </a:srgbClr>
            </a:solidFill>
            <a:ln w="9525" cap="flat" cmpd="sng" algn="ctr">
              <a:noFill/>
              <a:round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3"/>
            <c:invertIfNegative val="0"/>
            <c:bubble3D val="0"/>
            <c:spPr>
              <a:solidFill>
                <a:srgbClr val="D6A348">
                  <a:alpha val="85000"/>
                </a:srgb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5-4A54-91A9-8DF7F6F380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Matryca!$I$20:$I$75</c:f>
              <c:strCache>
                <c:ptCount val="56"/>
                <c:pt idx="0">
                  <c:v>Wielokulturowość w praktyce zawodowej pielęgniarki</c:v>
                </c:pt>
                <c:pt idx="1">
                  <c:v>Zarządzanie w praktyce zawodowej pielęgniarki</c:v>
                </c:pt>
                <c:pt idx="2">
                  <c:v>Prawo  w praktyce  zawodowej pielęgniarki</c:v>
                </c:pt>
                <c:pt idx="3">
                  <c:v>Język angielski</c:v>
                </c:pt>
                <c:pt idx="4">
                  <c:v>Opieka i edukacja terapeutyczna w chorobach przewlekłych (w chorobach układu krążenia)</c:v>
                </c:pt>
                <c:pt idx="5">
                  <c:v>Opieka i edukacja  terapeutyczna w chorobach przewlekłych (w chorobach nerek i leczeniu nerkozastępczym)</c:v>
                </c:pt>
                <c:pt idx="6">
                  <c:v>Opieka i edukacja  terapeutyczna w chorobach przewlekłych 
(w chorobach układu oddechowego)</c:v>
                </c:pt>
                <c:pt idx="7">
                  <c:v>Opieka i edukacja  terapeutyczna w chorobach przewlekłych (w diabetologii)</c:v>
                </c:pt>
                <c:pt idx="8">
                  <c:v>Opieka i edukacja  terapeutyczna w chorobach przewlekłych (w zaburzeniach zdrowia psychicznego)</c:v>
                </c:pt>
                <c:pt idx="9">
                  <c:v>Opieka i edukacja  terapeutyczna w chorobach przewlekłych 
(w zaburzeniach układu nerwowego)  </c:v>
                </c:pt>
                <c:pt idx="10">
                  <c:v>Opieka i edukacja  terapeutyczna w chorobach przewlekłych 
(w chorobie nowotworowej) </c:v>
                </c:pt>
                <c:pt idx="11">
                  <c:v>Pielęgniarstwo epidemiologiczne </c:v>
                </c:pt>
                <c:pt idx="12">
                  <c:v>Farmakologia i ordynowanie produktów leczniczych </c:v>
                </c:pt>
                <c:pt idx="13">
                  <c:v>Farmakologia uzupełniająca * </c:v>
                </c:pt>
                <c:pt idx="14">
                  <c:v>Statystyka medyczna </c:v>
                </c:pt>
                <c:pt idx="15">
                  <c:v>Praktyka zawodowa pielęgniarki w perspektywie międzynarodowej</c:v>
                </c:pt>
                <c:pt idx="16">
                  <c:v>Praktyka zawodowa pielęgniarki oparta na dowodach naukowych</c:v>
                </c:pt>
                <c:pt idx="17">
                  <c:v>Informacja naukowa </c:v>
                </c:pt>
                <c:pt idx="18">
                  <c:v>Badania naukowe w praktyce zawodowej pielęgniarki</c:v>
                </c:pt>
                <c:pt idx="19">
                  <c:v>Seminarium dyplomowe</c:v>
                </c:pt>
                <c:pt idx="20">
                  <c:v>Przygotowanie pracy dyplomowej**</c:v>
                </c:pt>
                <c:pt idx="21">
                  <c:v>Zarządzanie w praktyce zawodowej pielęgniarki - praktyka zawodowa</c:v>
                </c:pt>
                <c:pt idx="22">
                  <c:v>Opieka i edukacja terapeutyczna w chorobach przewlekłych (w chorobach układu krążenia) - praktyka zawodowa</c:v>
                </c:pt>
                <c:pt idx="23">
                  <c:v>Opieka i edukacja  terapeutyczna w chorobach przewlekłych (w chorobach nerek i leczeniu nerkozastępczym) - praktyka zawodowa</c:v>
                </c:pt>
                <c:pt idx="24">
                  <c:v>Opieka i edukacja  terapeutyczna w chorobach przewlekłych (w diabetologii) - praktyka zawodowa</c:v>
                </c:pt>
                <c:pt idx="25">
                  <c:v>sumy dla 1 roku</c:v>
                </c:pt>
                <c:pt idx="26">
                  <c:v>Dydaktyka medyczna</c:v>
                </c:pt>
                <c:pt idx="27">
                  <c:v>Język angielski</c:v>
                </c:pt>
                <c:pt idx="28">
                  <c:v>Tlenoterapia ciągła i wentylacja mechaniczna oraz pielęgnowanie dorosłego wentylowanego mechanicznie w chorobach przewlekłych</c:v>
                </c:pt>
                <c:pt idx="29">
                  <c:v>Poradnictwo w pielęgniarstwie</c:v>
                </c:pt>
                <c:pt idx="30">
                  <c:v>Koordynowana opieka zdrowotna</c:v>
                </c:pt>
                <c:pt idx="31">
                  <c:v>Leczenie żywieniowe dojelitowe i pozajelitowe</c:v>
                </c:pt>
                <c:pt idx="32">
                  <c:v>Opieka i edukacja terapeutyczna w chorobach przewlekłych (leczenie przeciwbólowe)</c:v>
                </c:pt>
                <c:pt idx="33">
                  <c:v>Opieka i edukacja terapeutyczna w zakresie ran przewlekłych i przetok</c:v>
                </c:pt>
                <c:pt idx="34">
                  <c:v>Opieka  i edukacja terapeutyczna w chorobach przewlekłych (w chorobach o podłożu alergicznym)</c:v>
                </c:pt>
                <c:pt idx="35">
                  <c:v>Seminarium dyplomowe</c:v>
                </c:pt>
                <c:pt idx="36">
                  <c:v>Badania naukowe w praktyce zawodowej pielęgniarki</c:v>
                </c:pt>
                <c:pt idx="37">
                  <c:v>Komunikacja z trudnym pacjentem</c:v>
                </c:pt>
                <c:pt idx="38">
                  <c:v>Wybrane zagadnienia opieki pielęgniarskiej w pediatrii</c:v>
                </c:pt>
                <c:pt idx="39">
                  <c:v>Pielęgniarstwo operacyjne</c:v>
                </c:pt>
                <c:pt idx="40">
                  <c:v>Podstawy seksuologii</c:v>
                </c:pt>
                <c:pt idx="41">
                  <c:v>Postępowanie w stanach zagrożenia życia w ujęciu multidyscyplinarnym</c:v>
                </c:pt>
                <c:pt idx="42">
                  <c:v>Wybrane zagadnienia w neurologii dziecięcej</c:v>
                </c:pt>
                <c:pt idx="43">
                  <c:v>Praktyczne aspekty kardiodiabetologii </c:v>
                </c:pt>
                <c:pt idx="44">
                  <c:v>Chirurgia jednego dnia</c:v>
                </c:pt>
                <c:pt idx="45">
                  <c:v>Pediatria społeczna </c:v>
                </c:pt>
                <c:pt idx="46">
                  <c:v>Zarys immunologii klinicznej z transplantologią</c:v>
                </c:pt>
                <c:pt idx="47">
                  <c:v>Zajęcia fakultatywne: Suplementy (witaminy, minerały, zioła)</c:v>
                </c:pt>
                <c:pt idx="48">
                  <c:v>Zajęcia fakultatywne: Szczepienia ochronne</c:v>
                </c:pt>
                <c:pt idx="49">
                  <c:v>Zajęcia fakultatywne: Zestresowany umysł: neurobiologiczne mechanizmy stresu a regulacja funkcji poznawczych</c:v>
                </c:pt>
                <c:pt idx="50">
                  <c:v>Zajęcia fakultatywne: Rola pielęgniarki w badaniach klinicznych</c:v>
                </c:pt>
                <c:pt idx="51">
                  <c:v>Przygotowanie pracy dyplomowej**</c:v>
                </c:pt>
                <c:pt idx="52">
                  <c:v>Przygotowanie do egzaminu dyplomowego</c:v>
                </c:pt>
                <c:pt idx="53">
                  <c:v>Tlenoterapia ciągła i wentylacja mechaniczna oraz pielęgnowanie dorosłego wentylowanego mechanicznie w chorobach przewlekłych - praktyka zawodowa</c:v>
                </c:pt>
                <c:pt idx="54">
                  <c:v>Ordynowanie leków i wystawianie recept - praktyka zawodowa</c:v>
                </c:pt>
                <c:pt idx="55">
                  <c:v>sumy dla 2 roku</c:v>
                </c:pt>
              </c:strCache>
            </c:strRef>
          </c:cat>
          <c:val>
            <c:numRef>
              <c:f>Matryca!$S$20:$S$75</c:f>
              <c:numCache>
                <c:formatCode>General</c:formatCode>
                <c:ptCount val="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36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5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3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</c:v>
                </c:pt>
                <c:pt idx="54">
                  <c:v>2</c:v>
                </c:pt>
                <c:pt idx="5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15-4A54-91A9-8DF7F6F3801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865283407"/>
        <c:axId val="865281327"/>
      </c:barChart>
      <c:catAx>
        <c:axId val="86528340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solidFill>
            <a:srgbClr val="F8F8F8"/>
          </a:solidFill>
          <a:ln w="19050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1327"/>
        <c:crosses val="autoZero"/>
        <c:auto val="1"/>
        <c:lblAlgn val="ctr"/>
        <c:lblOffset val="100"/>
        <c:noMultiLvlLbl val="0"/>
      </c:catAx>
      <c:valAx>
        <c:axId val="865281327"/>
        <c:scaling>
          <c:orientation val="minMax"/>
        </c:scaling>
        <c:delete val="0"/>
        <c:axPos val="t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3407"/>
        <c:crosses val="autoZero"/>
        <c:crossBetween val="between"/>
      </c:valAx>
      <c:spPr>
        <a:solidFill>
          <a:srgbClr val="F8F8F8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547647512329565E-2"/>
          <c:y val="1.5063480710184997E-3"/>
          <c:w val="0.37416254504621477"/>
          <c:h val="8.4596133336901705E-3"/>
        </c:manualLayout>
      </c:layout>
      <c:overlay val="0"/>
      <c:spPr>
        <a:solidFill>
          <a:schemeClr val="bg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8F8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123265</xdr:rowOff>
    </xdr:from>
    <xdr:to>
      <xdr:col>5</xdr:col>
      <xdr:colOff>513942</xdr:colOff>
      <xdr:row>4</xdr:row>
      <xdr:rowOff>26382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BF0D4BE-4980-4612-A841-B22FE3D5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568" y="123265"/>
          <a:ext cx="2632974" cy="66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</xdr:row>
      <xdr:rowOff>0</xdr:rowOff>
    </xdr:from>
    <xdr:to>
      <xdr:col>314</xdr:col>
      <xdr:colOff>2</xdr:colOff>
      <xdr:row>15</xdr:row>
      <xdr:rowOff>214992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28C7AA81-4C93-4720-A82D-77D5D936C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314</xdr:col>
      <xdr:colOff>0</xdr:colOff>
      <xdr:row>18</xdr:row>
      <xdr:rowOff>310734</xdr:rowOff>
    </xdr:from>
    <xdr:to>
      <xdr:col>326</xdr:col>
      <xdr:colOff>519546</xdr:colOff>
      <xdr:row>78</xdr:row>
      <xdr:rowOff>34635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708A88AF-9D05-4A38-9D95-A30936BB0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YLABUSY%202025_2026/Szczego&#769;&#322;owy%20program%20studio&#769;w%20PL%20II%20st%20ST_NST%202025-2027-03.07.2025%20-%20poprawna%20matryca%20na%20dzie&#324;%203.07.2025%20(@%20od%20p.%20Kierowni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lęgniarstwo II st."/>
      <sheetName val="Wskaźniki"/>
      <sheetName val="Matryca"/>
      <sheetName val="Słowniki"/>
    </sheetNames>
    <sheetDataSet>
      <sheetData sheetId="0">
        <row r="20">
          <cell r="A20">
            <v>1</v>
          </cell>
          <cell r="B20" t="str">
            <v>A</v>
          </cell>
          <cell r="C20" t="str">
            <v>2025/2026</v>
          </cell>
          <cell r="D20"/>
          <cell r="E20">
            <v>1</v>
          </cell>
          <cell r="F20" t="str">
            <v>2025/2026</v>
          </cell>
          <cell r="G20" t="str">
            <v>RPS</v>
          </cell>
          <cell r="H20" t="str">
            <v>ze standardu</v>
          </cell>
          <cell r="I20" t="str">
            <v>Wielokulturowość w praktyce zawodowej pielęgniarki</v>
          </cell>
          <cell r="L20">
            <v>50</v>
          </cell>
          <cell r="M20">
            <v>25</v>
          </cell>
          <cell r="N20">
            <v>25</v>
          </cell>
          <cell r="O20">
            <v>25</v>
          </cell>
          <cell r="P20">
            <v>2</v>
          </cell>
          <cell r="U20" t="str">
            <v>zal</v>
          </cell>
          <cell r="AA20"/>
          <cell r="AC20"/>
          <cell r="AX20">
            <v>10</v>
          </cell>
          <cell r="AZ20"/>
        </row>
        <row r="21">
          <cell r="A21">
            <v>2</v>
          </cell>
          <cell r="B21" t="str">
            <v>A</v>
          </cell>
          <cell r="C21" t="str">
            <v>2025/2026</v>
          </cell>
          <cell r="D21"/>
          <cell r="E21">
            <v>1</v>
          </cell>
          <cell r="F21" t="str">
            <v>2025/2026</v>
          </cell>
          <cell r="G21" t="str">
            <v>RPS</v>
          </cell>
          <cell r="H21" t="str">
            <v>ze standardu</v>
          </cell>
          <cell r="I21" t="str">
            <v>Zarządzanie w praktyce zawodowej pielęgniarki</v>
          </cell>
          <cell r="L21">
            <v>100</v>
          </cell>
          <cell r="M21">
            <v>65</v>
          </cell>
          <cell r="N21">
            <v>35</v>
          </cell>
          <cell r="O21">
            <v>35</v>
          </cell>
          <cell r="P21">
            <v>4</v>
          </cell>
          <cell r="U21" t="str">
            <v>zal</v>
          </cell>
          <cell r="AA21">
            <v>20</v>
          </cell>
          <cell r="AC21"/>
          <cell r="AX21"/>
          <cell r="AZ21"/>
        </row>
        <row r="22">
          <cell r="A22">
            <v>3</v>
          </cell>
          <cell r="B22" t="str">
            <v>A</v>
          </cell>
          <cell r="C22" t="str">
            <v>2025/2026</v>
          </cell>
          <cell r="D22"/>
          <cell r="E22">
            <v>1</v>
          </cell>
          <cell r="F22" t="str">
            <v>2025/2026</v>
          </cell>
          <cell r="G22" t="str">
            <v>RPS</v>
          </cell>
          <cell r="H22" t="str">
            <v>ze standardu</v>
          </cell>
          <cell r="I22" t="str">
            <v>Prawo  w praktyce  zawodowej pielęgniarki</v>
          </cell>
          <cell r="L22">
            <v>100</v>
          </cell>
          <cell r="M22">
            <v>65</v>
          </cell>
          <cell r="N22">
            <v>35</v>
          </cell>
          <cell r="O22">
            <v>35</v>
          </cell>
          <cell r="P22">
            <v>4</v>
          </cell>
          <cell r="U22" t="str">
            <v>zal</v>
          </cell>
          <cell r="AA22">
            <v>20</v>
          </cell>
          <cell r="AC22"/>
          <cell r="AX22"/>
          <cell r="AZ22"/>
        </row>
        <row r="23">
          <cell r="A23">
            <v>4</v>
          </cell>
          <cell r="B23" t="str">
            <v>A</v>
          </cell>
          <cell r="C23" t="str">
            <v>2025/2026</v>
          </cell>
          <cell r="D23"/>
          <cell r="E23">
            <v>1</v>
          </cell>
          <cell r="F23" t="str">
            <v>2025/2026</v>
          </cell>
          <cell r="G23" t="str">
            <v>RPS</v>
          </cell>
          <cell r="H23" t="str">
            <v>ze standardu</v>
          </cell>
          <cell r="I23" t="str">
            <v>Język angielski</v>
          </cell>
          <cell r="L23">
            <v>50</v>
          </cell>
          <cell r="M23">
            <v>20</v>
          </cell>
          <cell r="N23">
            <v>30</v>
          </cell>
          <cell r="O23">
            <v>30</v>
          </cell>
          <cell r="P23">
            <v>2</v>
          </cell>
          <cell r="U23" t="str">
            <v>zal</v>
          </cell>
          <cell r="AA23"/>
          <cell r="AC23"/>
          <cell r="AX23"/>
          <cell r="AZ23"/>
        </row>
        <row r="24">
          <cell r="A24">
            <v>5</v>
          </cell>
          <cell r="B24" t="str">
            <v>B</v>
          </cell>
          <cell r="C24" t="str">
            <v>2025/2026</v>
          </cell>
          <cell r="D24"/>
          <cell r="E24">
            <v>1</v>
          </cell>
          <cell r="F24" t="str">
            <v>2025/2026</v>
          </cell>
          <cell r="G24" t="str">
            <v>RPS</v>
          </cell>
          <cell r="H24" t="str">
            <v>ze standardu</v>
          </cell>
          <cell r="I24" t="str">
            <v>Opieka i edukacja terapeutyczna w chorobach przewlekłych (w chorobach układu krążenia)</v>
          </cell>
          <cell r="L24">
            <v>75</v>
          </cell>
          <cell r="M24">
            <v>35</v>
          </cell>
          <cell r="N24">
            <v>40</v>
          </cell>
          <cell r="O24">
            <v>40</v>
          </cell>
          <cell r="P24">
            <v>3</v>
          </cell>
          <cell r="U24" t="str">
            <v>egz</v>
          </cell>
          <cell r="AA24">
            <v>15</v>
          </cell>
          <cell r="AC24"/>
          <cell r="AX24"/>
          <cell r="AZ24"/>
        </row>
        <row r="25">
          <cell r="A25">
            <v>6</v>
          </cell>
          <cell r="B25" t="str">
            <v>B</v>
          </cell>
          <cell r="C25" t="str">
            <v>2025/2026</v>
          </cell>
          <cell r="D25"/>
          <cell r="E25">
            <v>1</v>
          </cell>
          <cell r="F25" t="str">
            <v>2025/2026</v>
          </cell>
          <cell r="G25" t="str">
            <v>RPS</v>
          </cell>
          <cell r="H25" t="str">
            <v>ze standardu</v>
          </cell>
          <cell r="I25" t="str">
            <v>Opieka i edukacja  terapeutyczna w chorobach przewlekłych (w chorobach nerek i leczeniu nerkozastępczym)</v>
          </cell>
          <cell r="L25">
            <v>80</v>
          </cell>
          <cell r="M25">
            <v>45</v>
          </cell>
          <cell r="N25">
            <v>35</v>
          </cell>
          <cell r="O25">
            <v>35</v>
          </cell>
          <cell r="P25">
            <v>3</v>
          </cell>
          <cell r="U25" t="str">
            <v>egz</v>
          </cell>
          <cell r="AA25">
            <v>15</v>
          </cell>
          <cell r="AC25"/>
          <cell r="AX25"/>
          <cell r="AZ25"/>
        </row>
        <row r="26">
          <cell r="A26">
            <v>7</v>
          </cell>
          <cell r="B26" t="str">
            <v>B</v>
          </cell>
          <cell r="C26" t="str">
            <v>2025/2026</v>
          </cell>
          <cell r="D26"/>
          <cell r="E26">
            <v>1</v>
          </cell>
          <cell r="F26" t="str">
            <v>2025/2026</v>
          </cell>
          <cell r="G26" t="str">
            <v>RPS</v>
          </cell>
          <cell r="H26" t="str">
            <v>ze standardu</v>
          </cell>
          <cell r="I26" t="str">
            <v>Opieka i edukacja  terapeutyczna w chorobach przewlekłych 
(w chorobach układu oddechowego)</v>
          </cell>
          <cell r="L26">
            <v>80</v>
          </cell>
          <cell r="M26">
            <v>50</v>
          </cell>
          <cell r="N26">
            <v>30</v>
          </cell>
          <cell r="O26">
            <v>30</v>
          </cell>
          <cell r="P26">
            <v>3</v>
          </cell>
          <cell r="U26" t="str">
            <v>egz</v>
          </cell>
          <cell r="AA26">
            <v>10</v>
          </cell>
          <cell r="AC26"/>
          <cell r="AX26"/>
          <cell r="AZ26"/>
        </row>
        <row r="27">
          <cell r="A27">
            <v>8</v>
          </cell>
          <cell r="B27" t="str">
            <v>B</v>
          </cell>
          <cell r="C27" t="str">
            <v>2025/2026</v>
          </cell>
          <cell r="D27"/>
          <cell r="E27">
            <v>1</v>
          </cell>
          <cell r="F27" t="str">
            <v>2025/2026</v>
          </cell>
          <cell r="G27" t="str">
            <v>RPS</v>
          </cell>
          <cell r="H27" t="str">
            <v>ze standardu</v>
          </cell>
          <cell r="I27" t="str">
            <v>Opieka i edukacja  terapeutyczna w chorobach przewlekłych (w diabetologii)</v>
          </cell>
          <cell r="L27">
            <v>50</v>
          </cell>
          <cell r="M27">
            <v>25</v>
          </cell>
          <cell r="N27">
            <v>25</v>
          </cell>
          <cell r="O27">
            <v>25</v>
          </cell>
          <cell r="P27">
            <v>2</v>
          </cell>
          <cell r="U27" t="str">
            <v>egz</v>
          </cell>
          <cell r="AA27"/>
          <cell r="AC27"/>
          <cell r="AX27">
            <v>10</v>
          </cell>
          <cell r="AZ27"/>
        </row>
        <row r="28">
          <cell r="A28">
            <v>9</v>
          </cell>
          <cell r="B28" t="str">
            <v>B</v>
          </cell>
          <cell r="C28" t="str">
            <v>2025/2026</v>
          </cell>
          <cell r="D28"/>
          <cell r="E28">
            <v>1</v>
          </cell>
          <cell r="F28" t="str">
            <v>2025/2026</v>
          </cell>
          <cell r="G28" t="str">
            <v>RPS</v>
          </cell>
          <cell r="H28" t="str">
            <v>ze standardu</v>
          </cell>
          <cell r="I28" t="str">
            <v>Opieka i edukacja  terapeutyczna w chorobach przewlekłych (w zaburzeniach zdrowia psychicznego)</v>
          </cell>
          <cell r="L28">
            <v>50</v>
          </cell>
          <cell r="M28">
            <v>20</v>
          </cell>
          <cell r="N28">
            <v>30</v>
          </cell>
          <cell r="O28">
            <v>30</v>
          </cell>
          <cell r="P28">
            <v>2</v>
          </cell>
          <cell r="U28" t="str">
            <v>egz</v>
          </cell>
          <cell r="AA28"/>
          <cell r="AC28"/>
          <cell r="AX28">
            <v>10</v>
          </cell>
          <cell r="AZ28"/>
        </row>
        <row r="29">
          <cell r="A29">
            <v>10</v>
          </cell>
          <cell r="B29" t="str">
            <v>B</v>
          </cell>
          <cell r="C29" t="str">
            <v>2025/2026</v>
          </cell>
          <cell r="D29"/>
          <cell r="E29">
            <v>1</v>
          </cell>
          <cell r="F29" t="str">
            <v>2025/2026</v>
          </cell>
          <cell r="G29" t="str">
            <v>RPS</v>
          </cell>
          <cell r="H29" t="str">
            <v>ze standardu</v>
          </cell>
          <cell r="I29" t="str">
            <v xml:space="preserve">Opieka i edukacja  terapeutyczna w chorobach przewlekłych 
(w zaburzeniach układu nerwowego)  </v>
          </cell>
          <cell r="L29">
            <v>50</v>
          </cell>
          <cell r="M29">
            <v>25</v>
          </cell>
          <cell r="N29">
            <v>25</v>
          </cell>
          <cell r="O29">
            <v>25</v>
          </cell>
          <cell r="P29">
            <v>2</v>
          </cell>
          <cell r="U29" t="str">
            <v>egz</v>
          </cell>
          <cell r="AA29"/>
          <cell r="AC29"/>
          <cell r="AX29">
            <v>10</v>
          </cell>
          <cell r="AZ29"/>
        </row>
        <row r="30">
          <cell r="A30">
            <v>11</v>
          </cell>
          <cell r="B30" t="str">
            <v>B</v>
          </cell>
          <cell r="C30" t="str">
            <v>2025/2026</v>
          </cell>
          <cell r="D30"/>
          <cell r="E30">
            <v>1</v>
          </cell>
          <cell r="F30" t="str">
            <v>2025/2026</v>
          </cell>
          <cell r="G30" t="str">
            <v>RPS</v>
          </cell>
          <cell r="H30" t="str">
            <v>ze standardu</v>
          </cell>
          <cell r="I30" t="str">
            <v xml:space="preserve">Opieka i edukacja  terapeutyczna w chorobach przewlekłych 
(w chorobie nowotworowej) </v>
          </cell>
          <cell r="L30">
            <v>75</v>
          </cell>
          <cell r="M30">
            <v>40</v>
          </cell>
          <cell r="N30">
            <v>35</v>
          </cell>
          <cell r="O30">
            <v>35</v>
          </cell>
          <cell r="P30">
            <v>3</v>
          </cell>
          <cell r="U30" t="str">
            <v>egz</v>
          </cell>
          <cell r="AA30"/>
          <cell r="AC30"/>
          <cell r="AX30">
            <v>15</v>
          </cell>
          <cell r="AZ30"/>
        </row>
        <row r="31">
          <cell r="A31">
            <v>12</v>
          </cell>
          <cell r="B31" t="str">
            <v>B</v>
          </cell>
          <cell r="C31" t="str">
            <v>2025/2026</v>
          </cell>
          <cell r="D31"/>
          <cell r="E31">
            <v>1</v>
          </cell>
          <cell r="F31" t="str">
            <v>2025/2026</v>
          </cell>
          <cell r="G31" t="str">
            <v>RPS</v>
          </cell>
          <cell r="H31" t="str">
            <v>ze standardu</v>
          </cell>
          <cell r="I31" t="str">
            <v xml:space="preserve">Pielęgniarstwo epidemiologiczne </v>
          </cell>
          <cell r="L31">
            <v>100</v>
          </cell>
          <cell r="M31">
            <v>50</v>
          </cell>
          <cell r="N31">
            <v>50</v>
          </cell>
          <cell r="O31">
            <v>50</v>
          </cell>
          <cell r="P31">
            <v>4</v>
          </cell>
          <cell r="U31" t="str">
            <v>egz</v>
          </cell>
          <cell r="AA31">
            <v>10</v>
          </cell>
          <cell r="AC31"/>
          <cell r="AX31"/>
          <cell r="AZ31"/>
        </row>
        <row r="32">
          <cell r="A32">
            <v>13</v>
          </cell>
          <cell r="B32" t="str">
            <v>B</v>
          </cell>
          <cell r="C32" t="str">
            <v>2025/2026</v>
          </cell>
          <cell r="D32"/>
          <cell r="E32">
            <v>1</v>
          </cell>
          <cell r="F32" t="str">
            <v>2025/2026</v>
          </cell>
          <cell r="G32" t="str">
            <v>RPS</v>
          </cell>
          <cell r="H32" t="str">
            <v>ze standardu</v>
          </cell>
          <cell r="I32" t="str">
            <v xml:space="preserve">Farmakologia i ordynowanie produktów leczniczych </v>
          </cell>
          <cell r="L32">
            <v>75</v>
          </cell>
          <cell r="M32">
            <v>30</v>
          </cell>
          <cell r="N32">
            <v>45</v>
          </cell>
          <cell r="O32">
            <v>45</v>
          </cell>
          <cell r="P32">
            <v>3</v>
          </cell>
          <cell r="U32" t="str">
            <v>zal</v>
          </cell>
          <cell r="AA32"/>
          <cell r="AC32"/>
          <cell r="AX32">
            <v>15</v>
          </cell>
          <cell r="AZ32"/>
        </row>
        <row r="33">
          <cell r="A33">
            <v>14</v>
          </cell>
          <cell r="B33" t="str">
            <v>B</v>
          </cell>
          <cell r="C33" t="str">
            <v>2025/2026</v>
          </cell>
          <cell r="D33"/>
          <cell r="E33">
            <v>1</v>
          </cell>
          <cell r="F33" t="str">
            <v>2025/2026</v>
          </cell>
          <cell r="G33" t="str">
            <v>RPS</v>
          </cell>
          <cell r="H33" t="str">
            <v>ze standardu</v>
          </cell>
          <cell r="I33" t="str">
            <v xml:space="preserve">Farmakologia uzupełniająca * </v>
          </cell>
          <cell r="L33">
            <v>20</v>
          </cell>
          <cell r="M33">
            <v>0</v>
          </cell>
          <cell r="N33">
            <v>20</v>
          </cell>
          <cell r="O33">
            <v>20</v>
          </cell>
          <cell r="P33">
            <v>0</v>
          </cell>
          <cell r="U33" t="str">
            <v>zal</v>
          </cell>
          <cell r="AA33"/>
          <cell r="AC33"/>
          <cell r="AX33">
            <v>10</v>
          </cell>
          <cell r="AZ33"/>
        </row>
        <row r="34">
          <cell r="A34">
            <v>15</v>
          </cell>
          <cell r="B34" t="str">
            <v>C</v>
          </cell>
          <cell r="C34" t="str">
            <v>2025/2026</v>
          </cell>
          <cell r="D34"/>
          <cell r="E34">
            <v>1</v>
          </cell>
          <cell r="F34" t="str">
            <v>2025/2026</v>
          </cell>
          <cell r="G34" t="str">
            <v>RPS</v>
          </cell>
          <cell r="H34" t="str">
            <v>ze standardu</v>
          </cell>
          <cell r="I34" t="str">
            <v xml:space="preserve">Statystyka medyczna </v>
          </cell>
          <cell r="L34">
            <v>50</v>
          </cell>
          <cell r="M34">
            <v>25</v>
          </cell>
          <cell r="N34">
            <v>25</v>
          </cell>
          <cell r="O34">
            <v>25</v>
          </cell>
          <cell r="P34">
            <v>2</v>
          </cell>
          <cell r="U34" t="str">
            <v>zal</v>
          </cell>
          <cell r="AA34"/>
          <cell r="AC34"/>
          <cell r="AX34"/>
          <cell r="AZ34">
            <v>10</v>
          </cell>
        </row>
        <row r="35">
          <cell r="A35">
            <v>16</v>
          </cell>
          <cell r="B35" t="str">
            <v>C</v>
          </cell>
          <cell r="C35" t="str">
            <v>2025/2026</v>
          </cell>
          <cell r="D35"/>
          <cell r="E35">
            <v>1</v>
          </cell>
          <cell r="F35" t="str">
            <v>2025/2026</v>
          </cell>
          <cell r="G35" t="str">
            <v>RPS</v>
          </cell>
          <cell r="H35" t="str">
            <v>ze standardu</v>
          </cell>
          <cell r="I35" t="str">
            <v>Praktyka zawodowa pielęgniarki w perspektywie międzynarodowej</v>
          </cell>
          <cell r="L35">
            <v>65</v>
          </cell>
          <cell r="M35">
            <v>35</v>
          </cell>
          <cell r="N35">
            <v>30</v>
          </cell>
          <cell r="O35">
            <v>30</v>
          </cell>
          <cell r="P35">
            <v>2.5</v>
          </cell>
          <cell r="U35" t="str">
            <v>zal</v>
          </cell>
          <cell r="AA35">
            <v>10</v>
          </cell>
          <cell r="AC35"/>
          <cell r="AX35"/>
          <cell r="AZ35"/>
        </row>
        <row r="36">
          <cell r="A36">
            <v>17</v>
          </cell>
          <cell r="B36" t="str">
            <v>C</v>
          </cell>
          <cell r="C36" t="str">
            <v>2025/2026</v>
          </cell>
          <cell r="D36"/>
          <cell r="E36">
            <v>1</v>
          </cell>
          <cell r="F36" t="str">
            <v>2025/2026</v>
          </cell>
          <cell r="G36" t="str">
            <v>RPS</v>
          </cell>
          <cell r="H36" t="str">
            <v>ze standardu</v>
          </cell>
          <cell r="I36" t="str">
            <v>Praktyka zawodowa pielęgniarki oparta na dowodach naukowych</v>
          </cell>
          <cell r="L36">
            <v>75</v>
          </cell>
          <cell r="M36">
            <v>45</v>
          </cell>
          <cell r="N36">
            <v>30</v>
          </cell>
          <cell r="O36">
            <v>30</v>
          </cell>
          <cell r="P36">
            <v>3</v>
          </cell>
          <cell r="U36" t="str">
            <v>zal</v>
          </cell>
          <cell r="AA36">
            <v>10</v>
          </cell>
          <cell r="AC36"/>
          <cell r="AX36"/>
          <cell r="AZ36"/>
        </row>
        <row r="37">
          <cell r="A37">
            <v>18</v>
          </cell>
          <cell r="B37" t="str">
            <v>C</v>
          </cell>
          <cell r="C37" t="str">
            <v>2025/2026</v>
          </cell>
          <cell r="D37"/>
          <cell r="E37">
            <v>1</v>
          </cell>
          <cell r="F37" t="str">
            <v>2025/2026</v>
          </cell>
          <cell r="G37" t="str">
            <v>RPS</v>
          </cell>
          <cell r="H37" t="str">
            <v>ze standardu</v>
          </cell>
          <cell r="I37" t="str">
            <v xml:space="preserve">Informacja naukowa </v>
          </cell>
          <cell r="L37">
            <v>65</v>
          </cell>
          <cell r="M37">
            <v>35</v>
          </cell>
          <cell r="N37">
            <v>30</v>
          </cell>
          <cell r="O37">
            <v>30</v>
          </cell>
          <cell r="P37">
            <v>2.5</v>
          </cell>
          <cell r="U37" t="str">
            <v>zal</v>
          </cell>
          <cell r="AA37"/>
          <cell r="AC37"/>
          <cell r="AX37">
            <v>10</v>
          </cell>
          <cell r="AZ37"/>
        </row>
        <row r="38">
          <cell r="A38">
            <v>19</v>
          </cell>
          <cell r="B38" t="str">
            <v>C</v>
          </cell>
          <cell r="C38" t="str">
            <v>2025/2026</v>
          </cell>
          <cell r="D38"/>
          <cell r="E38">
            <v>1</v>
          </cell>
          <cell r="F38" t="str">
            <v>2025/2026</v>
          </cell>
          <cell r="G38" t="str">
            <v>RPS</v>
          </cell>
          <cell r="H38" t="str">
            <v>ze standardu</v>
          </cell>
          <cell r="I38" t="str">
            <v>Badania naukowe w praktyce zawodowej pielęgniarki</v>
          </cell>
          <cell r="L38">
            <v>25</v>
          </cell>
          <cell r="M38">
            <v>10</v>
          </cell>
          <cell r="N38">
            <v>15</v>
          </cell>
          <cell r="O38">
            <v>15</v>
          </cell>
          <cell r="P38">
            <v>1</v>
          </cell>
          <cell r="U38" t="str">
            <v>zal</v>
          </cell>
          <cell r="AA38"/>
          <cell r="AC38"/>
          <cell r="AX38">
            <v>5</v>
          </cell>
          <cell r="AZ38"/>
        </row>
        <row r="39">
          <cell r="A39">
            <v>20</v>
          </cell>
          <cell r="B39" t="str">
            <v>C</v>
          </cell>
          <cell r="C39" t="str">
            <v>2025/2026</v>
          </cell>
          <cell r="D39"/>
          <cell r="E39">
            <v>1</v>
          </cell>
          <cell r="F39" t="str">
            <v>2025/2026</v>
          </cell>
          <cell r="G39" t="str">
            <v>RPS</v>
          </cell>
          <cell r="H39" t="str">
            <v>ze standardu</v>
          </cell>
          <cell r="I39" t="str">
            <v>Seminarium dyplomowe</v>
          </cell>
          <cell r="L39">
            <v>30</v>
          </cell>
          <cell r="M39">
            <v>20</v>
          </cell>
          <cell r="N39">
            <v>10</v>
          </cell>
          <cell r="O39">
            <v>10</v>
          </cell>
          <cell r="P39">
            <v>1</v>
          </cell>
          <cell r="U39" t="str">
            <v>zal</v>
          </cell>
          <cell r="AA39"/>
          <cell r="AC39">
            <v>5</v>
          </cell>
          <cell r="AX39"/>
          <cell r="AZ39">
            <v>5</v>
          </cell>
        </row>
        <row r="40">
          <cell r="A40">
            <v>21</v>
          </cell>
          <cell r="B40"/>
          <cell r="C40" t="str">
            <v>2025/2026</v>
          </cell>
          <cell r="D40"/>
          <cell r="E40">
            <v>1</v>
          </cell>
          <cell r="F40" t="str">
            <v>2025/2026</v>
          </cell>
          <cell r="G40"/>
          <cell r="H40" t="str">
            <v>ze standardu</v>
          </cell>
          <cell r="I40" t="str">
            <v>Przygotowanie pracy dyplomowej**</v>
          </cell>
          <cell r="L40">
            <v>100</v>
          </cell>
          <cell r="M40">
            <v>100</v>
          </cell>
          <cell r="N40">
            <v>0</v>
          </cell>
          <cell r="O40">
            <v>0</v>
          </cell>
          <cell r="P40">
            <v>4</v>
          </cell>
          <cell r="U40" t="str">
            <v>zal</v>
          </cell>
          <cell r="AA40"/>
          <cell r="AC40"/>
          <cell r="AX40"/>
          <cell r="AZ40"/>
        </row>
        <row r="41">
          <cell r="A41">
            <v>22</v>
          </cell>
          <cell r="B41" t="str">
            <v>D</v>
          </cell>
          <cell r="C41" t="str">
            <v>2025/2026</v>
          </cell>
          <cell r="D41"/>
          <cell r="E41">
            <v>1</v>
          </cell>
          <cell r="F41" t="str">
            <v>2025/2026</v>
          </cell>
          <cell r="G41" t="str">
            <v>RPS</v>
          </cell>
          <cell r="H41" t="str">
            <v>ze standardu</v>
          </cell>
          <cell r="I41" t="str">
            <v>Zarządzanie w praktyce zawodowej pielęgniarki - praktyka zawodowa</v>
          </cell>
          <cell r="L41">
            <v>20</v>
          </cell>
          <cell r="M41">
            <v>0</v>
          </cell>
          <cell r="N41">
            <v>20</v>
          </cell>
          <cell r="O41">
            <v>20</v>
          </cell>
          <cell r="P41">
            <v>1</v>
          </cell>
          <cell r="U41" t="str">
            <v>zal</v>
          </cell>
          <cell r="AA41"/>
          <cell r="AC41"/>
          <cell r="AX41"/>
          <cell r="AZ41"/>
        </row>
        <row r="42">
          <cell r="A42">
            <v>23</v>
          </cell>
          <cell r="B42" t="str">
            <v>D</v>
          </cell>
          <cell r="C42" t="str">
            <v>2025/2026</v>
          </cell>
          <cell r="D42"/>
          <cell r="E42">
            <v>1</v>
          </cell>
          <cell r="F42" t="str">
            <v>2025/2026</v>
          </cell>
          <cell r="G42" t="str">
            <v>RPS</v>
          </cell>
          <cell r="H42" t="str">
            <v>ze standardu</v>
          </cell>
          <cell r="I42" t="str">
            <v>Opieka i edukacja terapeutyczna w chorobach przewlekłych (w chorobach układu krążenia) - praktyka zawodowa</v>
          </cell>
          <cell r="L42">
            <v>40</v>
          </cell>
          <cell r="M42">
            <v>0</v>
          </cell>
          <cell r="N42">
            <v>40</v>
          </cell>
          <cell r="O42">
            <v>40</v>
          </cell>
          <cell r="P42">
            <v>2</v>
          </cell>
          <cell r="U42" t="str">
            <v>zal</v>
          </cell>
          <cell r="AA42"/>
          <cell r="AC42"/>
          <cell r="AX42"/>
          <cell r="AZ42"/>
        </row>
        <row r="43">
          <cell r="A43">
            <v>24</v>
          </cell>
          <cell r="B43" t="str">
            <v>D</v>
          </cell>
          <cell r="C43" t="str">
            <v>2025/2026</v>
          </cell>
          <cell r="D43"/>
          <cell r="E43">
            <v>1</v>
          </cell>
          <cell r="F43" t="str">
            <v>2025/2026</v>
          </cell>
          <cell r="G43" t="str">
            <v>RPS</v>
          </cell>
          <cell r="H43" t="str">
            <v>ze standardu</v>
          </cell>
          <cell r="I43" t="str">
            <v>Opieka i edukacja  terapeutyczna w chorobach przewlekłych (w chorobach nerek i leczeniu nerkozastępczym) - praktyka zawodowa</v>
          </cell>
          <cell r="L43">
            <v>40</v>
          </cell>
          <cell r="M43">
            <v>0</v>
          </cell>
          <cell r="N43">
            <v>40</v>
          </cell>
          <cell r="O43">
            <v>40</v>
          </cell>
          <cell r="P43">
            <v>2</v>
          </cell>
          <cell r="U43" t="str">
            <v>zal</v>
          </cell>
          <cell r="AA43"/>
          <cell r="AC43"/>
          <cell r="AX43"/>
          <cell r="AZ43"/>
        </row>
        <row r="44">
          <cell r="A44">
            <v>25</v>
          </cell>
          <cell r="B44" t="str">
            <v>D</v>
          </cell>
          <cell r="C44" t="str">
            <v>2025/2026</v>
          </cell>
          <cell r="D44"/>
          <cell r="E44">
            <v>1</v>
          </cell>
          <cell r="F44" t="str">
            <v>2025/2026</v>
          </cell>
          <cell r="G44" t="str">
            <v>RPS</v>
          </cell>
          <cell r="H44" t="str">
            <v>ze standardu</v>
          </cell>
          <cell r="I44" t="str">
            <v>Opieka i edukacja  terapeutyczna w chorobach przewlekłych (w diabetologii) - praktyka zawodowa</v>
          </cell>
          <cell r="L44">
            <v>40</v>
          </cell>
          <cell r="M44">
            <v>0</v>
          </cell>
          <cell r="N44">
            <v>40</v>
          </cell>
          <cell r="O44">
            <v>40</v>
          </cell>
          <cell r="P44">
            <v>2</v>
          </cell>
          <cell r="U44" t="str">
            <v>zal</v>
          </cell>
          <cell r="AA44"/>
          <cell r="AC44"/>
          <cell r="AX44"/>
          <cell r="AZ44"/>
        </row>
        <row r="46">
          <cell r="A46">
            <v>26</v>
          </cell>
          <cell r="B46" t="str">
            <v>A</v>
          </cell>
          <cell r="C46" t="str">
            <v>2025/2026</v>
          </cell>
          <cell r="D46"/>
          <cell r="E46">
            <v>2</v>
          </cell>
          <cell r="F46" t="str">
            <v>2026/2027</v>
          </cell>
          <cell r="G46" t="str">
            <v>RPS</v>
          </cell>
          <cell r="H46" t="str">
            <v>ze standardu</v>
          </cell>
          <cell r="I46" t="str">
            <v>Dydaktyka medyczna</v>
          </cell>
          <cell r="L46">
            <v>75</v>
          </cell>
          <cell r="M46">
            <v>40</v>
          </cell>
          <cell r="N46">
            <v>35</v>
          </cell>
          <cell r="O46">
            <v>35</v>
          </cell>
          <cell r="P46">
            <v>3</v>
          </cell>
          <cell r="U46" t="str">
            <v>zal</v>
          </cell>
          <cell r="AA46">
            <v>20</v>
          </cell>
          <cell r="AC46"/>
          <cell r="AX46"/>
          <cell r="AZ46"/>
        </row>
        <row r="47">
          <cell r="A47">
            <v>27</v>
          </cell>
          <cell r="B47" t="str">
            <v>A</v>
          </cell>
          <cell r="C47" t="str">
            <v>2025/2026</v>
          </cell>
          <cell r="D47"/>
          <cell r="E47">
            <v>2</v>
          </cell>
          <cell r="F47" t="str">
            <v>2026/2027</v>
          </cell>
          <cell r="G47" t="str">
            <v>RPS</v>
          </cell>
          <cell r="H47" t="str">
            <v>ze standardu</v>
          </cell>
          <cell r="I47" t="str">
            <v>Język angielski</v>
          </cell>
          <cell r="L47">
            <v>100</v>
          </cell>
          <cell r="M47">
            <v>40</v>
          </cell>
          <cell r="N47">
            <v>60</v>
          </cell>
          <cell r="O47">
            <v>60</v>
          </cell>
          <cell r="P47">
            <v>4</v>
          </cell>
          <cell r="U47" t="str">
            <v>egz</v>
          </cell>
          <cell r="AA47"/>
          <cell r="AC47"/>
          <cell r="AX47"/>
          <cell r="AZ47"/>
        </row>
        <row r="48">
          <cell r="A48">
            <v>28</v>
          </cell>
          <cell r="B48" t="str">
            <v>B</v>
          </cell>
          <cell r="C48" t="str">
            <v>2025/2026</v>
          </cell>
          <cell r="D48"/>
          <cell r="E48">
            <v>2</v>
          </cell>
          <cell r="F48" t="str">
            <v>2026/2027</v>
          </cell>
          <cell r="G48" t="str">
            <v>RPS</v>
          </cell>
          <cell r="H48" t="str">
            <v>ze standardu</v>
          </cell>
          <cell r="I48" t="str">
            <v>Tlenoterapia ciągła i wentylacja mechaniczna oraz pielęgnowanie dorosłego wentylowanego mechanicznie w chorobach przewlekłych</v>
          </cell>
          <cell r="L48">
            <v>50</v>
          </cell>
          <cell r="M48">
            <v>25</v>
          </cell>
          <cell r="N48">
            <v>25</v>
          </cell>
          <cell r="O48">
            <v>25</v>
          </cell>
          <cell r="P48">
            <v>2</v>
          </cell>
          <cell r="U48" t="str">
            <v>zal</v>
          </cell>
          <cell r="AA48"/>
          <cell r="AC48"/>
          <cell r="AX48">
            <v>10</v>
          </cell>
          <cell r="AZ48"/>
        </row>
        <row r="49">
          <cell r="A49">
            <v>29</v>
          </cell>
          <cell r="B49" t="str">
            <v>B</v>
          </cell>
          <cell r="C49" t="str">
            <v>2025/2026</v>
          </cell>
          <cell r="D49"/>
          <cell r="E49">
            <v>2</v>
          </cell>
          <cell r="F49" t="str">
            <v>2026/2027</v>
          </cell>
          <cell r="G49" t="str">
            <v>RPS</v>
          </cell>
          <cell r="H49" t="str">
            <v>ze standardu</v>
          </cell>
          <cell r="I49" t="str">
            <v>Poradnictwo w pielęgniarstwie</v>
          </cell>
          <cell r="L49">
            <v>50</v>
          </cell>
          <cell r="M49">
            <v>20</v>
          </cell>
          <cell r="N49">
            <v>30</v>
          </cell>
          <cell r="O49">
            <v>30</v>
          </cell>
          <cell r="P49">
            <v>2</v>
          </cell>
          <cell r="U49" t="str">
            <v>egz</v>
          </cell>
          <cell r="AA49">
            <v>10</v>
          </cell>
          <cell r="AC49"/>
          <cell r="AX49"/>
          <cell r="AZ49"/>
        </row>
        <row r="50">
          <cell r="A50">
            <v>30</v>
          </cell>
          <cell r="B50" t="str">
            <v>B</v>
          </cell>
          <cell r="C50" t="str">
            <v>2025/2026</v>
          </cell>
          <cell r="D50"/>
          <cell r="E50">
            <v>2</v>
          </cell>
          <cell r="F50" t="str">
            <v>2026/2027</v>
          </cell>
          <cell r="G50" t="str">
            <v>RPS</v>
          </cell>
          <cell r="H50" t="str">
            <v>ze standardu</v>
          </cell>
          <cell r="I50" t="str">
            <v>Koordynowana opieka zdrowotna</v>
          </cell>
          <cell r="L50">
            <v>75</v>
          </cell>
          <cell r="M50">
            <v>45</v>
          </cell>
          <cell r="N50">
            <v>30</v>
          </cell>
          <cell r="O50">
            <v>30</v>
          </cell>
          <cell r="P50">
            <v>3</v>
          </cell>
          <cell r="U50" t="str">
            <v>zal</v>
          </cell>
          <cell r="AA50">
            <v>15</v>
          </cell>
          <cell r="AC50"/>
          <cell r="AX50"/>
          <cell r="AZ50"/>
        </row>
        <row r="51">
          <cell r="A51">
            <v>31</v>
          </cell>
          <cell r="B51" t="str">
            <v>B</v>
          </cell>
          <cell r="C51" t="str">
            <v>2025/2026</v>
          </cell>
          <cell r="D51"/>
          <cell r="E51">
            <v>2</v>
          </cell>
          <cell r="F51" t="str">
            <v>2026/2027</v>
          </cell>
          <cell r="G51" t="str">
            <v>RPS</v>
          </cell>
          <cell r="H51" t="str">
            <v>ze standardu</v>
          </cell>
          <cell r="I51" t="str">
            <v>Leczenie żywieniowe dojelitowe i pozajelitowe</v>
          </cell>
          <cell r="L51">
            <v>50</v>
          </cell>
          <cell r="M51">
            <v>25</v>
          </cell>
          <cell r="N51">
            <v>25</v>
          </cell>
          <cell r="O51">
            <v>25</v>
          </cell>
          <cell r="P51">
            <v>2</v>
          </cell>
          <cell r="U51" t="str">
            <v>zal</v>
          </cell>
          <cell r="AA51"/>
          <cell r="AC51"/>
          <cell r="AX51">
            <v>10</v>
          </cell>
          <cell r="AZ51"/>
        </row>
        <row r="52">
          <cell r="A52">
            <v>32</v>
          </cell>
          <cell r="B52" t="str">
            <v>B</v>
          </cell>
          <cell r="C52" t="str">
            <v>2025/2026</v>
          </cell>
          <cell r="D52"/>
          <cell r="E52">
            <v>2</v>
          </cell>
          <cell r="F52" t="str">
            <v>2026/2027</v>
          </cell>
          <cell r="G52" t="str">
            <v>RPS</v>
          </cell>
          <cell r="H52" t="str">
            <v>ze standardu</v>
          </cell>
          <cell r="I52" t="str">
            <v>Opieka i edukacja terapeutyczna w chorobach przewlekłych (leczenie przeciwbólowe)</v>
          </cell>
          <cell r="L52">
            <v>55</v>
          </cell>
          <cell r="M52">
            <v>30</v>
          </cell>
          <cell r="N52">
            <v>25</v>
          </cell>
          <cell r="O52">
            <v>25</v>
          </cell>
          <cell r="P52">
            <v>2</v>
          </cell>
          <cell r="U52" t="str">
            <v>zal</v>
          </cell>
          <cell r="AA52"/>
          <cell r="AC52"/>
          <cell r="AX52">
            <v>10</v>
          </cell>
          <cell r="AZ52"/>
        </row>
        <row r="53">
          <cell r="A53">
            <v>33</v>
          </cell>
          <cell r="B53" t="str">
            <v>B</v>
          </cell>
          <cell r="C53" t="str">
            <v>2025/2026</v>
          </cell>
          <cell r="D53"/>
          <cell r="E53">
            <v>2</v>
          </cell>
          <cell r="F53" t="str">
            <v>2026/2027</v>
          </cell>
          <cell r="G53" t="str">
            <v>RPS</v>
          </cell>
          <cell r="H53" t="str">
            <v>ze standardu</v>
          </cell>
          <cell r="I53" t="str">
            <v>Opieka i edukacja terapeutyczna w zakresie ran przewlekłych i przetok</v>
          </cell>
          <cell r="L53">
            <v>80</v>
          </cell>
          <cell r="M53">
            <v>40</v>
          </cell>
          <cell r="N53">
            <v>40</v>
          </cell>
          <cell r="O53">
            <v>40</v>
          </cell>
          <cell r="P53">
            <v>3</v>
          </cell>
          <cell r="U53" t="str">
            <v>egz</v>
          </cell>
          <cell r="AA53"/>
          <cell r="AC53"/>
          <cell r="AX53">
            <v>10</v>
          </cell>
          <cell r="AZ53"/>
        </row>
        <row r="54">
          <cell r="A54">
            <v>34</v>
          </cell>
          <cell r="B54" t="str">
            <v>B</v>
          </cell>
          <cell r="C54" t="str">
            <v>2025/2026</v>
          </cell>
          <cell r="D54"/>
          <cell r="E54">
            <v>2</v>
          </cell>
          <cell r="F54" t="str">
            <v>2026/2027</v>
          </cell>
          <cell r="G54" t="str">
            <v>RPS</v>
          </cell>
          <cell r="H54" t="str">
            <v>ze standardu</v>
          </cell>
          <cell r="I54" t="str">
            <v>Opieka  i edukacja terapeutyczna w chorobach przewlekłych (w chorobach o podłożu alergicznym)</v>
          </cell>
          <cell r="L54">
            <v>25</v>
          </cell>
          <cell r="M54">
            <v>5</v>
          </cell>
          <cell r="N54">
            <v>20</v>
          </cell>
          <cell r="O54">
            <v>20</v>
          </cell>
          <cell r="P54">
            <v>1</v>
          </cell>
          <cell r="U54" t="str">
            <v>zal</v>
          </cell>
          <cell r="AA54"/>
          <cell r="AC54"/>
          <cell r="AX54">
            <v>10</v>
          </cell>
          <cell r="AZ54"/>
        </row>
        <row r="55">
          <cell r="A55">
            <v>35</v>
          </cell>
          <cell r="B55" t="str">
            <v>C</v>
          </cell>
          <cell r="C55" t="str">
            <v>2025/2026</v>
          </cell>
          <cell r="D55"/>
          <cell r="E55">
            <v>2</v>
          </cell>
          <cell r="F55" t="str">
            <v>2026/2027</v>
          </cell>
          <cell r="G55" t="str">
            <v>RPS</v>
          </cell>
          <cell r="H55" t="str">
            <v>ze standardu</v>
          </cell>
          <cell r="I55" t="str">
            <v>Seminarium dyplomowe</v>
          </cell>
          <cell r="L55">
            <v>30</v>
          </cell>
          <cell r="M55">
            <v>20</v>
          </cell>
          <cell r="N55">
            <v>10</v>
          </cell>
          <cell r="O55">
            <v>10</v>
          </cell>
          <cell r="P55">
            <v>1</v>
          </cell>
          <cell r="U55" t="str">
            <v>zal</v>
          </cell>
          <cell r="AA55"/>
          <cell r="AC55">
            <v>5</v>
          </cell>
          <cell r="AX55"/>
          <cell r="AZ55">
            <v>5</v>
          </cell>
        </row>
        <row r="56">
          <cell r="A56">
            <v>36</v>
          </cell>
          <cell r="B56" t="str">
            <v>C</v>
          </cell>
          <cell r="C56" t="str">
            <v>2025/2026</v>
          </cell>
          <cell r="D56"/>
          <cell r="E56">
            <v>2</v>
          </cell>
          <cell r="F56" t="str">
            <v>2026/2027</v>
          </cell>
          <cell r="G56" t="str">
            <v>RPS</v>
          </cell>
          <cell r="H56" t="str">
            <v>ze standardu</v>
          </cell>
          <cell r="I56" t="str">
            <v>Badania naukowe w praktyce zawodowej pielęgniarki</v>
          </cell>
          <cell r="L56">
            <v>50</v>
          </cell>
          <cell r="M56">
            <v>30</v>
          </cell>
          <cell r="N56">
            <v>20</v>
          </cell>
          <cell r="O56">
            <v>20</v>
          </cell>
          <cell r="P56">
            <v>2</v>
          </cell>
          <cell r="U56" t="str">
            <v>zal</v>
          </cell>
          <cell r="AA56"/>
          <cell r="AC56"/>
          <cell r="AX56"/>
          <cell r="AZ56"/>
        </row>
        <row r="57">
          <cell r="A57">
            <v>37</v>
          </cell>
          <cell r="B57" t="str">
            <v>A</v>
          </cell>
          <cell r="C57" t="str">
            <v>2025/2026</v>
          </cell>
          <cell r="D57" t="str">
            <v>A</v>
          </cell>
          <cell r="E57">
            <v>2</v>
          </cell>
          <cell r="F57" t="str">
            <v>2026/2027</v>
          </cell>
          <cell r="G57" t="str">
            <v>POW</v>
          </cell>
          <cell r="H57" t="str">
            <v>do dyspozycji uczelni (Autorska oferta uczelni)</v>
          </cell>
          <cell r="I57" t="str">
            <v>Komunikacja z trudnym pacjentem</v>
          </cell>
          <cell r="L57">
            <v>75</v>
          </cell>
          <cell r="M57">
            <v>45</v>
          </cell>
          <cell r="N57">
            <v>30</v>
          </cell>
          <cell r="O57">
            <v>30</v>
          </cell>
          <cell r="P57">
            <v>3</v>
          </cell>
          <cell r="U57" t="str">
            <v>zal</v>
          </cell>
          <cell r="AA57">
            <v>15</v>
          </cell>
          <cell r="AC57"/>
          <cell r="AX57"/>
          <cell r="AZ57"/>
        </row>
        <row r="58">
          <cell r="A58">
            <v>38</v>
          </cell>
          <cell r="B58" t="str">
            <v>B</v>
          </cell>
          <cell r="C58" t="str">
            <v>2025/2026</v>
          </cell>
          <cell r="D58" t="str">
            <v>A</v>
          </cell>
          <cell r="E58">
            <v>2</v>
          </cell>
          <cell r="F58" t="str">
            <v>2026/2027</v>
          </cell>
          <cell r="G58" t="str">
            <v>POW</v>
          </cell>
          <cell r="H58" t="str">
            <v>do dyspozycji uczelni (Autorska oferta uczelni)</v>
          </cell>
          <cell r="I58" t="str">
            <v>Wybrane zagadnienia opieki pielęgniarskiej w pediatrii</v>
          </cell>
          <cell r="L58">
            <v>100</v>
          </cell>
          <cell r="M58">
            <v>50</v>
          </cell>
          <cell r="N58">
            <v>50</v>
          </cell>
          <cell r="O58">
            <v>50</v>
          </cell>
          <cell r="P58">
            <v>4</v>
          </cell>
          <cell r="U58" t="str">
            <v>zal</v>
          </cell>
          <cell r="AA58">
            <v>30</v>
          </cell>
          <cell r="AC58"/>
          <cell r="AX58"/>
          <cell r="AZ58"/>
        </row>
        <row r="59">
          <cell r="A59">
            <v>39</v>
          </cell>
          <cell r="B59" t="str">
            <v>B</v>
          </cell>
          <cell r="C59" t="str">
            <v>2025/2026</v>
          </cell>
          <cell r="D59" t="str">
            <v>A</v>
          </cell>
          <cell r="E59">
            <v>2</v>
          </cell>
          <cell r="F59" t="str">
            <v>2026/2027</v>
          </cell>
          <cell r="G59" t="str">
            <v>POW</v>
          </cell>
          <cell r="H59" t="str">
            <v>do dyspozycji uczelni (Autorska oferta uczelni)</v>
          </cell>
          <cell r="I59" t="str">
            <v>Pielęgniarstwo operacyjne</v>
          </cell>
          <cell r="L59">
            <v>50</v>
          </cell>
          <cell r="M59">
            <v>15</v>
          </cell>
          <cell r="N59">
            <v>35</v>
          </cell>
          <cell r="O59">
            <v>35</v>
          </cell>
          <cell r="P59">
            <v>2</v>
          </cell>
          <cell r="U59" t="str">
            <v>zal</v>
          </cell>
          <cell r="AA59">
            <v>15</v>
          </cell>
          <cell r="AC59"/>
          <cell r="AX59"/>
          <cell r="AZ59"/>
        </row>
        <row r="60">
          <cell r="A60">
            <v>40</v>
          </cell>
          <cell r="B60" t="str">
            <v>B</v>
          </cell>
          <cell r="C60" t="str">
            <v>2025/2026</v>
          </cell>
          <cell r="D60" t="str">
            <v>A</v>
          </cell>
          <cell r="E60">
            <v>2</v>
          </cell>
          <cell r="F60" t="str">
            <v>2026/2027</v>
          </cell>
          <cell r="G60" t="str">
            <v>POW</v>
          </cell>
          <cell r="H60" t="str">
            <v>do dyspozycji uczelni (Autorska oferta uczelni)</v>
          </cell>
          <cell r="I60" t="str">
            <v>Podstawy seksuologii</v>
          </cell>
          <cell r="L60">
            <v>50</v>
          </cell>
          <cell r="M60">
            <v>25</v>
          </cell>
          <cell r="N60">
            <v>25</v>
          </cell>
          <cell r="O60">
            <v>25</v>
          </cell>
          <cell r="P60">
            <v>2</v>
          </cell>
          <cell r="U60" t="str">
            <v>zal</v>
          </cell>
          <cell r="AA60"/>
          <cell r="AC60"/>
          <cell r="AX60">
            <v>15</v>
          </cell>
          <cell r="AZ60"/>
        </row>
        <row r="61">
          <cell r="A61">
            <v>41</v>
          </cell>
          <cell r="B61" t="str">
            <v>B</v>
          </cell>
          <cell r="C61" t="str">
            <v>2025/2026</v>
          </cell>
          <cell r="D61" t="str">
            <v>A</v>
          </cell>
          <cell r="E61">
            <v>2</v>
          </cell>
          <cell r="F61" t="str">
            <v>2026/2027</v>
          </cell>
          <cell r="G61" t="str">
            <v>POW</v>
          </cell>
          <cell r="H61" t="str">
            <v>do dyspozycji uczelni (Autorska oferta uczelni)</v>
          </cell>
          <cell r="L61">
            <v>50</v>
          </cell>
          <cell r="M61">
            <v>25</v>
          </cell>
          <cell r="N61">
            <v>25</v>
          </cell>
          <cell r="O61">
            <v>25</v>
          </cell>
          <cell r="P61">
            <v>2</v>
          </cell>
          <cell r="U61" t="str">
            <v>zal</v>
          </cell>
          <cell r="AA61">
            <v>15</v>
          </cell>
          <cell r="AC61"/>
          <cell r="AX61"/>
          <cell r="AZ61"/>
        </row>
        <row r="62">
          <cell r="A62">
            <v>42</v>
          </cell>
          <cell r="B62" t="str">
            <v>B</v>
          </cell>
          <cell r="C62" t="str">
            <v>2025/2026</v>
          </cell>
          <cell r="D62" t="str">
            <v>B</v>
          </cell>
          <cell r="E62">
            <v>2</v>
          </cell>
          <cell r="F62" t="str">
            <v>2026/2027</v>
          </cell>
          <cell r="G62" t="str">
            <v>POW</v>
          </cell>
          <cell r="H62" t="str">
            <v>do dyspozycji uczelni (Autorska oferta uczelni)</v>
          </cell>
          <cell r="I62" t="str">
            <v>Wybrane zagadnienia w neurologii dziecięcej</v>
          </cell>
          <cell r="L62">
            <v>75</v>
          </cell>
          <cell r="M62">
            <v>40</v>
          </cell>
          <cell r="N62">
            <v>35</v>
          </cell>
          <cell r="O62">
            <v>35</v>
          </cell>
          <cell r="P62">
            <v>3</v>
          </cell>
          <cell r="U62" t="str">
            <v>zal</v>
          </cell>
          <cell r="AA62">
            <v>15</v>
          </cell>
          <cell r="AC62">
            <v>10</v>
          </cell>
          <cell r="AX62"/>
          <cell r="AZ62"/>
        </row>
        <row r="63">
          <cell r="A63">
            <v>43</v>
          </cell>
          <cell r="B63" t="str">
            <v>B</v>
          </cell>
          <cell r="C63" t="str">
            <v>2025/2026</v>
          </cell>
          <cell r="D63" t="str">
            <v>B</v>
          </cell>
          <cell r="E63">
            <v>2</v>
          </cell>
          <cell r="F63" t="str">
            <v>2026/2027</v>
          </cell>
          <cell r="G63" t="str">
            <v>POW</v>
          </cell>
          <cell r="H63" t="str">
            <v>do dyspozycji uczelni (Autorska oferta uczelni)</v>
          </cell>
          <cell r="I63" t="str">
            <v>Praktyczne aspekty kardiodiabetologii </v>
          </cell>
          <cell r="L63">
            <v>105</v>
          </cell>
          <cell r="M63">
            <v>40</v>
          </cell>
          <cell r="N63">
            <v>65</v>
          </cell>
          <cell r="O63">
            <v>65</v>
          </cell>
          <cell r="P63">
            <v>4</v>
          </cell>
          <cell r="U63" t="str">
            <v>zal</v>
          </cell>
          <cell r="AA63">
            <v>15</v>
          </cell>
          <cell r="AC63">
            <v>20</v>
          </cell>
          <cell r="AX63">
            <v>10</v>
          </cell>
          <cell r="AZ63">
            <v>20</v>
          </cell>
        </row>
        <row r="64">
          <cell r="A64">
            <v>44</v>
          </cell>
          <cell r="B64" t="str">
            <v>B</v>
          </cell>
          <cell r="C64" t="str">
            <v>2025/2026</v>
          </cell>
          <cell r="D64" t="str">
            <v>B</v>
          </cell>
          <cell r="E64">
            <v>2</v>
          </cell>
          <cell r="F64" t="str">
            <v>2026/2027</v>
          </cell>
          <cell r="G64" t="str">
            <v>POW</v>
          </cell>
          <cell r="H64" t="str">
            <v>do dyspozycji uczelni (Autorska oferta uczelni)</v>
          </cell>
          <cell r="I64" t="str">
            <v>Chirurgia jednego dnia</v>
          </cell>
          <cell r="L64">
            <v>75</v>
          </cell>
          <cell r="M64">
            <v>40</v>
          </cell>
          <cell r="N64">
            <v>35</v>
          </cell>
          <cell r="O64">
            <v>35</v>
          </cell>
          <cell r="P64">
            <v>3</v>
          </cell>
          <cell r="U64" t="str">
            <v>zal</v>
          </cell>
          <cell r="AA64">
            <v>15</v>
          </cell>
          <cell r="AC64">
            <v>10</v>
          </cell>
          <cell r="AX64"/>
          <cell r="AZ64"/>
        </row>
        <row r="65">
          <cell r="A65">
            <v>45</v>
          </cell>
          <cell r="B65" t="str">
            <v>B</v>
          </cell>
          <cell r="C65" t="str">
            <v>2025/2026</v>
          </cell>
          <cell r="D65" t="str">
            <v>B</v>
          </cell>
          <cell r="E65">
            <v>2</v>
          </cell>
          <cell r="F65" t="str">
            <v>2026/2027</v>
          </cell>
          <cell r="G65" t="str">
            <v>POW</v>
          </cell>
          <cell r="H65" t="str">
            <v>do dyspozycji uczelni (Autorska oferta uczelni)</v>
          </cell>
          <cell r="I65" t="str">
            <v xml:space="preserve">Pediatria społeczna </v>
          </cell>
          <cell r="L65">
            <v>75</v>
          </cell>
          <cell r="M65">
            <v>45</v>
          </cell>
          <cell r="N65">
            <v>30</v>
          </cell>
          <cell r="O65">
            <v>30</v>
          </cell>
          <cell r="P65">
            <v>3</v>
          </cell>
          <cell r="U65" t="str">
            <v>zal</v>
          </cell>
          <cell r="AA65"/>
          <cell r="AC65"/>
          <cell r="AX65">
            <v>10</v>
          </cell>
          <cell r="AZ65">
            <v>20</v>
          </cell>
        </row>
        <row r="66">
          <cell r="A66">
            <v>46</v>
          </cell>
          <cell r="B66" t="str">
            <v>B</v>
          </cell>
          <cell r="C66" t="str">
            <v>2025/2026</v>
          </cell>
          <cell r="D66" t="str">
            <v>B</v>
          </cell>
          <cell r="E66">
            <v>2</v>
          </cell>
          <cell r="F66" t="str">
            <v>2026/2027</v>
          </cell>
          <cell r="G66" t="str">
            <v>POW</v>
          </cell>
          <cell r="H66" t="str">
            <v>do dyspozycji uczelni (Autorska oferta uczelni)</v>
          </cell>
          <cell r="I66" t="str">
            <v>Zarys immunologii klinicznej z transplantologią</v>
          </cell>
          <cell r="L66">
            <v>75</v>
          </cell>
          <cell r="M66">
            <v>40</v>
          </cell>
          <cell r="N66">
            <v>35</v>
          </cell>
          <cell r="O66">
            <v>35</v>
          </cell>
          <cell r="P66">
            <v>3</v>
          </cell>
          <cell r="U66" t="str">
            <v>zal</v>
          </cell>
          <cell r="AA66"/>
          <cell r="AC66"/>
          <cell r="AX66">
            <v>15</v>
          </cell>
          <cell r="AZ66"/>
        </row>
        <row r="67">
          <cell r="A67">
            <v>47</v>
          </cell>
          <cell r="B67"/>
          <cell r="C67" t="str">
            <v>2025/2026</v>
          </cell>
          <cell r="D67" t="str">
            <v>A</v>
          </cell>
          <cell r="E67">
            <v>2</v>
          </cell>
          <cell r="F67" t="str">
            <v>2026/2027</v>
          </cell>
          <cell r="G67" t="str">
            <v>PSW</v>
          </cell>
          <cell r="H67" t="str">
            <v>do dyspozycji uczelni (Autorska oferta uczelni)</v>
          </cell>
          <cell r="L67">
            <v>75</v>
          </cell>
          <cell r="M67">
            <v>40</v>
          </cell>
          <cell r="N67">
            <v>35</v>
          </cell>
          <cell r="O67">
            <v>35</v>
          </cell>
          <cell r="P67">
            <v>3</v>
          </cell>
          <cell r="U67" t="str">
            <v>zal</v>
          </cell>
          <cell r="AA67">
            <v>15</v>
          </cell>
          <cell r="AC67"/>
          <cell r="AX67"/>
          <cell r="AZ67"/>
        </row>
        <row r="68">
          <cell r="A68">
            <v>48</v>
          </cell>
          <cell r="B68"/>
          <cell r="C68" t="str">
            <v>2025/2026</v>
          </cell>
          <cell r="D68"/>
          <cell r="E68">
            <v>2</v>
          </cell>
          <cell r="F68" t="str">
            <v>2026/2027</v>
          </cell>
          <cell r="G68" t="str">
            <v>RPS</v>
          </cell>
          <cell r="H68" t="str">
            <v>ze standardu</v>
          </cell>
          <cell r="I68" t="str">
            <v>Przygotowanie pracy dyplomowej**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9</v>
          </cell>
          <cell r="U68" t="str">
            <v>zal</v>
          </cell>
          <cell r="AA68"/>
          <cell r="AC68"/>
          <cell r="AX68"/>
          <cell r="AZ68"/>
        </row>
        <row r="69">
          <cell r="A69">
            <v>49</v>
          </cell>
          <cell r="B69"/>
          <cell r="C69" t="str">
            <v>2025/2026</v>
          </cell>
          <cell r="D69"/>
          <cell r="E69">
            <v>2</v>
          </cell>
          <cell r="F69" t="str">
            <v>2026/2027</v>
          </cell>
          <cell r="G69" t="str">
            <v>RPS</v>
          </cell>
          <cell r="H69" t="str">
            <v>ze standardu</v>
          </cell>
          <cell r="I69" t="str">
            <v>Przygotowanie do egzaminu dyplomowego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7</v>
          </cell>
          <cell r="U69" t="str">
            <v>egz</v>
          </cell>
          <cell r="AA69"/>
          <cell r="AC69"/>
          <cell r="AX69"/>
          <cell r="AZ69"/>
        </row>
        <row r="70">
          <cell r="A70">
            <v>50</v>
          </cell>
          <cell r="B70" t="str">
            <v>D</v>
          </cell>
          <cell r="C70" t="str">
            <v>2025/2026</v>
          </cell>
          <cell r="D70"/>
          <cell r="E70">
            <v>2</v>
          </cell>
          <cell r="F70" t="str">
            <v>2026/2027</v>
          </cell>
          <cell r="G70" t="str">
            <v>RPS</v>
          </cell>
          <cell r="H70" t="str">
            <v>ze standardu</v>
          </cell>
          <cell r="I70" t="str">
            <v>Tlenoterapia ciągła i wentylacja mechaniczna oraz pielęgnowanie dorosłego wentylowanego mechanicznie w chorobach przewlekłych - praktyka zawodowa</v>
          </cell>
          <cell r="L70">
            <v>40</v>
          </cell>
          <cell r="M70">
            <v>0</v>
          </cell>
          <cell r="N70">
            <v>40</v>
          </cell>
          <cell r="O70">
            <v>40</v>
          </cell>
          <cell r="P70">
            <v>2</v>
          </cell>
          <cell r="U70" t="str">
            <v>zal</v>
          </cell>
          <cell r="AA70"/>
          <cell r="AC70"/>
          <cell r="AX70"/>
          <cell r="AZ70"/>
        </row>
        <row r="71">
          <cell r="A71">
            <v>51</v>
          </cell>
          <cell r="B71" t="str">
            <v>D</v>
          </cell>
          <cell r="C71" t="str">
            <v>2025/2026</v>
          </cell>
          <cell r="D71"/>
          <cell r="E71">
            <v>2</v>
          </cell>
          <cell r="F71" t="str">
            <v>2026/2027</v>
          </cell>
          <cell r="G71" t="str">
            <v>RPS</v>
          </cell>
          <cell r="H71" t="str">
            <v>ze standardu</v>
          </cell>
          <cell r="I71" t="str">
            <v>Ordynowanie leków i wystawianie recept - praktyka zawodowa</v>
          </cell>
          <cell r="L71">
            <v>20</v>
          </cell>
          <cell r="M71">
            <v>0</v>
          </cell>
          <cell r="N71">
            <v>20</v>
          </cell>
          <cell r="O71">
            <v>20</v>
          </cell>
          <cell r="P71">
            <v>1</v>
          </cell>
          <cell r="U71" t="str">
            <v>zal</v>
          </cell>
          <cell r="AA71"/>
          <cell r="AC71"/>
          <cell r="AX71"/>
          <cell r="AZ71"/>
        </row>
      </sheetData>
      <sheetData sheetId="1"/>
      <sheetData sheetId="2">
        <row r="18">
          <cell r="T18" t="str">
            <v>A.W01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1C47-308A-460E-AAC8-D5D8AED890C7}">
  <dimension ref="A5:LO76"/>
  <sheetViews>
    <sheetView tabSelected="1" zoomScale="90" zoomScaleNormal="90" workbookViewId="0">
      <pane xSplit="19" ySplit="19" topLeftCell="T47" activePane="bottomRight" state="frozen"/>
      <selection pane="topRight" activeCell="T1" sqref="T1"/>
      <selection pane="bottomLeft" activeCell="A20" sqref="A20"/>
      <selection pane="bottomRight" activeCell="I11" sqref="I11:I13"/>
    </sheetView>
  </sheetViews>
  <sheetFormatPr defaultColWidth="8.85546875" defaultRowHeight="15" x14ac:dyDescent="0.25"/>
  <cols>
    <col min="1" max="1" width="5.42578125" customWidth="1"/>
    <col min="2" max="2" width="6.7109375" customWidth="1"/>
    <col min="3" max="3" width="12.140625" customWidth="1"/>
    <col min="4" max="5" width="6.7109375" customWidth="1"/>
    <col min="6" max="6" width="12.42578125" customWidth="1"/>
    <col min="7" max="7" width="7.140625" customWidth="1"/>
    <col min="8" max="8" width="19.42578125" customWidth="1"/>
    <col min="9" max="9" width="34.7109375" style="3" customWidth="1"/>
    <col min="10" max="10" width="9.5703125" customWidth="1"/>
    <col min="11" max="12" width="6.85546875" customWidth="1"/>
    <col min="13" max="13" width="6.7109375" customWidth="1"/>
    <col min="14" max="14" width="7.28515625" customWidth="1"/>
    <col min="15" max="15" width="5.140625" customWidth="1"/>
    <col min="16" max="16" width="9.42578125" customWidth="1"/>
    <col min="17" max="19" width="5.85546875" customWidth="1"/>
    <col min="20" max="314" width="4.28515625" customWidth="1"/>
  </cols>
  <sheetData>
    <row r="5" spans="1:19" x14ac:dyDescent="0.25">
      <c r="H5" s="1" t="s">
        <v>0</v>
      </c>
      <c r="I5" s="2" t="s">
        <v>1</v>
      </c>
    </row>
    <row r="6" spans="1:19" x14ac:dyDescent="0.25">
      <c r="H6" s="1" t="s">
        <v>2</v>
      </c>
      <c r="I6" s="2" t="s">
        <v>3</v>
      </c>
    </row>
    <row r="7" spans="1:19" x14ac:dyDescent="0.25">
      <c r="H7" s="1" t="s">
        <v>4</v>
      </c>
      <c r="I7" s="2" t="s">
        <v>5</v>
      </c>
    </row>
    <row r="8" spans="1:19" x14ac:dyDescent="0.25">
      <c r="H8" s="1" t="s">
        <v>6</v>
      </c>
      <c r="I8" s="2" t="s">
        <v>7</v>
      </c>
    </row>
    <row r="9" spans="1:19" x14ac:dyDescent="0.25">
      <c r="H9" s="1" t="s">
        <v>8</v>
      </c>
      <c r="I9" s="2" t="s">
        <v>9</v>
      </c>
    </row>
    <row r="10" spans="1:19" x14ac:dyDescent="0.25">
      <c r="H10" s="1" t="s">
        <v>10</v>
      </c>
      <c r="I10" s="2" t="s">
        <v>11</v>
      </c>
    </row>
    <row r="11" spans="1:19" x14ac:dyDescent="0.25">
      <c r="H11" s="1" t="s">
        <v>12</v>
      </c>
      <c r="I11" s="200">
        <v>4</v>
      </c>
    </row>
    <row r="12" spans="1:19" x14ac:dyDescent="0.25">
      <c r="H12" s="1" t="s">
        <v>13</v>
      </c>
      <c r="I12" s="200">
        <v>1300</v>
      </c>
    </row>
    <row r="13" spans="1:19" x14ac:dyDescent="0.25">
      <c r="H13" s="1" t="s">
        <v>14</v>
      </c>
      <c r="I13" s="200">
        <v>120</v>
      </c>
    </row>
    <row r="14" spans="1:19" ht="15.75" thickBot="1" x14ac:dyDescent="0.3"/>
    <row r="15" spans="1:19" s="4" customFormat="1" ht="18.75" customHeight="1" x14ac:dyDescent="0.25">
      <c r="A15" s="186" t="s">
        <v>15</v>
      </c>
      <c r="B15" s="188" t="s">
        <v>16</v>
      </c>
      <c r="C15" s="156" t="s">
        <v>17</v>
      </c>
      <c r="D15" s="156" t="s">
        <v>18</v>
      </c>
      <c r="E15" s="156" t="s">
        <v>19</v>
      </c>
      <c r="F15" s="156" t="s">
        <v>20</v>
      </c>
      <c r="G15" s="156" t="s">
        <v>21</v>
      </c>
      <c r="H15" s="156" t="s">
        <v>22</v>
      </c>
      <c r="I15" s="159" t="s">
        <v>23</v>
      </c>
      <c r="J15" s="162" t="s">
        <v>24</v>
      </c>
      <c r="K15" s="163"/>
      <c r="L15" s="163"/>
      <c r="M15" s="163"/>
      <c r="N15" s="163"/>
      <c r="O15" s="163"/>
      <c r="P15" s="164"/>
      <c r="Q15" s="165" t="s">
        <v>25</v>
      </c>
      <c r="R15" s="166"/>
      <c r="S15" s="167"/>
    </row>
    <row r="16" spans="1:19" s="4" customFormat="1" ht="18.75" customHeight="1" thickBot="1" x14ac:dyDescent="0.3">
      <c r="A16" s="187"/>
      <c r="B16" s="189"/>
      <c r="C16" s="157"/>
      <c r="D16" s="157"/>
      <c r="E16" s="157"/>
      <c r="F16" s="157"/>
      <c r="G16" s="157"/>
      <c r="H16" s="157"/>
      <c r="I16" s="160"/>
      <c r="J16" s="171" t="s">
        <v>26</v>
      </c>
      <c r="K16" s="172"/>
      <c r="L16" s="172"/>
      <c r="M16" s="172"/>
      <c r="N16" s="173"/>
      <c r="O16" s="174" t="s">
        <v>27</v>
      </c>
      <c r="P16" s="177" t="s">
        <v>28</v>
      </c>
      <c r="Q16" s="168"/>
      <c r="R16" s="169"/>
      <c r="S16" s="170"/>
    </row>
    <row r="17" spans="1:327" s="4" customFormat="1" ht="26.1" customHeight="1" thickBot="1" x14ac:dyDescent="0.3">
      <c r="A17" s="187"/>
      <c r="B17" s="189"/>
      <c r="C17" s="157"/>
      <c r="D17" s="157"/>
      <c r="E17" s="157"/>
      <c r="F17" s="157"/>
      <c r="G17" s="157"/>
      <c r="H17" s="157"/>
      <c r="I17" s="160"/>
      <c r="J17" s="180" t="s">
        <v>29</v>
      </c>
      <c r="K17" s="183" t="s">
        <v>30</v>
      </c>
      <c r="L17" s="191" t="s">
        <v>31</v>
      </c>
      <c r="M17" s="194" t="s">
        <v>32</v>
      </c>
      <c r="N17" s="197" t="s">
        <v>33</v>
      </c>
      <c r="O17" s="175"/>
      <c r="P17" s="178"/>
      <c r="Q17" s="147" t="s">
        <v>34</v>
      </c>
      <c r="R17" s="150" t="s">
        <v>35</v>
      </c>
      <c r="S17" s="153" t="s">
        <v>36</v>
      </c>
      <c r="T17" s="137" t="s">
        <v>37</v>
      </c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9"/>
      <c r="AT17" s="137" t="s">
        <v>38</v>
      </c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137" t="s">
        <v>39</v>
      </c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40" t="s">
        <v>40</v>
      </c>
      <c r="FJ17" s="141"/>
      <c r="FK17" s="141"/>
      <c r="FL17" s="141"/>
      <c r="FM17" s="141"/>
      <c r="FN17" s="141"/>
      <c r="FO17" s="141"/>
      <c r="FP17" s="141"/>
      <c r="FQ17" s="141"/>
      <c r="FR17" s="141"/>
      <c r="FS17" s="141"/>
      <c r="FT17" s="141"/>
      <c r="FU17" s="141"/>
      <c r="FV17" s="141"/>
      <c r="FW17" s="141"/>
      <c r="FX17" s="141"/>
      <c r="FY17" s="141"/>
      <c r="FZ17" s="141"/>
      <c r="GA17" s="142"/>
      <c r="GB17" s="143" t="s">
        <v>41</v>
      </c>
      <c r="GC17" s="144"/>
      <c r="GD17" s="144"/>
      <c r="GE17" s="144"/>
      <c r="GF17" s="144"/>
      <c r="GG17" s="144"/>
      <c r="GH17" s="144"/>
      <c r="GI17" s="144"/>
      <c r="GJ17" s="144"/>
      <c r="GK17" s="144"/>
      <c r="GL17" s="144"/>
      <c r="GM17" s="145"/>
      <c r="GN17" s="145"/>
      <c r="GO17" s="144"/>
      <c r="GP17" s="144"/>
      <c r="GQ17" s="144"/>
      <c r="GR17" s="144"/>
      <c r="GS17" s="144"/>
      <c r="GT17" s="144"/>
      <c r="GU17" s="144"/>
      <c r="GV17" s="144"/>
      <c r="GW17" s="144"/>
      <c r="GX17" s="144"/>
      <c r="GY17" s="144"/>
      <c r="GZ17" s="146"/>
      <c r="HA17" s="6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143" t="s">
        <v>42</v>
      </c>
      <c r="KH17" s="144"/>
      <c r="KI17" s="144"/>
      <c r="KJ17" s="144"/>
      <c r="KK17" s="144"/>
      <c r="KL17" s="144"/>
      <c r="KM17" s="144"/>
      <c r="KN17" s="144"/>
      <c r="KO17" s="144"/>
      <c r="KP17" s="144"/>
      <c r="KQ17" s="144"/>
      <c r="KR17" s="144"/>
      <c r="KS17" s="144"/>
      <c r="KT17" s="144"/>
      <c r="KU17" s="144"/>
      <c r="KV17" s="144"/>
      <c r="KW17" s="132" t="s">
        <v>36</v>
      </c>
      <c r="KX17" s="133"/>
      <c r="KY17" s="133"/>
      <c r="KZ17" s="133"/>
      <c r="LA17" s="133"/>
      <c r="LB17" s="133"/>
      <c r="LC17" s="134" t="s">
        <v>43</v>
      </c>
      <c r="LD17" s="135"/>
      <c r="LE17" s="135"/>
      <c r="LF17" s="135"/>
      <c r="LG17" s="135"/>
      <c r="LH17" s="135"/>
      <c r="LI17" s="135"/>
      <c r="LJ17" s="135"/>
      <c r="LK17" s="135"/>
      <c r="LL17" s="135"/>
      <c r="LM17" s="135"/>
      <c r="LN17" s="135"/>
      <c r="LO17" s="136"/>
    </row>
    <row r="18" spans="1:327" s="4" customFormat="1" ht="26.25" customHeight="1" x14ac:dyDescent="0.25">
      <c r="A18" s="187"/>
      <c r="B18" s="189"/>
      <c r="C18" s="157"/>
      <c r="D18" s="157"/>
      <c r="E18" s="157"/>
      <c r="F18" s="157"/>
      <c r="G18" s="157"/>
      <c r="H18" s="157"/>
      <c r="I18" s="160"/>
      <c r="J18" s="181"/>
      <c r="K18" s="184"/>
      <c r="L18" s="192"/>
      <c r="M18" s="195"/>
      <c r="N18" s="198"/>
      <c r="O18" s="175"/>
      <c r="P18" s="178"/>
      <c r="Q18" s="148"/>
      <c r="R18" s="151"/>
      <c r="S18" s="154"/>
      <c r="T18" s="123" t="s">
        <v>44</v>
      </c>
      <c r="U18" s="119" t="s">
        <v>45</v>
      </c>
      <c r="V18" s="119" t="s">
        <v>46</v>
      </c>
      <c r="W18" s="119" t="s">
        <v>47</v>
      </c>
      <c r="X18" s="119" t="s">
        <v>48</v>
      </c>
      <c r="Y18" s="119" t="s">
        <v>49</v>
      </c>
      <c r="Z18" s="119" t="s">
        <v>50</v>
      </c>
      <c r="AA18" s="119" t="s">
        <v>51</v>
      </c>
      <c r="AB18" s="119" t="s">
        <v>52</v>
      </c>
      <c r="AC18" s="119" t="s">
        <v>53</v>
      </c>
      <c r="AD18" s="119" t="s">
        <v>54</v>
      </c>
      <c r="AE18" s="119" t="s">
        <v>55</v>
      </c>
      <c r="AF18" s="119" t="s">
        <v>56</v>
      </c>
      <c r="AG18" s="119" t="s">
        <v>57</v>
      </c>
      <c r="AH18" s="119" t="s">
        <v>58</v>
      </c>
      <c r="AI18" s="119" t="s">
        <v>59</v>
      </c>
      <c r="AJ18" s="119" t="s">
        <v>60</v>
      </c>
      <c r="AK18" s="119" t="s">
        <v>61</v>
      </c>
      <c r="AL18" s="119" t="s">
        <v>62</v>
      </c>
      <c r="AM18" s="119" t="s">
        <v>63</v>
      </c>
      <c r="AN18" s="119" t="s">
        <v>64</v>
      </c>
      <c r="AO18" s="119" t="s">
        <v>65</v>
      </c>
      <c r="AP18" s="119" t="s">
        <v>66</v>
      </c>
      <c r="AQ18" s="119" t="s">
        <v>67</v>
      </c>
      <c r="AR18" s="119" t="s">
        <v>68</v>
      </c>
      <c r="AS18" s="128" t="s">
        <v>69</v>
      </c>
      <c r="AT18" s="130" t="s">
        <v>70</v>
      </c>
      <c r="AU18" s="126" t="s">
        <v>71</v>
      </c>
      <c r="AV18" s="126" t="s">
        <v>72</v>
      </c>
      <c r="AW18" s="126" t="s">
        <v>73</v>
      </c>
      <c r="AX18" s="126" t="s">
        <v>74</v>
      </c>
      <c r="AY18" s="126" t="s">
        <v>75</v>
      </c>
      <c r="AZ18" s="126" t="s">
        <v>76</v>
      </c>
      <c r="BA18" s="126" t="s">
        <v>77</v>
      </c>
      <c r="BB18" s="126" t="s">
        <v>78</v>
      </c>
      <c r="BC18" s="126" t="s">
        <v>79</v>
      </c>
      <c r="BD18" s="126" t="s">
        <v>80</v>
      </c>
      <c r="BE18" s="126" t="s">
        <v>81</v>
      </c>
      <c r="BF18" s="126" t="s">
        <v>82</v>
      </c>
      <c r="BG18" s="126" t="s">
        <v>83</v>
      </c>
      <c r="BH18" s="126" t="s">
        <v>84</v>
      </c>
      <c r="BI18" s="126" t="s">
        <v>85</v>
      </c>
      <c r="BJ18" s="126" t="s">
        <v>86</v>
      </c>
      <c r="BK18" s="126" t="s">
        <v>87</v>
      </c>
      <c r="BL18" s="126" t="s">
        <v>88</v>
      </c>
      <c r="BM18" s="126" t="s">
        <v>89</v>
      </c>
      <c r="BN18" s="126" t="s">
        <v>90</v>
      </c>
      <c r="BO18" s="126" t="s">
        <v>91</v>
      </c>
      <c r="BP18" s="119" t="s">
        <v>92</v>
      </c>
      <c r="BQ18" s="119" t="s">
        <v>93</v>
      </c>
      <c r="BR18" s="126" t="s">
        <v>94</v>
      </c>
      <c r="BS18" s="126" t="s">
        <v>95</v>
      </c>
      <c r="BT18" s="126" t="s">
        <v>96</v>
      </c>
      <c r="BU18" s="126" t="s">
        <v>97</v>
      </c>
      <c r="BV18" s="126" t="s">
        <v>98</v>
      </c>
      <c r="BW18" s="126" t="s">
        <v>99</v>
      </c>
      <c r="BX18" s="126" t="s">
        <v>100</v>
      </c>
      <c r="BY18" s="126" t="s">
        <v>101</v>
      </c>
      <c r="BZ18" s="126" t="s">
        <v>102</v>
      </c>
      <c r="CA18" s="126" t="s">
        <v>103</v>
      </c>
      <c r="CB18" s="126" t="s">
        <v>104</v>
      </c>
      <c r="CC18" s="126" t="s">
        <v>105</v>
      </c>
      <c r="CD18" s="126" t="s">
        <v>106</v>
      </c>
      <c r="CE18" s="126" t="s">
        <v>107</v>
      </c>
      <c r="CF18" s="126" t="s">
        <v>108</v>
      </c>
      <c r="CG18" s="126" t="s">
        <v>109</v>
      </c>
      <c r="CH18" s="126" t="s">
        <v>110</v>
      </c>
      <c r="CI18" s="126" t="s">
        <v>111</v>
      </c>
      <c r="CJ18" s="126" t="s">
        <v>112</v>
      </c>
      <c r="CK18" s="126" t="s">
        <v>113</v>
      </c>
      <c r="CL18" s="126" t="s">
        <v>114</v>
      </c>
      <c r="CM18" s="126" t="s">
        <v>115</v>
      </c>
      <c r="CN18" s="126" t="s">
        <v>116</v>
      </c>
      <c r="CO18" s="126" t="s">
        <v>117</v>
      </c>
      <c r="CP18" s="126" t="s">
        <v>118</v>
      </c>
      <c r="CQ18" s="126" t="s">
        <v>119</v>
      </c>
      <c r="CR18" s="126" t="s">
        <v>120</v>
      </c>
      <c r="CS18" s="126" t="s">
        <v>121</v>
      </c>
      <c r="CT18" s="126" t="s">
        <v>122</v>
      </c>
      <c r="CU18" s="126" t="s">
        <v>123</v>
      </c>
      <c r="CV18" s="126" t="s">
        <v>124</v>
      </c>
      <c r="CW18" s="126" t="s">
        <v>125</v>
      </c>
      <c r="CX18" s="128" t="s">
        <v>126</v>
      </c>
      <c r="CY18" s="121" t="s">
        <v>127</v>
      </c>
      <c r="CZ18" s="125" t="s">
        <v>128</v>
      </c>
      <c r="DA18" s="121" t="s">
        <v>129</v>
      </c>
      <c r="DB18" s="125" t="s">
        <v>130</v>
      </c>
      <c r="DC18" s="125" t="s">
        <v>131</v>
      </c>
      <c r="DD18" s="125" t="s">
        <v>132</v>
      </c>
      <c r="DE18" s="125" t="s">
        <v>133</v>
      </c>
      <c r="DF18" s="125" t="s">
        <v>134</v>
      </c>
      <c r="DG18" s="121" t="s">
        <v>135</v>
      </c>
      <c r="DH18" s="121" t="s">
        <v>136</v>
      </c>
      <c r="DI18" s="121" t="s">
        <v>137</v>
      </c>
      <c r="DJ18" s="121" t="s">
        <v>138</v>
      </c>
      <c r="DK18" s="121" t="s">
        <v>139</v>
      </c>
      <c r="DL18" s="121" t="s">
        <v>140</v>
      </c>
      <c r="DM18" s="121" t="s">
        <v>141</v>
      </c>
      <c r="DN18" s="121" t="s">
        <v>142</v>
      </c>
      <c r="DO18" s="121" t="s">
        <v>143</v>
      </c>
      <c r="DP18" s="121" t="s">
        <v>144</v>
      </c>
      <c r="DQ18" s="121" t="s">
        <v>145</v>
      </c>
      <c r="DR18" s="121" t="s">
        <v>146</v>
      </c>
      <c r="DS18" s="121" t="s">
        <v>147</v>
      </c>
      <c r="DT18" s="121" t="s">
        <v>148</v>
      </c>
      <c r="DU18" s="121" t="s">
        <v>149</v>
      </c>
      <c r="DV18" s="121" t="s">
        <v>150</v>
      </c>
      <c r="DW18" s="121" t="s">
        <v>151</v>
      </c>
      <c r="DX18" s="121" t="s">
        <v>152</v>
      </c>
      <c r="DY18" s="121" t="s">
        <v>153</v>
      </c>
      <c r="DZ18" s="121" t="s">
        <v>154</v>
      </c>
      <c r="EA18" s="121" t="s">
        <v>155</v>
      </c>
      <c r="EB18" s="121" t="s">
        <v>156</v>
      </c>
      <c r="EC18" s="121" t="s">
        <v>157</v>
      </c>
      <c r="ED18" s="121" t="s">
        <v>158</v>
      </c>
      <c r="EE18" s="121" t="s">
        <v>159</v>
      </c>
      <c r="EF18" s="121" t="s">
        <v>160</v>
      </c>
      <c r="EG18" s="121" t="s">
        <v>161</v>
      </c>
      <c r="EH18" s="121" t="s">
        <v>162</v>
      </c>
      <c r="EI18" s="121" t="s">
        <v>163</v>
      </c>
      <c r="EJ18" s="121" t="s">
        <v>164</v>
      </c>
      <c r="EK18" s="121" t="s">
        <v>165</v>
      </c>
      <c r="EL18" s="121" t="s">
        <v>166</v>
      </c>
      <c r="EM18" s="121"/>
      <c r="EN18" s="123" t="s">
        <v>167</v>
      </c>
      <c r="EO18" s="119" t="s">
        <v>168</v>
      </c>
      <c r="EP18" s="119" t="s">
        <v>169</v>
      </c>
      <c r="EQ18" s="119" t="s">
        <v>170</v>
      </c>
      <c r="ER18" s="119" t="s">
        <v>171</v>
      </c>
      <c r="ES18" s="119" t="s">
        <v>172</v>
      </c>
      <c r="ET18" s="119" t="s">
        <v>173</v>
      </c>
      <c r="EU18" s="119" t="s">
        <v>174</v>
      </c>
      <c r="EV18" s="119" t="s">
        <v>175</v>
      </c>
      <c r="EW18" s="119" t="s">
        <v>176</v>
      </c>
      <c r="EX18" s="119" t="s">
        <v>177</v>
      </c>
      <c r="EY18" s="119" t="s">
        <v>178</v>
      </c>
      <c r="EZ18" s="119" t="s">
        <v>179</v>
      </c>
      <c r="FA18" s="119" t="s">
        <v>180</v>
      </c>
      <c r="FB18" s="119" t="s">
        <v>181</v>
      </c>
      <c r="FC18" s="119" t="s">
        <v>182</v>
      </c>
      <c r="FD18" s="119" t="s">
        <v>183</v>
      </c>
      <c r="FE18" s="119" t="s">
        <v>184</v>
      </c>
      <c r="FF18" s="119" t="s">
        <v>185</v>
      </c>
      <c r="FG18" s="119" t="s">
        <v>186</v>
      </c>
      <c r="FH18" s="119" t="s">
        <v>187</v>
      </c>
      <c r="FI18" s="110" t="s">
        <v>188</v>
      </c>
      <c r="FJ18" s="102" t="s">
        <v>189</v>
      </c>
      <c r="FK18" s="102" t="s">
        <v>190</v>
      </c>
      <c r="FL18" s="102" t="s">
        <v>191</v>
      </c>
      <c r="FM18" s="102" t="s">
        <v>192</v>
      </c>
      <c r="FN18" s="102" t="s">
        <v>193</v>
      </c>
      <c r="FO18" s="102" t="s">
        <v>194</v>
      </c>
      <c r="FP18" s="102" t="s">
        <v>195</v>
      </c>
      <c r="FQ18" s="102" t="s">
        <v>196</v>
      </c>
      <c r="FR18" s="102" t="s">
        <v>197</v>
      </c>
      <c r="FS18" s="102" t="s">
        <v>198</v>
      </c>
      <c r="FT18" s="102" t="s">
        <v>199</v>
      </c>
      <c r="FU18" s="102" t="s">
        <v>200</v>
      </c>
      <c r="FV18" s="102" t="s">
        <v>201</v>
      </c>
      <c r="FW18" s="102" t="s">
        <v>202</v>
      </c>
      <c r="FX18" s="102" t="s">
        <v>203</v>
      </c>
      <c r="FY18" s="102" t="s">
        <v>204</v>
      </c>
      <c r="FZ18" s="102" t="s">
        <v>205</v>
      </c>
      <c r="GA18" s="102" t="s">
        <v>206</v>
      </c>
      <c r="GB18" s="110" t="s">
        <v>207</v>
      </c>
      <c r="GC18" s="102" t="s">
        <v>208</v>
      </c>
      <c r="GD18" s="102" t="s">
        <v>209</v>
      </c>
      <c r="GE18" s="102" t="s">
        <v>210</v>
      </c>
      <c r="GF18" s="102" t="s">
        <v>211</v>
      </c>
      <c r="GG18" s="102" t="s">
        <v>212</v>
      </c>
      <c r="GH18" s="102" t="s">
        <v>213</v>
      </c>
      <c r="GI18" s="102" t="s">
        <v>214</v>
      </c>
      <c r="GJ18" s="102" t="s">
        <v>215</v>
      </c>
      <c r="GK18" s="102" t="s">
        <v>216</v>
      </c>
      <c r="GL18" s="102" t="s">
        <v>217</v>
      </c>
      <c r="GM18" s="102" t="s">
        <v>218</v>
      </c>
      <c r="GN18" s="102" t="s">
        <v>219</v>
      </c>
      <c r="GO18" s="102" t="s">
        <v>220</v>
      </c>
      <c r="GP18" s="102" t="s">
        <v>221</v>
      </c>
      <c r="GQ18" s="102" t="s">
        <v>222</v>
      </c>
      <c r="GR18" s="102" t="s">
        <v>223</v>
      </c>
      <c r="GS18" s="102" t="s">
        <v>224</v>
      </c>
      <c r="GT18" s="102" t="s">
        <v>225</v>
      </c>
      <c r="GU18" s="102" t="s">
        <v>226</v>
      </c>
      <c r="GV18" s="102" t="s">
        <v>227</v>
      </c>
      <c r="GW18" s="102" t="s">
        <v>228</v>
      </c>
      <c r="GX18" s="102" t="s">
        <v>229</v>
      </c>
      <c r="GY18" s="112" t="s">
        <v>230</v>
      </c>
      <c r="GZ18" s="112" t="s">
        <v>231</v>
      </c>
      <c r="HA18" s="110" t="s">
        <v>232</v>
      </c>
      <c r="HB18" s="112" t="s">
        <v>233</v>
      </c>
      <c r="HC18" s="102" t="s">
        <v>234</v>
      </c>
      <c r="HD18" s="114" t="s">
        <v>235</v>
      </c>
      <c r="HE18" s="112" t="s">
        <v>236</v>
      </c>
      <c r="HF18" s="102" t="s">
        <v>237</v>
      </c>
      <c r="HG18" s="114" t="s">
        <v>238</v>
      </c>
      <c r="HH18" s="112" t="s">
        <v>239</v>
      </c>
      <c r="HI18" s="102" t="s">
        <v>240</v>
      </c>
      <c r="HJ18" s="114" t="s">
        <v>241</v>
      </c>
      <c r="HK18" s="112" t="s">
        <v>242</v>
      </c>
      <c r="HL18" s="102" t="s">
        <v>243</v>
      </c>
      <c r="HM18" s="114" t="s">
        <v>244</v>
      </c>
      <c r="HN18" s="112" t="s">
        <v>245</v>
      </c>
      <c r="HO18" s="102" t="s">
        <v>246</v>
      </c>
      <c r="HP18" s="114" t="s">
        <v>247</v>
      </c>
      <c r="HQ18" s="112" t="s">
        <v>248</v>
      </c>
      <c r="HR18" s="102" t="s">
        <v>249</v>
      </c>
      <c r="HS18" s="114" t="s">
        <v>250</v>
      </c>
      <c r="HT18" s="112" t="s">
        <v>251</v>
      </c>
      <c r="HU18" s="102" t="s">
        <v>252</v>
      </c>
      <c r="HV18" s="114" t="s">
        <v>253</v>
      </c>
      <c r="HW18" s="112" t="s">
        <v>254</v>
      </c>
      <c r="HX18" s="102" t="s">
        <v>255</v>
      </c>
      <c r="HY18" s="114" t="s">
        <v>256</v>
      </c>
      <c r="HZ18" s="112" t="s">
        <v>257</v>
      </c>
      <c r="IA18" s="102" t="s">
        <v>258</v>
      </c>
      <c r="IB18" s="114" t="s">
        <v>259</v>
      </c>
      <c r="IC18" s="112" t="s">
        <v>260</v>
      </c>
      <c r="ID18" s="102" t="s">
        <v>261</v>
      </c>
      <c r="IE18" s="114" t="s">
        <v>262</v>
      </c>
      <c r="IF18" s="112" t="s">
        <v>263</v>
      </c>
      <c r="IG18" s="102" t="s">
        <v>264</v>
      </c>
      <c r="IH18" s="114" t="s">
        <v>265</v>
      </c>
      <c r="II18" s="112" t="s">
        <v>266</v>
      </c>
      <c r="IJ18" s="102" t="s">
        <v>267</v>
      </c>
      <c r="IK18" s="114" t="s">
        <v>268</v>
      </c>
      <c r="IL18" s="112" t="s">
        <v>269</v>
      </c>
      <c r="IM18" s="102" t="s">
        <v>270</v>
      </c>
      <c r="IN18" s="114" t="s">
        <v>271</v>
      </c>
      <c r="IO18" s="112" t="s">
        <v>272</v>
      </c>
      <c r="IP18" s="112" t="s">
        <v>273</v>
      </c>
      <c r="IQ18" s="102" t="s">
        <v>274</v>
      </c>
      <c r="IR18" s="112" t="s">
        <v>275</v>
      </c>
      <c r="IS18" s="102" t="s">
        <v>276</v>
      </c>
      <c r="IT18" s="114" t="s">
        <v>277</v>
      </c>
      <c r="IU18" s="112" t="s">
        <v>278</v>
      </c>
      <c r="IV18" s="112" t="s">
        <v>279</v>
      </c>
      <c r="IW18" s="102" t="s">
        <v>280</v>
      </c>
      <c r="IX18" s="112" t="s">
        <v>281</v>
      </c>
      <c r="IY18" s="102" t="s">
        <v>282</v>
      </c>
      <c r="IZ18" s="114" t="s">
        <v>283</v>
      </c>
      <c r="JA18" s="112" t="s">
        <v>284</v>
      </c>
      <c r="JB18" s="102" t="s">
        <v>285</v>
      </c>
      <c r="JC18" s="102" t="s">
        <v>286</v>
      </c>
      <c r="JD18" s="108" t="s">
        <v>287</v>
      </c>
      <c r="JE18" s="108" t="s">
        <v>288</v>
      </c>
      <c r="JF18" s="108" t="s">
        <v>289</v>
      </c>
      <c r="JG18" s="108" t="s">
        <v>290</v>
      </c>
      <c r="JH18" s="108" t="s">
        <v>291</v>
      </c>
      <c r="JI18" s="108" t="s">
        <v>292</v>
      </c>
      <c r="JJ18" s="108" t="s">
        <v>293</v>
      </c>
      <c r="JK18" s="108" t="s">
        <v>294</v>
      </c>
      <c r="JL18" s="108" t="s">
        <v>295</v>
      </c>
      <c r="JM18" s="108" t="s">
        <v>296</v>
      </c>
      <c r="JN18" s="108" t="s">
        <v>297</v>
      </c>
      <c r="JO18" s="108" t="s">
        <v>298</v>
      </c>
      <c r="JP18" s="108" t="s">
        <v>299</v>
      </c>
      <c r="JQ18" s="108" t="s">
        <v>300</v>
      </c>
      <c r="JR18" s="108" t="s">
        <v>301</v>
      </c>
      <c r="JS18" s="108" t="s">
        <v>302</v>
      </c>
      <c r="JT18" s="108" t="s">
        <v>303</v>
      </c>
      <c r="JU18" s="108" t="s">
        <v>304</v>
      </c>
      <c r="JV18" s="108" t="s">
        <v>305</v>
      </c>
      <c r="JW18" s="108" t="s">
        <v>306</v>
      </c>
      <c r="JX18" s="108" t="s">
        <v>307</v>
      </c>
      <c r="JY18" s="108" t="s">
        <v>308</v>
      </c>
      <c r="JZ18" s="108" t="s">
        <v>309</v>
      </c>
      <c r="KA18" s="108" t="s">
        <v>310</v>
      </c>
      <c r="KB18" s="108" t="s">
        <v>311</v>
      </c>
      <c r="KC18" s="108" t="s">
        <v>312</v>
      </c>
      <c r="KD18" s="108" t="s">
        <v>313</v>
      </c>
      <c r="KE18" s="108" t="s">
        <v>314</v>
      </c>
      <c r="KF18" s="108" t="s">
        <v>315</v>
      </c>
      <c r="KG18" s="110" t="s">
        <v>316</v>
      </c>
      <c r="KH18" s="102" t="s">
        <v>317</v>
      </c>
      <c r="KI18" s="102" t="s">
        <v>318</v>
      </c>
      <c r="KJ18" s="102" t="s">
        <v>319</v>
      </c>
      <c r="KK18" s="102" t="s">
        <v>320</v>
      </c>
      <c r="KL18" s="102" t="s">
        <v>321</v>
      </c>
      <c r="KM18" s="102" t="s">
        <v>322</v>
      </c>
      <c r="KN18" s="102" t="s">
        <v>323</v>
      </c>
      <c r="KO18" s="102" t="s">
        <v>324</v>
      </c>
      <c r="KP18" s="102" t="s">
        <v>325</v>
      </c>
      <c r="KQ18" s="102" t="s">
        <v>326</v>
      </c>
      <c r="KR18" s="102" t="s">
        <v>327</v>
      </c>
      <c r="KS18" s="102" t="s">
        <v>328</v>
      </c>
      <c r="KT18" s="102" t="s">
        <v>329</v>
      </c>
      <c r="KU18" s="102" t="s">
        <v>330</v>
      </c>
      <c r="KV18" s="104" t="s">
        <v>331</v>
      </c>
      <c r="KW18" s="106" t="s">
        <v>332</v>
      </c>
      <c r="KX18" s="100" t="s">
        <v>333</v>
      </c>
      <c r="KY18" s="100" t="s">
        <v>334</v>
      </c>
      <c r="KZ18" s="100" t="s">
        <v>335</v>
      </c>
      <c r="LA18" s="100" t="s">
        <v>336</v>
      </c>
      <c r="LB18" s="100" t="s">
        <v>337</v>
      </c>
      <c r="LC18" s="8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10"/>
    </row>
    <row r="19" spans="1:327" s="4" customFormat="1" ht="62.1" customHeight="1" thickBot="1" x14ac:dyDescent="0.3">
      <c r="A19" s="187"/>
      <c r="B19" s="190"/>
      <c r="C19" s="158"/>
      <c r="D19" s="158"/>
      <c r="E19" s="158"/>
      <c r="F19" s="158"/>
      <c r="G19" s="158"/>
      <c r="H19" s="158"/>
      <c r="I19" s="161"/>
      <c r="J19" s="182"/>
      <c r="K19" s="185"/>
      <c r="L19" s="193"/>
      <c r="M19" s="196"/>
      <c r="N19" s="199"/>
      <c r="O19" s="176"/>
      <c r="P19" s="179"/>
      <c r="Q19" s="149"/>
      <c r="R19" s="152"/>
      <c r="S19" s="155"/>
      <c r="T19" s="124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9"/>
      <c r="AT19" s="131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0"/>
      <c r="BQ19" s="120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9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4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18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8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03"/>
      <c r="GN19" s="103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7"/>
      <c r="GZ19" s="113"/>
      <c r="HA19" s="111"/>
      <c r="HB19" s="113"/>
      <c r="HC19" s="103"/>
      <c r="HD19" s="115"/>
      <c r="HE19" s="113"/>
      <c r="HF19" s="103"/>
      <c r="HG19" s="115"/>
      <c r="HH19" s="113"/>
      <c r="HI19" s="103"/>
      <c r="HJ19" s="115"/>
      <c r="HK19" s="113"/>
      <c r="HL19" s="103"/>
      <c r="HM19" s="115"/>
      <c r="HN19" s="113"/>
      <c r="HO19" s="103"/>
      <c r="HP19" s="115"/>
      <c r="HQ19" s="113"/>
      <c r="HR19" s="103"/>
      <c r="HS19" s="115"/>
      <c r="HT19" s="113"/>
      <c r="HU19" s="103"/>
      <c r="HV19" s="115"/>
      <c r="HW19" s="113"/>
      <c r="HX19" s="103"/>
      <c r="HY19" s="115"/>
      <c r="HZ19" s="113"/>
      <c r="IA19" s="103"/>
      <c r="IB19" s="115"/>
      <c r="IC19" s="113"/>
      <c r="ID19" s="103"/>
      <c r="IE19" s="115"/>
      <c r="IF19" s="113"/>
      <c r="IG19" s="103"/>
      <c r="IH19" s="115"/>
      <c r="II19" s="113"/>
      <c r="IJ19" s="103"/>
      <c r="IK19" s="115"/>
      <c r="IL19" s="113"/>
      <c r="IM19" s="103"/>
      <c r="IN19" s="115"/>
      <c r="IO19" s="113"/>
      <c r="IP19" s="113"/>
      <c r="IQ19" s="103"/>
      <c r="IR19" s="113"/>
      <c r="IS19" s="103"/>
      <c r="IT19" s="115"/>
      <c r="IU19" s="113"/>
      <c r="IV19" s="113"/>
      <c r="IW19" s="103"/>
      <c r="IX19" s="113"/>
      <c r="IY19" s="103"/>
      <c r="IZ19" s="115"/>
      <c r="JA19" s="113"/>
      <c r="JB19" s="103"/>
      <c r="JC19" s="103"/>
      <c r="JD19" s="109"/>
      <c r="JE19" s="109"/>
      <c r="JF19" s="109"/>
      <c r="JG19" s="109"/>
      <c r="JH19" s="109"/>
      <c r="JI19" s="109"/>
      <c r="JJ19" s="109"/>
      <c r="JK19" s="109"/>
      <c r="JL19" s="109"/>
      <c r="JM19" s="109"/>
      <c r="JN19" s="109"/>
      <c r="JO19" s="109"/>
      <c r="JP19" s="109"/>
      <c r="JQ19" s="109"/>
      <c r="JR19" s="109"/>
      <c r="JS19" s="109"/>
      <c r="JT19" s="109"/>
      <c r="JU19" s="109"/>
      <c r="JV19" s="109"/>
      <c r="JW19" s="109"/>
      <c r="JX19" s="109"/>
      <c r="JY19" s="109"/>
      <c r="JZ19" s="109"/>
      <c r="KA19" s="109"/>
      <c r="KB19" s="109"/>
      <c r="KC19" s="109"/>
      <c r="KD19" s="109"/>
      <c r="KE19" s="109"/>
      <c r="KF19" s="109"/>
      <c r="KG19" s="111"/>
      <c r="KH19" s="103"/>
      <c r="KI19" s="103"/>
      <c r="KJ19" s="103"/>
      <c r="KK19" s="103"/>
      <c r="KL19" s="103"/>
      <c r="KM19" s="103"/>
      <c r="KN19" s="103"/>
      <c r="KO19" s="103"/>
      <c r="KP19" s="103"/>
      <c r="KQ19" s="103"/>
      <c r="KR19" s="103"/>
      <c r="KS19" s="103"/>
      <c r="KT19" s="103"/>
      <c r="KU19" s="103"/>
      <c r="KV19" s="105"/>
      <c r="KW19" s="107"/>
      <c r="KX19" s="101"/>
      <c r="KY19" s="101"/>
      <c r="KZ19" s="101"/>
      <c r="LA19" s="101"/>
      <c r="LB19" s="101"/>
      <c r="LC19" s="11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3"/>
    </row>
    <row r="20" spans="1:327" ht="33.950000000000003" customHeight="1" x14ac:dyDescent="0.25">
      <c r="A20" s="14">
        <f>'[1]Pielęgniarstwo II st.'!A20</f>
        <v>1</v>
      </c>
      <c r="B20" s="14" t="str">
        <f>'[1]Pielęgniarstwo II st.'!B20</f>
        <v>A</v>
      </c>
      <c r="C20" s="14" t="str">
        <f>'[1]Pielęgniarstwo II st.'!C20</f>
        <v>2025/2026</v>
      </c>
      <c r="D20" s="14">
        <f>'[1]Pielęgniarstwo II st.'!D20</f>
        <v>0</v>
      </c>
      <c r="E20" s="14">
        <f>'[1]Pielęgniarstwo II st.'!E20</f>
        <v>1</v>
      </c>
      <c r="F20" s="14" t="str">
        <f>'[1]Pielęgniarstwo II st.'!F20</f>
        <v>2025/2026</v>
      </c>
      <c r="G20" s="14" t="str">
        <f>'[1]Pielęgniarstwo II st.'!G20</f>
        <v>RPS</v>
      </c>
      <c r="H20" s="14" t="str">
        <f>'[1]Pielęgniarstwo II st.'!H20</f>
        <v>ze standardu</v>
      </c>
      <c r="I20" s="15" t="str">
        <f>'[1]Pielęgniarstwo II st.'!I20</f>
        <v>Wielokulturowość w praktyce zawodowej pielęgniarki</v>
      </c>
      <c r="J20" s="16">
        <f>'[1]Pielęgniarstwo II st.'!L20</f>
        <v>50</v>
      </c>
      <c r="K20" s="17">
        <f>'[1]Pielęgniarstwo II st.'!M20</f>
        <v>25</v>
      </c>
      <c r="L20" s="18">
        <f>'[1]Pielęgniarstwo II st.'!N20</f>
        <v>25</v>
      </c>
      <c r="M20" s="19">
        <f>SUM('[1]Pielęgniarstwo II st.'!AA20,'[1]Pielęgniarstwo II st.'!AC20,'[1]Pielęgniarstwo II st.'!AX20,'[1]Pielęgniarstwo II st.'!AZ20)</f>
        <v>10</v>
      </c>
      <c r="N20" s="20">
        <f>'[1]Pielęgniarstwo II st.'!O20</f>
        <v>25</v>
      </c>
      <c r="O20" s="21">
        <f>'[1]Pielęgniarstwo II st.'!P20</f>
        <v>2</v>
      </c>
      <c r="P20" s="22" t="str">
        <f>'[1]Pielęgniarstwo II st.'!U20</f>
        <v>zal</v>
      </c>
      <c r="Q20" s="23">
        <f>SUM(T20:FH20)</f>
        <v>3</v>
      </c>
      <c r="R20" s="24">
        <f t="shared" ref="R20:R44" si="0">SUM(FI20:KV20)</f>
        <v>4</v>
      </c>
      <c r="S20" s="25">
        <f t="shared" ref="S20:S44" si="1">SUM(KW20:LB20)</f>
        <v>1</v>
      </c>
      <c r="T20" s="26"/>
      <c r="U20" s="27"/>
      <c r="V20" s="27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>
        <v>1</v>
      </c>
      <c r="AR20" s="28">
        <v>1</v>
      </c>
      <c r="AS20" s="29">
        <v>1</v>
      </c>
      <c r="AT20" s="26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30"/>
      <c r="BR20" s="28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30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2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28"/>
      <c r="EZ20" s="28"/>
      <c r="FA20" s="28"/>
      <c r="FB20" s="28"/>
      <c r="FC20" s="28"/>
      <c r="FD20" s="28"/>
      <c r="FE20" s="28"/>
      <c r="FF20" s="28"/>
      <c r="FG20" s="28"/>
      <c r="FH20" s="33"/>
      <c r="FI20" s="26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>
        <v>1</v>
      </c>
      <c r="FX20" s="28">
        <v>1</v>
      </c>
      <c r="FY20" s="28">
        <v>1</v>
      </c>
      <c r="FZ20" s="28">
        <v>1</v>
      </c>
      <c r="GA20" s="33"/>
      <c r="GB20" s="26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31"/>
      <c r="GN20" s="31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33"/>
      <c r="HA20" s="26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33"/>
      <c r="KG20" s="34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33"/>
      <c r="KW20" s="27">
        <v>1</v>
      </c>
      <c r="KX20" s="28"/>
      <c r="KY20" s="28"/>
      <c r="KZ20" s="28"/>
      <c r="LA20" s="28"/>
      <c r="LB20" s="28"/>
    </row>
    <row r="21" spans="1:327" ht="31.5" x14ac:dyDescent="0.25">
      <c r="A21" s="14">
        <f>'[1]Pielęgniarstwo II st.'!A21</f>
        <v>2</v>
      </c>
      <c r="B21" s="14" t="str">
        <f>'[1]Pielęgniarstwo II st.'!B21</f>
        <v>A</v>
      </c>
      <c r="C21" s="14" t="str">
        <f>'[1]Pielęgniarstwo II st.'!C21</f>
        <v>2025/2026</v>
      </c>
      <c r="D21" s="14">
        <f>'[1]Pielęgniarstwo II st.'!D21</f>
        <v>0</v>
      </c>
      <c r="E21" s="14">
        <f>'[1]Pielęgniarstwo II st.'!E21</f>
        <v>1</v>
      </c>
      <c r="F21" s="14" t="str">
        <f>'[1]Pielęgniarstwo II st.'!F21</f>
        <v>2025/2026</v>
      </c>
      <c r="G21" s="14" t="str">
        <f>'[1]Pielęgniarstwo II st.'!G21</f>
        <v>RPS</v>
      </c>
      <c r="H21" s="14" t="str">
        <f>'[1]Pielęgniarstwo II st.'!H21</f>
        <v>ze standardu</v>
      </c>
      <c r="I21" s="15" t="str">
        <f>'[1]Pielęgniarstwo II st.'!I21</f>
        <v>Zarządzanie w praktyce zawodowej pielęgniarki</v>
      </c>
      <c r="J21" s="35">
        <f>'[1]Pielęgniarstwo II st.'!L21</f>
        <v>100</v>
      </c>
      <c r="K21" s="17">
        <f>'[1]Pielęgniarstwo II st.'!M21</f>
        <v>65</v>
      </c>
      <c r="L21" s="18">
        <f>'[1]Pielęgniarstwo II st.'!N21</f>
        <v>35</v>
      </c>
      <c r="M21" s="19">
        <f>SUM('[1]Pielęgniarstwo II st.'!AA21,'[1]Pielęgniarstwo II st.'!AC21,'[1]Pielęgniarstwo II st.'!AX21,'[1]Pielęgniarstwo II st.'!AZ21)</f>
        <v>20</v>
      </c>
      <c r="N21" s="20">
        <f>'[1]Pielęgniarstwo II st.'!O21</f>
        <v>35</v>
      </c>
      <c r="O21" s="21">
        <f>'[1]Pielęgniarstwo II st.'!P21</f>
        <v>4</v>
      </c>
      <c r="P21" s="22" t="str">
        <f>'[1]Pielęgniarstwo II st.'!U21</f>
        <v>zal</v>
      </c>
      <c r="Q21" s="23">
        <f t="shared" ref="Q21:Q44" si="2">SUM(T21:FH21)</f>
        <v>14</v>
      </c>
      <c r="R21" s="24">
        <f t="shared" si="0"/>
        <v>8</v>
      </c>
      <c r="S21" s="25">
        <f t="shared" si="1"/>
        <v>1</v>
      </c>
      <c r="T21" s="36"/>
      <c r="U21" s="32"/>
      <c r="V21" s="32"/>
      <c r="W21" s="37"/>
      <c r="X21" s="37"/>
      <c r="Y21" s="37"/>
      <c r="Z21" s="37">
        <v>1</v>
      </c>
      <c r="AA21" s="37">
        <v>1</v>
      </c>
      <c r="AB21" s="37">
        <v>1</v>
      </c>
      <c r="AC21" s="37">
        <v>1</v>
      </c>
      <c r="AD21" s="37">
        <v>1</v>
      </c>
      <c r="AE21" s="37">
        <v>1</v>
      </c>
      <c r="AF21" s="37">
        <v>1</v>
      </c>
      <c r="AG21" s="37">
        <v>1</v>
      </c>
      <c r="AH21" s="37">
        <v>1</v>
      </c>
      <c r="AI21" s="37">
        <v>1</v>
      </c>
      <c r="AJ21" s="37">
        <v>1</v>
      </c>
      <c r="AK21" s="37">
        <v>1</v>
      </c>
      <c r="AL21" s="37">
        <v>1</v>
      </c>
      <c r="AM21" s="37">
        <v>1</v>
      </c>
      <c r="AN21" s="37"/>
      <c r="AO21" s="37"/>
      <c r="AP21" s="37"/>
      <c r="AQ21" s="37"/>
      <c r="AR21" s="37"/>
      <c r="AS21" s="38"/>
      <c r="AT21" s="39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40"/>
      <c r="BR21" s="31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40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41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42"/>
      <c r="FI21" s="39"/>
      <c r="FJ21" s="37"/>
      <c r="FK21" s="37"/>
      <c r="FL21" s="37">
        <v>1</v>
      </c>
      <c r="FM21" s="37">
        <v>1</v>
      </c>
      <c r="FN21" s="37">
        <v>1</v>
      </c>
      <c r="FO21" s="37">
        <v>1</v>
      </c>
      <c r="FP21" s="37">
        <v>1</v>
      </c>
      <c r="FQ21" s="37">
        <v>1</v>
      </c>
      <c r="FR21" s="37">
        <v>1</v>
      </c>
      <c r="FS21" s="37">
        <v>1</v>
      </c>
      <c r="FT21" s="37"/>
      <c r="FU21" s="37"/>
      <c r="FV21" s="37"/>
      <c r="FW21" s="37"/>
      <c r="FX21" s="37"/>
      <c r="FY21" s="37"/>
      <c r="FZ21" s="37"/>
      <c r="GA21" s="42"/>
      <c r="GB21" s="39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42"/>
      <c r="HA21" s="39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38"/>
      <c r="JT21" s="38"/>
      <c r="JU21" s="38"/>
      <c r="JV21" s="38"/>
      <c r="JW21" s="38"/>
      <c r="JX21" s="38"/>
      <c r="JY21" s="38"/>
      <c r="JZ21" s="38"/>
      <c r="KA21" s="38"/>
      <c r="KB21" s="38"/>
      <c r="KC21" s="38"/>
      <c r="KD21" s="38"/>
      <c r="KE21" s="38"/>
      <c r="KF21" s="42"/>
      <c r="KG21" s="43"/>
      <c r="KH21" s="38"/>
      <c r="KI21" s="38"/>
      <c r="KJ21" s="38"/>
      <c r="KK21" s="38"/>
      <c r="KL21" s="38"/>
      <c r="KM21" s="38"/>
      <c r="KN21" s="38"/>
      <c r="KO21" s="38"/>
      <c r="KP21" s="38"/>
      <c r="KQ21" s="38"/>
      <c r="KR21" s="38"/>
      <c r="KS21" s="38"/>
      <c r="KT21" s="38"/>
      <c r="KU21" s="38"/>
      <c r="KV21" s="42"/>
      <c r="KW21" s="41">
        <v>1</v>
      </c>
      <c r="KX21" s="37"/>
      <c r="KY21" s="37"/>
      <c r="KZ21" s="37"/>
      <c r="LA21" s="37"/>
      <c r="LB21" s="37"/>
    </row>
    <row r="22" spans="1:327" ht="33.950000000000003" customHeight="1" x14ac:dyDescent="0.25">
      <c r="A22" s="14">
        <f>'[1]Pielęgniarstwo II st.'!A22</f>
        <v>3</v>
      </c>
      <c r="B22" s="14" t="str">
        <f>'[1]Pielęgniarstwo II st.'!B22</f>
        <v>A</v>
      </c>
      <c r="C22" s="14" t="str">
        <f>'[1]Pielęgniarstwo II st.'!C22</f>
        <v>2025/2026</v>
      </c>
      <c r="D22" s="14">
        <f>'[1]Pielęgniarstwo II st.'!D22</f>
        <v>0</v>
      </c>
      <c r="E22" s="14">
        <f>'[1]Pielęgniarstwo II st.'!E22</f>
        <v>1</v>
      </c>
      <c r="F22" s="14" t="str">
        <f>'[1]Pielęgniarstwo II st.'!F22</f>
        <v>2025/2026</v>
      </c>
      <c r="G22" s="14" t="str">
        <f>'[1]Pielęgniarstwo II st.'!G22</f>
        <v>RPS</v>
      </c>
      <c r="H22" s="14" t="str">
        <f>'[1]Pielęgniarstwo II st.'!H22</f>
        <v>ze standardu</v>
      </c>
      <c r="I22" s="15" t="str">
        <f>'[1]Pielęgniarstwo II st.'!I22</f>
        <v>Prawo  w praktyce  zawodowej pielęgniarki</v>
      </c>
      <c r="J22" s="35">
        <f>'[1]Pielęgniarstwo II st.'!L22</f>
        <v>100</v>
      </c>
      <c r="K22" s="17">
        <f>'[1]Pielęgniarstwo II st.'!M22</f>
        <v>65</v>
      </c>
      <c r="L22" s="18">
        <f>'[1]Pielęgniarstwo II st.'!N22</f>
        <v>35</v>
      </c>
      <c r="M22" s="19">
        <f>SUM('[1]Pielęgniarstwo II st.'!AA22,'[1]Pielęgniarstwo II st.'!AC22,'[1]Pielęgniarstwo II st.'!AX22,'[1]Pielęgniarstwo II st.'!AZ22)</f>
        <v>20</v>
      </c>
      <c r="N22" s="20">
        <f>'[1]Pielęgniarstwo II st.'!O22</f>
        <v>35</v>
      </c>
      <c r="O22" s="21">
        <f>'[1]Pielęgniarstwo II st.'!P22</f>
        <v>4</v>
      </c>
      <c r="P22" s="22" t="str">
        <f>'[1]Pielęgniarstwo II st.'!U22</f>
        <v>zal</v>
      </c>
      <c r="Q22" s="23">
        <f t="shared" si="2"/>
        <v>6</v>
      </c>
      <c r="R22" s="24">
        <f t="shared" si="0"/>
        <v>3</v>
      </c>
      <c r="S22" s="25">
        <f t="shared" si="1"/>
        <v>1</v>
      </c>
      <c r="T22" s="36">
        <v>1</v>
      </c>
      <c r="U22" s="32">
        <v>1</v>
      </c>
      <c r="V22" s="32">
        <v>1</v>
      </c>
      <c r="W22" s="37">
        <v>1</v>
      </c>
      <c r="X22" s="37">
        <v>1</v>
      </c>
      <c r="Y22" s="37">
        <v>1</v>
      </c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8"/>
      <c r="AT22" s="39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40"/>
      <c r="BR22" s="31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40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41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42"/>
      <c r="FI22" s="39">
        <v>1</v>
      </c>
      <c r="FJ22" s="37">
        <v>1</v>
      </c>
      <c r="FK22" s="37">
        <v>1</v>
      </c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42"/>
      <c r="GB22" s="39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42"/>
      <c r="HA22" s="39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  <c r="JL22" s="38"/>
      <c r="JM22" s="38"/>
      <c r="JN22" s="38"/>
      <c r="JO22" s="38"/>
      <c r="JP22" s="38"/>
      <c r="JQ22" s="38"/>
      <c r="JR22" s="38"/>
      <c r="JS22" s="38"/>
      <c r="JT22" s="38"/>
      <c r="JU22" s="38"/>
      <c r="JV22" s="38"/>
      <c r="JW22" s="38"/>
      <c r="JX22" s="38"/>
      <c r="JY22" s="38"/>
      <c r="JZ22" s="38"/>
      <c r="KA22" s="38"/>
      <c r="KB22" s="38"/>
      <c r="KC22" s="38"/>
      <c r="KD22" s="38"/>
      <c r="KE22" s="38"/>
      <c r="KF22" s="42"/>
      <c r="KG22" s="43"/>
      <c r="KH22" s="38"/>
      <c r="KI22" s="38"/>
      <c r="KJ22" s="38"/>
      <c r="KK22" s="38"/>
      <c r="KL22" s="38"/>
      <c r="KM22" s="38"/>
      <c r="KN22" s="38"/>
      <c r="KO22" s="38"/>
      <c r="KP22" s="38"/>
      <c r="KQ22" s="38"/>
      <c r="KR22" s="38"/>
      <c r="KS22" s="38"/>
      <c r="KT22" s="38"/>
      <c r="KU22" s="38"/>
      <c r="KV22" s="42"/>
      <c r="KW22" s="41"/>
      <c r="KX22" s="37"/>
      <c r="KY22" s="37"/>
      <c r="KZ22" s="37"/>
      <c r="LA22" s="37">
        <v>1</v>
      </c>
      <c r="LB22" s="37"/>
    </row>
    <row r="23" spans="1:327" ht="15.75" x14ac:dyDescent="0.25">
      <c r="A23" s="14">
        <f>'[1]Pielęgniarstwo II st.'!A23</f>
        <v>4</v>
      </c>
      <c r="B23" s="14" t="str">
        <f>'[1]Pielęgniarstwo II st.'!B23</f>
        <v>A</v>
      </c>
      <c r="C23" s="14" t="str">
        <f>'[1]Pielęgniarstwo II st.'!C23</f>
        <v>2025/2026</v>
      </c>
      <c r="D23" s="14">
        <f>'[1]Pielęgniarstwo II st.'!D23</f>
        <v>0</v>
      </c>
      <c r="E23" s="14">
        <f>'[1]Pielęgniarstwo II st.'!E23</f>
        <v>1</v>
      </c>
      <c r="F23" s="14" t="str">
        <f>'[1]Pielęgniarstwo II st.'!F23</f>
        <v>2025/2026</v>
      </c>
      <c r="G23" s="14" t="str">
        <f>'[1]Pielęgniarstwo II st.'!G23</f>
        <v>RPS</v>
      </c>
      <c r="H23" s="14" t="str">
        <f>'[1]Pielęgniarstwo II st.'!H23</f>
        <v>ze standardu</v>
      </c>
      <c r="I23" s="15" t="str">
        <f>'[1]Pielęgniarstwo II st.'!I23</f>
        <v>Język angielski</v>
      </c>
      <c r="J23" s="35">
        <f>'[1]Pielęgniarstwo II st.'!L23</f>
        <v>50</v>
      </c>
      <c r="K23" s="17">
        <f>'[1]Pielęgniarstwo II st.'!M23</f>
        <v>20</v>
      </c>
      <c r="L23" s="18">
        <f>'[1]Pielęgniarstwo II st.'!N23</f>
        <v>30</v>
      </c>
      <c r="M23" s="19">
        <f>SUM('[1]Pielęgniarstwo II st.'!AA23,'[1]Pielęgniarstwo II st.'!AC23,'[1]Pielęgniarstwo II st.'!AX23,'[1]Pielęgniarstwo II st.'!AZ23)</f>
        <v>0</v>
      </c>
      <c r="N23" s="20">
        <f>'[1]Pielęgniarstwo II st.'!O23</f>
        <v>30</v>
      </c>
      <c r="O23" s="21">
        <f>'[1]Pielęgniarstwo II st.'!P23</f>
        <v>2</v>
      </c>
      <c r="P23" s="22" t="str">
        <f>'[1]Pielęgniarstwo II st.'!U23</f>
        <v>zal</v>
      </c>
      <c r="Q23" s="44">
        <f t="shared" si="2"/>
        <v>0</v>
      </c>
      <c r="R23" s="45">
        <f t="shared" si="0"/>
        <v>1</v>
      </c>
      <c r="S23" s="46">
        <f t="shared" si="1"/>
        <v>1</v>
      </c>
      <c r="T23" s="36"/>
      <c r="U23" s="32"/>
      <c r="V23" s="32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8"/>
      <c r="AT23" s="39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40"/>
      <c r="BR23" s="31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40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41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42"/>
      <c r="FI23" s="39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42">
        <v>1</v>
      </c>
      <c r="GB23" s="39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42"/>
      <c r="HA23" s="39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38"/>
      <c r="JO23" s="38"/>
      <c r="JP23" s="38"/>
      <c r="JQ23" s="38"/>
      <c r="JR23" s="38"/>
      <c r="JS23" s="38"/>
      <c r="JT23" s="38"/>
      <c r="JU23" s="38"/>
      <c r="JV23" s="38"/>
      <c r="JW23" s="38"/>
      <c r="JX23" s="38"/>
      <c r="JY23" s="38"/>
      <c r="JZ23" s="38"/>
      <c r="KA23" s="38"/>
      <c r="KB23" s="38"/>
      <c r="KC23" s="38"/>
      <c r="KD23" s="38"/>
      <c r="KE23" s="38"/>
      <c r="KF23" s="42"/>
      <c r="KG23" s="43"/>
      <c r="KH23" s="38"/>
      <c r="KI23" s="38"/>
      <c r="KJ23" s="38"/>
      <c r="KK23" s="38"/>
      <c r="KL23" s="38"/>
      <c r="KM23" s="38"/>
      <c r="KN23" s="38"/>
      <c r="KO23" s="38"/>
      <c r="KP23" s="38"/>
      <c r="KQ23" s="38"/>
      <c r="KR23" s="38"/>
      <c r="KS23" s="38"/>
      <c r="KT23" s="38"/>
      <c r="KU23" s="38"/>
      <c r="KV23" s="42"/>
      <c r="KW23" s="41">
        <v>1</v>
      </c>
      <c r="KX23" s="37"/>
      <c r="KY23" s="37"/>
      <c r="KZ23" s="37"/>
      <c r="LA23" s="37"/>
      <c r="LB23" s="37"/>
    </row>
    <row r="24" spans="1:327" ht="47.25" x14ac:dyDescent="0.25">
      <c r="A24" s="14">
        <f>'[1]Pielęgniarstwo II st.'!A24</f>
        <v>5</v>
      </c>
      <c r="B24" s="14" t="str">
        <f>'[1]Pielęgniarstwo II st.'!B24</f>
        <v>B</v>
      </c>
      <c r="C24" s="14" t="str">
        <f>'[1]Pielęgniarstwo II st.'!C24</f>
        <v>2025/2026</v>
      </c>
      <c r="D24" s="14">
        <f>'[1]Pielęgniarstwo II st.'!D24</f>
        <v>0</v>
      </c>
      <c r="E24" s="14">
        <f>'[1]Pielęgniarstwo II st.'!E24</f>
        <v>1</v>
      </c>
      <c r="F24" s="14" t="str">
        <f>'[1]Pielęgniarstwo II st.'!F24</f>
        <v>2025/2026</v>
      </c>
      <c r="G24" s="14" t="str">
        <f>'[1]Pielęgniarstwo II st.'!G24</f>
        <v>RPS</v>
      </c>
      <c r="H24" s="14" t="str">
        <f>'[1]Pielęgniarstwo II st.'!H24</f>
        <v>ze standardu</v>
      </c>
      <c r="I24" s="15" t="str">
        <f>'[1]Pielęgniarstwo II st.'!I24</f>
        <v>Opieka i edukacja terapeutyczna w chorobach przewlekłych (w chorobach układu krążenia)</v>
      </c>
      <c r="J24" s="35">
        <f>'[1]Pielęgniarstwo II st.'!L24</f>
        <v>75</v>
      </c>
      <c r="K24" s="17">
        <f>'[1]Pielęgniarstwo II st.'!M24</f>
        <v>35</v>
      </c>
      <c r="L24" s="18">
        <f>'[1]Pielęgniarstwo II st.'!N24</f>
        <v>40</v>
      </c>
      <c r="M24" s="19">
        <f>SUM('[1]Pielęgniarstwo II st.'!AA24,'[1]Pielęgniarstwo II st.'!AC24,'[1]Pielęgniarstwo II st.'!AX24,'[1]Pielęgniarstwo II st.'!AZ24)</f>
        <v>15</v>
      </c>
      <c r="N24" s="20">
        <f>'[1]Pielęgniarstwo II st.'!O24</f>
        <v>40</v>
      </c>
      <c r="O24" s="21">
        <f>'[1]Pielęgniarstwo II st.'!P24</f>
        <v>3</v>
      </c>
      <c r="P24" s="22" t="str">
        <f>'[1]Pielęgniarstwo II st.'!U24</f>
        <v>egz</v>
      </c>
      <c r="Q24" s="44">
        <f t="shared" si="2"/>
        <v>7</v>
      </c>
      <c r="R24" s="45">
        <f t="shared" si="0"/>
        <v>3</v>
      </c>
      <c r="S24" s="46">
        <f t="shared" si="1"/>
        <v>3</v>
      </c>
      <c r="T24" s="36"/>
      <c r="U24" s="32"/>
      <c r="V24" s="32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8"/>
      <c r="AT24" s="39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>
        <v>1</v>
      </c>
      <c r="BK24" s="32">
        <v>1</v>
      </c>
      <c r="BL24" s="32"/>
      <c r="BM24" s="32"/>
      <c r="BN24" s="32"/>
      <c r="BO24" s="32"/>
      <c r="BP24" s="32"/>
      <c r="BQ24" s="40"/>
      <c r="BR24" s="31"/>
      <c r="BS24" s="32">
        <v>1</v>
      </c>
      <c r="BT24" s="32"/>
      <c r="BU24" s="32">
        <v>1</v>
      </c>
      <c r="BV24" s="32">
        <v>1</v>
      </c>
      <c r="BW24" s="32"/>
      <c r="BX24" s="32">
        <v>1</v>
      </c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>
        <v>1</v>
      </c>
      <c r="CX24" s="40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41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42"/>
      <c r="FI24" s="39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42"/>
      <c r="GB24" s="39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>
        <v>1</v>
      </c>
      <c r="GZ24" s="42">
        <v>1</v>
      </c>
      <c r="HA24" s="39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>
        <v>1</v>
      </c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  <c r="JW24" s="38"/>
      <c r="JX24" s="38"/>
      <c r="JY24" s="38"/>
      <c r="JZ24" s="38"/>
      <c r="KA24" s="38"/>
      <c r="KB24" s="38"/>
      <c r="KC24" s="38"/>
      <c r="KD24" s="38"/>
      <c r="KE24" s="38"/>
      <c r="KF24" s="42"/>
      <c r="KG24" s="43"/>
      <c r="KH24" s="38"/>
      <c r="KI24" s="38"/>
      <c r="KJ24" s="38"/>
      <c r="KK24" s="38"/>
      <c r="KL24" s="38"/>
      <c r="KM24" s="38"/>
      <c r="KN24" s="38"/>
      <c r="KO24" s="38"/>
      <c r="KP24" s="38"/>
      <c r="KQ24" s="38"/>
      <c r="KR24" s="38"/>
      <c r="KS24" s="38"/>
      <c r="KT24" s="38"/>
      <c r="KU24" s="38"/>
      <c r="KV24" s="42"/>
      <c r="KW24" s="41">
        <v>1</v>
      </c>
      <c r="KX24" s="37"/>
      <c r="KY24" s="37">
        <v>1</v>
      </c>
      <c r="KZ24" s="37"/>
      <c r="LA24" s="37">
        <v>1</v>
      </c>
      <c r="LB24" s="37"/>
    </row>
    <row r="25" spans="1:327" ht="63" x14ac:dyDescent="0.25">
      <c r="A25" s="14">
        <f>'[1]Pielęgniarstwo II st.'!A25</f>
        <v>6</v>
      </c>
      <c r="B25" s="14" t="str">
        <f>'[1]Pielęgniarstwo II st.'!B25</f>
        <v>B</v>
      </c>
      <c r="C25" s="14" t="str">
        <f>'[1]Pielęgniarstwo II st.'!C25</f>
        <v>2025/2026</v>
      </c>
      <c r="D25" s="14">
        <f>'[1]Pielęgniarstwo II st.'!D25</f>
        <v>0</v>
      </c>
      <c r="E25" s="14">
        <f>'[1]Pielęgniarstwo II st.'!E25</f>
        <v>1</v>
      </c>
      <c r="F25" s="14" t="str">
        <f>'[1]Pielęgniarstwo II st.'!F25</f>
        <v>2025/2026</v>
      </c>
      <c r="G25" s="14" t="str">
        <f>'[1]Pielęgniarstwo II st.'!G25</f>
        <v>RPS</v>
      </c>
      <c r="H25" s="14" t="str">
        <f>'[1]Pielęgniarstwo II st.'!H25</f>
        <v>ze standardu</v>
      </c>
      <c r="I25" s="15" t="str">
        <f>'[1]Pielęgniarstwo II st.'!I25</f>
        <v>Opieka i edukacja  terapeutyczna w chorobach przewlekłych (w chorobach nerek i leczeniu nerkozastępczym)</v>
      </c>
      <c r="J25" s="35">
        <f>'[1]Pielęgniarstwo II st.'!L25</f>
        <v>80</v>
      </c>
      <c r="K25" s="17">
        <f>'[1]Pielęgniarstwo II st.'!M25</f>
        <v>45</v>
      </c>
      <c r="L25" s="18">
        <f>'[1]Pielęgniarstwo II st.'!N25</f>
        <v>35</v>
      </c>
      <c r="M25" s="19">
        <f>SUM('[1]Pielęgniarstwo II st.'!AA25,'[1]Pielęgniarstwo II st.'!AC25,'[1]Pielęgniarstwo II st.'!AX25,'[1]Pielęgniarstwo II st.'!AZ25)</f>
        <v>15</v>
      </c>
      <c r="N25" s="20">
        <f>'[1]Pielęgniarstwo II st.'!O25</f>
        <v>35</v>
      </c>
      <c r="O25" s="21">
        <f>'[1]Pielęgniarstwo II st.'!P25</f>
        <v>3</v>
      </c>
      <c r="P25" s="22" t="str">
        <f>'[1]Pielęgniarstwo II st.'!U25</f>
        <v>egz</v>
      </c>
      <c r="Q25" s="44">
        <f t="shared" si="2"/>
        <v>8</v>
      </c>
      <c r="R25" s="45">
        <f t="shared" si="0"/>
        <v>6</v>
      </c>
      <c r="S25" s="46">
        <f t="shared" si="1"/>
        <v>2</v>
      </c>
      <c r="T25" s="36"/>
      <c r="U25" s="32"/>
      <c r="V25" s="32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8"/>
      <c r="AT25" s="39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>
        <v>1</v>
      </c>
      <c r="BK25" s="32"/>
      <c r="BL25" s="32"/>
      <c r="BM25" s="32"/>
      <c r="BN25" s="32"/>
      <c r="BO25" s="32">
        <v>1</v>
      </c>
      <c r="BP25" s="32">
        <v>1</v>
      </c>
      <c r="BQ25" s="40">
        <v>1</v>
      </c>
      <c r="BR25" s="31">
        <v>1</v>
      </c>
      <c r="BS25" s="32">
        <v>1</v>
      </c>
      <c r="BT25" s="32"/>
      <c r="BU25" s="32">
        <v>1</v>
      </c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>
        <v>1</v>
      </c>
      <c r="CX25" s="40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41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42"/>
      <c r="FI25" s="39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42"/>
      <c r="GB25" s="39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42">
        <v>1</v>
      </c>
      <c r="HA25" s="39"/>
      <c r="HB25" s="37">
        <v>1</v>
      </c>
      <c r="HC25" s="37">
        <v>1</v>
      </c>
      <c r="HD25" s="37">
        <v>1</v>
      </c>
      <c r="HE25" s="37">
        <v>1</v>
      </c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>
        <v>1</v>
      </c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8"/>
      <c r="KC25" s="38"/>
      <c r="KD25" s="38"/>
      <c r="KE25" s="38"/>
      <c r="KF25" s="42"/>
      <c r="KG25" s="43"/>
      <c r="KH25" s="38"/>
      <c r="KI25" s="38"/>
      <c r="KJ25" s="38"/>
      <c r="KK25" s="38"/>
      <c r="KL25" s="38"/>
      <c r="KM25" s="38"/>
      <c r="KN25" s="38"/>
      <c r="KO25" s="38"/>
      <c r="KP25" s="38"/>
      <c r="KQ25" s="38"/>
      <c r="KR25" s="38"/>
      <c r="KS25" s="38"/>
      <c r="KT25" s="38"/>
      <c r="KU25" s="38"/>
      <c r="KV25" s="42"/>
      <c r="KW25" s="41">
        <v>1</v>
      </c>
      <c r="KX25" s="37"/>
      <c r="KY25" s="37">
        <v>1</v>
      </c>
      <c r="KZ25" s="37"/>
      <c r="LA25" s="37"/>
      <c r="LB25" s="37"/>
    </row>
    <row r="26" spans="1:327" ht="63" x14ac:dyDescent="0.25">
      <c r="A26" s="14">
        <f>'[1]Pielęgniarstwo II st.'!A26</f>
        <v>7</v>
      </c>
      <c r="B26" s="14" t="str">
        <f>'[1]Pielęgniarstwo II st.'!B26</f>
        <v>B</v>
      </c>
      <c r="C26" s="14" t="str">
        <f>'[1]Pielęgniarstwo II st.'!C26</f>
        <v>2025/2026</v>
      </c>
      <c r="D26" s="14">
        <f>'[1]Pielęgniarstwo II st.'!D26</f>
        <v>0</v>
      </c>
      <c r="E26" s="14">
        <f>'[1]Pielęgniarstwo II st.'!E26</f>
        <v>1</v>
      </c>
      <c r="F26" s="14" t="str">
        <f>'[1]Pielęgniarstwo II st.'!F26</f>
        <v>2025/2026</v>
      </c>
      <c r="G26" s="14" t="str">
        <f>'[1]Pielęgniarstwo II st.'!G26</f>
        <v>RPS</v>
      </c>
      <c r="H26" s="14" t="str">
        <f>'[1]Pielęgniarstwo II st.'!H26</f>
        <v>ze standardu</v>
      </c>
      <c r="I26" s="15" t="str">
        <f>'[1]Pielęgniarstwo II st.'!I26</f>
        <v>Opieka i edukacja  terapeutyczna w chorobach przewlekłych 
(w chorobach układu oddechowego)</v>
      </c>
      <c r="J26" s="35">
        <f>'[1]Pielęgniarstwo II st.'!L26</f>
        <v>80</v>
      </c>
      <c r="K26" s="17">
        <f>'[1]Pielęgniarstwo II st.'!M26</f>
        <v>50</v>
      </c>
      <c r="L26" s="18">
        <f>'[1]Pielęgniarstwo II st.'!N26</f>
        <v>30</v>
      </c>
      <c r="M26" s="19">
        <f>SUM('[1]Pielęgniarstwo II st.'!AA26,'[1]Pielęgniarstwo II st.'!AC26,'[1]Pielęgniarstwo II st.'!AX26,'[1]Pielęgniarstwo II st.'!AZ26)</f>
        <v>10</v>
      </c>
      <c r="N26" s="20">
        <f>'[1]Pielęgniarstwo II st.'!O26</f>
        <v>30</v>
      </c>
      <c r="O26" s="21">
        <f>'[1]Pielęgniarstwo II st.'!P26</f>
        <v>3</v>
      </c>
      <c r="P26" s="22" t="str">
        <f>'[1]Pielęgniarstwo II st.'!U26</f>
        <v>egz</v>
      </c>
      <c r="Q26" s="44">
        <f t="shared" si="2"/>
        <v>6</v>
      </c>
      <c r="R26" s="45">
        <f t="shared" si="0"/>
        <v>3</v>
      </c>
      <c r="S26" s="46">
        <f t="shared" si="1"/>
        <v>3</v>
      </c>
      <c r="T26" s="36"/>
      <c r="U26" s="32"/>
      <c r="V26" s="32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8"/>
      <c r="AT26" s="39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>
        <v>1</v>
      </c>
      <c r="BK26" s="32"/>
      <c r="BL26" s="32">
        <v>1</v>
      </c>
      <c r="BM26" s="32">
        <v>1</v>
      </c>
      <c r="BN26" s="32"/>
      <c r="BO26" s="32"/>
      <c r="BP26" s="32"/>
      <c r="BQ26" s="40"/>
      <c r="BR26" s="31"/>
      <c r="BS26" s="32">
        <v>1</v>
      </c>
      <c r="BT26" s="32"/>
      <c r="BU26" s="32"/>
      <c r="BV26" s="32">
        <v>1</v>
      </c>
      <c r="BW26" s="32"/>
      <c r="BX26" s="32">
        <v>1</v>
      </c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40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41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42"/>
      <c r="FI26" s="39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42"/>
      <c r="GB26" s="39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>
        <v>1</v>
      </c>
      <c r="GZ26" s="42">
        <v>1</v>
      </c>
      <c r="HA26" s="39">
        <v>1</v>
      </c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  <c r="JL26" s="38"/>
      <c r="JM26" s="38"/>
      <c r="JN26" s="38"/>
      <c r="JO26" s="38"/>
      <c r="JP26" s="38"/>
      <c r="JQ26" s="38"/>
      <c r="JR26" s="38"/>
      <c r="JS26" s="38"/>
      <c r="JT26" s="38"/>
      <c r="JU26" s="38"/>
      <c r="JV26" s="38"/>
      <c r="JW26" s="38"/>
      <c r="JX26" s="38"/>
      <c r="JY26" s="38"/>
      <c r="JZ26" s="38"/>
      <c r="KA26" s="38"/>
      <c r="KB26" s="38"/>
      <c r="KC26" s="38"/>
      <c r="KD26" s="38"/>
      <c r="KE26" s="38"/>
      <c r="KF26" s="42"/>
      <c r="KG26" s="43"/>
      <c r="KH26" s="38"/>
      <c r="KI26" s="38"/>
      <c r="KJ26" s="38"/>
      <c r="KK26" s="38"/>
      <c r="KL26" s="38"/>
      <c r="KM26" s="38"/>
      <c r="KN26" s="38"/>
      <c r="KO26" s="38"/>
      <c r="KP26" s="38"/>
      <c r="KQ26" s="38"/>
      <c r="KR26" s="38"/>
      <c r="KS26" s="38"/>
      <c r="KT26" s="38"/>
      <c r="KU26" s="38"/>
      <c r="KV26" s="42"/>
      <c r="KW26" s="41">
        <v>1</v>
      </c>
      <c r="KX26" s="37"/>
      <c r="KY26" s="37">
        <v>1</v>
      </c>
      <c r="KZ26" s="37"/>
      <c r="LA26" s="37">
        <v>1</v>
      </c>
      <c r="LB26" s="37"/>
    </row>
    <row r="27" spans="1:327" ht="47.25" x14ac:dyDescent="0.25">
      <c r="A27" s="14">
        <f>'[1]Pielęgniarstwo II st.'!A27</f>
        <v>8</v>
      </c>
      <c r="B27" s="14" t="str">
        <f>'[1]Pielęgniarstwo II st.'!B27</f>
        <v>B</v>
      </c>
      <c r="C27" s="14" t="str">
        <f>'[1]Pielęgniarstwo II st.'!C27</f>
        <v>2025/2026</v>
      </c>
      <c r="D27" s="14">
        <f>'[1]Pielęgniarstwo II st.'!D27</f>
        <v>0</v>
      </c>
      <c r="E27" s="14">
        <f>'[1]Pielęgniarstwo II st.'!E27</f>
        <v>1</v>
      </c>
      <c r="F27" s="14" t="str">
        <f>'[1]Pielęgniarstwo II st.'!F27</f>
        <v>2025/2026</v>
      </c>
      <c r="G27" s="14" t="str">
        <f>'[1]Pielęgniarstwo II st.'!G27</f>
        <v>RPS</v>
      </c>
      <c r="H27" s="14" t="str">
        <f>'[1]Pielęgniarstwo II st.'!H27</f>
        <v>ze standardu</v>
      </c>
      <c r="I27" s="15" t="str">
        <f>'[1]Pielęgniarstwo II st.'!I27</f>
        <v>Opieka i edukacja  terapeutyczna w chorobach przewlekłych (w diabetologii)</v>
      </c>
      <c r="J27" s="35">
        <f>'[1]Pielęgniarstwo II st.'!L27</f>
        <v>50</v>
      </c>
      <c r="K27" s="17">
        <f>'[1]Pielęgniarstwo II st.'!M27</f>
        <v>25</v>
      </c>
      <c r="L27" s="18">
        <f>'[1]Pielęgniarstwo II st.'!N27</f>
        <v>25</v>
      </c>
      <c r="M27" s="19">
        <f>SUM('[1]Pielęgniarstwo II st.'!AA27,'[1]Pielęgniarstwo II st.'!AC27,'[1]Pielęgniarstwo II st.'!AX27,'[1]Pielęgniarstwo II st.'!AZ27)</f>
        <v>10</v>
      </c>
      <c r="N27" s="20">
        <f>'[1]Pielęgniarstwo II st.'!O27</f>
        <v>25</v>
      </c>
      <c r="O27" s="21">
        <f>'[1]Pielęgniarstwo II st.'!P27</f>
        <v>2</v>
      </c>
      <c r="P27" s="22" t="str">
        <f>'[1]Pielęgniarstwo II st.'!U27</f>
        <v>egz</v>
      </c>
      <c r="Q27" s="44">
        <f t="shared" si="2"/>
        <v>4</v>
      </c>
      <c r="R27" s="45">
        <f t="shared" si="0"/>
        <v>6</v>
      </c>
      <c r="S27" s="46">
        <f t="shared" si="1"/>
        <v>1</v>
      </c>
      <c r="T27" s="36"/>
      <c r="U27" s="32"/>
      <c r="V27" s="32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8"/>
      <c r="AT27" s="39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>
        <v>1</v>
      </c>
      <c r="BK27" s="32"/>
      <c r="BL27" s="32"/>
      <c r="BM27" s="32"/>
      <c r="BN27" s="32"/>
      <c r="BO27" s="32"/>
      <c r="BP27" s="32"/>
      <c r="BQ27" s="40"/>
      <c r="BR27" s="31"/>
      <c r="BS27" s="32"/>
      <c r="BT27" s="32"/>
      <c r="BU27" s="32"/>
      <c r="BV27" s="32">
        <v>1</v>
      </c>
      <c r="BW27" s="32">
        <v>1</v>
      </c>
      <c r="BX27" s="32">
        <v>1</v>
      </c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40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41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42"/>
      <c r="FI27" s="39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42"/>
      <c r="GB27" s="39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>
        <v>1</v>
      </c>
      <c r="GZ27" s="42">
        <v>1</v>
      </c>
      <c r="HA27" s="39"/>
      <c r="HB27" s="37"/>
      <c r="HC27" s="37"/>
      <c r="HD27" s="37"/>
      <c r="HE27" s="37"/>
      <c r="HF27" s="37">
        <v>1</v>
      </c>
      <c r="HG27" s="37">
        <v>1</v>
      </c>
      <c r="HH27" s="37">
        <v>1</v>
      </c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8"/>
      <c r="HV27" s="38"/>
      <c r="HW27" s="38">
        <v>1</v>
      </c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42"/>
      <c r="KG27" s="43"/>
      <c r="KH27" s="38"/>
      <c r="KI27" s="38"/>
      <c r="KJ27" s="38"/>
      <c r="KK27" s="38"/>
      <c r="KL27" s="38"/>
      <c r="KM27" s="38"/>
      <c r="KN27" s="38"/>
      <c r="KO27" s="38"/>
      <c r="KP27" s="38"/>
      <c r="KQ27" s="38"/>
      <c r="KR27" s="38"/>
      <c r="KS27" s="38"/>
      <c r="KT27" s="38"/>
      <c r="KU27" s="38"/>
      <c r="KV27" s="42"/>
      <c r="KW27" s="41">
        <v>1</v>
      </c>
      <c r="KX27" s="37"/>
      <c r="KY27" s="37"/>
      <c r="KZ27" s="37"/>
      <c r="LA27" s="37"/>
      <c r="LB27" s="37"/>
    </row>
    <row r="28" spans="1:327" ht="63" x14ac:dyDescent="0.25">
      <c r="A28" s="14">
        <f>'[1]Pielęgniarstwo II st.'!A28</f>
        <v>9</v>
      </c>
      <c r="B28" s="14" t="str">
        <f>'[1]Pielęgniarstwo II st.'!B28</f>
        <v>B</v>
      </c>
      <c r="C28" s="14" t="str">
        <f>'[1]Pielęgniarstwo II st.'!C28</f>
        <v>2025/2026</v>
      </c>
      <c r="D28" s="14">
        <f>'[1]Pielęgniarstwo II st.'!D28</f>
        <v>0</v>
      </c>
      <c r="E28" s="14">
        <f>'[1]Pielęgniarstwo II st.'!E28</f>
        <v>1</v>
      </c>
      <c r="F28" s="14" t="str">
        <f>'[1]Pielęgniarstwo II st.'!F28</f>
        <v>2025/2026</v>
      </c>
      <c r="G28" s="14" t="str">
        <f>'[1]Pielęgniarstwo II st.'!G28</f>
        <v>RPS</v>
      </c>
      <c r="H28" s="14" t="str">
        <f>'[1]Pielęgniarstwo II st.'!H28</f>
        <v>ze standardu</v>
      </c>
      <c r="I28" s="15" t="str">
        <f>'[1]Pielęgniarstwo II st.'!I28</f>
        <v>Opieka i edukacja  terapeutyczna w chorobach przewlekłych (w zaburzeniach zdrowia psychicznego)</v>
      </c>
      <c r="J28" s="35">
        <f>'[1]Pielęgniarstwo II st.'!L28</f>
        <v>50</v>
      </c>
      <c r="K28" s="17">
        <f>'[1]Pielęgniarstwo II st.'!M28</f>
        <v>20</v>
      </c>
      <c r="L28" s="18">
        <f>'[1]Pielęgniarstwo II st.'!N28</f>
        <v>30</v>
      </c>
      <c r="M28" s="19">
        <f>SUM('[1]Pielęgniarstwo II st.'!AA28,'[1]Pielęgniarstwo II st.'!AC28,'[1]Pielęgniarstwo II st.'!AX28,'[1]Pielęgniarstwo II st.'!AZ28)</f>
        <v>10</v>
      </c>
      <c r="N28" s="20">
        <f>'[1]Pielęgniarstwo II st.'!O28</f>
        <v>30</v>
      </c>
      <c r="O28" s="21">
        <f>'[1]Pielęgniarstwo II st.'!P28</f>
        <v>2</v>
      </c>
      <c r="P28" s="22" t="str">
        <f>'[1]Pielęgniarstwo II st.'!U28</f>
        <v>egz</v>
      </c>
      <c r="Q28" s="44">
        <f t="shared" si="2"/>
        <v>5</v>
      </c>
      <c r="R28" s="45">
        <f t="shared" si="0"/>
        <v>5</v>
      </c>
      <c r="S28" s="46">
        <f t="shared" si="1"/>
        <v>1</v>
      </c>
      <c r="T28" s="36"/>
      <c r="U28" s="32"/>
      <c r="V28" s="32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8"/>
      <c r="AT28" s="39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>
        <v>1</v>
      </c>
      <c r="BK28" s="32"/>
      <c r="BL28" s="32"/>
      <c r="BM28" s="32"/>
      <c r="BN28" s="32"/>
      <c r="BO28" s="32"/>
      <c r="BP28" s="32"/>
      <c r="BQ28" s="40"/>
      <c r="BR28" s="31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>
        <v>1</v>
      </c>
      <c r="CT28" s="32">
        <v>1</v>
      </c>
      <c r="CU28" s="32">
        <v>1</v>
      </c>
      <c r="CV28" s="32"/>
      <c r="CW28" s="32"/>
      <c r="CX28" s="40">
        <v>1</v>
      </c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41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42"/>
      <c r="FI28" s="39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42"/>
      <c r="GB28" s="39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42"/>
      <c r="HA28" s="39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  <c r="IU28" s="38"/>
      <c r="IV28" s="38">
        <v>1</v>
      </c>
      <c r="IW28" s="38">
        <v>1</v>
      </c>
      <c r="IX28" s="38">
        <v>1</v>
      </c>
      <c r="IY28" s="38">
        <v>1</v>
      </c>
      <c r="IZ28" s="38">
        <v>1</v>
      </c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8"/>
      <c r="KE28" s="38"/>
      <c r="KF28" s="42"/>
      <c r="KG28" s="43"/>
      <c r="KH28" s="38"/>
      <c r="KI28" s="38"/>
      <c r="KJ28" s="38"/>
      <c r="KK28" s="38"/>
      <c r="KL28" s="38"/>
      <c r="KM28" s="38"/>
      <c r="KN28" s="38"/>
      <c r="KO28" s="38"/>
      <c r="KP28" s="38"/>
      <c r="KQ28" s="38"/>
      <c r="KR28" s="38"/>
      <c r="KS28" s="38"/>
      <c r="KT28" s="38"/>
      <c r="KU28" s="38"/>
      <c r="KV28" s="42"/>
      <c r="KW28" s="41">
        <v>1</v>
      </c>
      <c r="KX28" s="37"/>
      <c r="KY28" s="37"/>
      <c r="KZ28" s="37"/>
      <c r="LA28" s="37"/>
      <c r="LB28" s="37"/>
    </row>
    <row r="29" spans="1:327" ht="63" x14ac:dyDescent="0.25">
      <c r="A29" s="14">
        <f>'[1]Pielęgniarstwo II st.'!A29</f>
        <v>10</v>
      </c>
      <c r="B29" s="14" t="str">
        <f>'[1]Pielęgniarstwo II st.'!B29</f>
        <v>B</v>
      </c>
      <c r="C29" s="14" t="str">
        <f>'[1]Pielęgniarstwo II st.'!C29</f>
        <v>2025/2026</v>
      </c>
      <c r="D29" s="14">
        <f>'[1]Pielęgniarstwo II st.'!D29</f>
        <v>0</v>
      </c>
      <c r="E29" s="14">
        <f>'[1]Pielęgniarstwo II st.'!E29</f>
        <v>1</v>
      </c>
      <c r="F29" s="14" t="str">
        <f>'[1]Pielęgniarstwo II st.'!F29</f>
        <v>2025/2026</v>
      </c>
      <c r="G29" s="14" t="str">
        <f>'[1]Pielęgniarstwo II st.'!G29</f>
        <v>RPS</v>
      </c>
      <c r="H29" s="14" t="str">
        <f>'[1]Pielęgniarstwo II st.'!H29</f>
        <v>ze standardu</v>
      </c>
      <c r="I29" s="15" t="str">
        <f>'[1]Pielęgniarstwo II st.'!I29</f>
        <v xml:space="preserve">Opieka i edukacja  terapeutyczna w chorobach przewlekłych 
(w zaburzeniach układu nerwowego)  </v>
      </c>
      <c r="J29" s="35">
        <f>'[1]Pielęgniarstwo II st.'!L29</f>
        <v>50</v>
      </c>
      <c r="K29" s="17">
        <f>'[1]Pielęgniarstwo II st.'!M29</f>
        <v>25</v>
      </c>
      <c r="L29" s="18">
        <f>'[1]Pielęgniarstwo II st.'!N29</f>
        <v>25</v>
      </c>
      <c r="M29" s="19">
        <f>SUM('[1]Pielęgniarstwo II st.'!AA29,'[1]Pielęgniarstwo II st.'!AC29,'[1]Pielęgniarstwo II st.'!AX29,'[1]Pielęgniarstwo II st.'!AZ29)</f>
        <v>10</v>
      </c>
      <c r="N29" s="20">
        <f>'[1]Pielęgniarstwo II st.'!O29</f>
        <v>25</v>
      </c>
      <c r="O29" s="21">
        <f>'[1]Pielęgniarstwo II st.'!P29</f>
        <v>2</v>
      </c>
      <c r="P29" s="22" t="str">
        <f>'[1]Pielęgniarstwo II st.'!U29</f>
        <v>egz</v>
      </c>
      <c r="Q29" s="44">
        <f t="shared" si="2"/>
        <v>2</v>
      </c>
      <c r="R29" s="45">
        <f t="shared" si="0"/>
        <v>3</v>
      </c>
      <c r="S29" s="46">
        <f t="shared" si="1"/>
        <v>3</v>
      </c>
      <c r="T29" s="36"/>
      <c r="U29" s="32"/>
      <c r="V29" s="32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8"/>
      <c r="AT29" s="39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>
        <v>1</v>
      </c>
      <c r="BK29" s="32"/>
      <c r="BL29" s="32"/>
      <c r="BM29" s="32"/>
      <c r="BN29" s="32"/>
      <c r="BO29" s="32"/>
      <c r="BP29" s="32"/>
      <c r="BQ29" s="40"/>
      <c r="BR29" s="31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>
        <v>1</v>
      </c>
      <c r="CW29" s="32"/>
      <c r="CX29" s="40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41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42"/>
      <c r="FI29" s="39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42"/>
      <c r="GB29" s="39"/>
      <c r="GC29" s="37"/>
      <c r="GD29" s="37"/>
      <c r="GE29" s="37"/>
      <c r="GF29" s="37"/>
      <c r="GG29" s="37"/>
      <c r="GH29" s="37"/>
      <c r="GI29" s="37"/>
      <c r="GJ29" s="37">
        <v>1</v>
      </c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42">
        <v>1</v>
      </c>
      <c r="HA29" s="39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>
        <v>1</v>
      </c>
      <c r="JB29" s="38"/>
      <c r="JC29" s="38"/>
      <c r="JD29" s="38"/>
      <c r="JE29" s="38"/>
      <c r="JF29" s="38"/>
      <c r="JG29" s="38"/>
      <c r="JH29" s="38"/>
      <c r="JI29" s="38"/>
      <c r="JJ29" s="38"/>
      <c r="JK29" s="38"/>
      <c r="JL29" s="38"/>
      <c r="JM29" s="38"/>
      <c r="JN29" s="38"/>
      <c r="JO29" s="38"/>
      <c r="JP29" s="38"/>
      <c r="JQ29" s="38"/>
      <c r="JR29" s="38"/>
      <c r="JS29" s="38"/>
      <c r="JT29" s="38"/>
      <c r="JU29" s="38"/>
      <c r="JV29" s="38"/>
      <c r="JW29" s="38"/>
      <c r="JX29" s="38"/>
      <c r="JY29" s="38"/>
      <c r="JZ29" s="38"/>
      <c r="KA29" s="38"/>
      <c r="KB29" s="38"/>
      <c r="KC29" s="38"/>
      <c r="KD29" s="38"/>
      <c r="KE29" s="38"/>
      <c r="KF29" s="42"/>
      <c r="KG29" s="43"/>
      <c r="KH29" s="38"/>
      <c r="KI29" s="38"/>
      <c r="KJ29" s="38"/>
      <c r="KK29" s="38"/>
      <c r="KL29" s="38"/>
      <c r="KM29" s="38"/>
      <c r="KN29" s="38"/>
      <c r="KO29" s="38"/>
      <c r="KP29" s="38"/>
      <c r="KQ29" s="38"/>
      <c r="KR29" s="38"/>
      <c r="KS29" s="38"/>
      <c r="KT29" s="38"/>
      <c r="KU29" s="38"/>
      <c r="KV29" s="42"/>
      <c r="KW29" s="41">
        <v>1</v>
      </c>
      <c r="KX29" s="37"/>
      <c r="KY29" s="37">
        <v>1</v>
      </c>
      <c r="KZ29" s="37"/>
      <c r="LA29" s="37">
        <v>1</v>
      </c>
      <c r="LB29" s="37"/>
    </row>
    <row r="30" spans="1:327" ht="47.25" x14ac:dyDescent="0.25">
      <c r="A30" s="14">
        <f>'[1]Pielęgniarstwo II st.'!A30</f>
        <v>11</v>
      </c>
      <c r="B30" s="14" t="str">
        <f>'[1]Pielęgniarstwo II st.'!B30</f>
        <v>B</v>
      </c>
      <c r="C30" s="14" t="str">
        <f>'[1]Pielęgniarstwo II st.'!C30</f>
        <v>2025/2026</v>
      </c>
      <c r="D30" s="14">
        <f>'[1]Pielęgniarstwo II st.'!D30</f>
        <v>0</v>
      </c>
      <c r="E30" s="14">
        <f>'[1]Pielęgniarstwo II st.'!E30</f>
        <v>1</v>
      </c>
      <c r="F30" s="14" t="str">
        <f>'[1]Pielęgniarstwo II st.'!F30</f>
        <v>2025/2026</v>
      </c>
      <c r="G30" s="14" t="str">
        <f>'[1]Pielęgniarstwo II st.'!G30</f>
        <v>RPS</v>
      </c>
      <c r="H30" s="14" t="str">
        <f>'[1]Pielęgniarstwo II st.'!H30</f>
        <v>ze standardu</v>
      </c>
      <c r="I30" s="15" t="str">
        <f>'[1]Pielęgniarstwo II st.'!I30</f>
        <v xml:space="preserve">Opieka i edukacja  terapeutyczna w chorobach przewlekłych 
(w chorobie nowotworowej) </v>
      </c>
      <c r="J30" s="35">
        <f>'[1]Pielęgniarstwo II st.'!L30</f>
        <v>75</v>
      </c>
      <c r="K30" s="17">
        <f>'[1]Pielęgniarstwo II st.'!M30</f>
        <v>40</v>
      </c>
      <c r="L30" s="18">
        <f>'[1]Pielęgniarstwo II st.'!N30</f>
        <v>35</v>
      </c>
      <c r="M30" s="19">
        <f>SUM('[1]Pielęgniarstwo II st.'!AA30,'[1]Pielęgniarstwo II st.'!AC30,'[1]Pielęgniarstwo II st.'!AX30,'[1]Pielęgniarstwo II st.'!AZ30)</f>
        <v>15</v>
      </c>
      <c r="N30" s="20">
        <f>'[1]Pielęgniarstwo II st.'!O30</f>
        <v>35</v>
      </c>
      <c r="O30" s="21">
        <f>'[1]Pielęgniarstwo II st.'!P30</f>
        <v>3</v>
      </c>
      <c r="P30" s="22" t="str">
        <f>'[1]Pielęgniarstwo II st.'!U30</f>
        <v>egz</v>
      </c>
      <c r="Q30" s="44">
        <f t="shared" si="2"/>
        <v>5</v>
      </c>
      <c r="R30" s="45">
        <f t="shared" si="0"/>
        <v>5</v>
      </c>
      <c r="S30" s="46">
        <f t="shared" si="1"/>
        <v>1</v>
      </c>
      <c r="T30" s="36"/>
      <c r="U30" s="32"/>
      <c r="V30" s="32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8"/>
      <c r="AT30" s="39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>
        <v>1</v>
      </c>
      <c r="BK30" s="32"/>
      <c r="BL30" s="32"/>
      <c r="BM30" s="32"/>
      <c r="BN30" s="32"/>
      <c r="BO30" s="32"/>
      <c r="BP30" s="32"/>
      <c r="BQ30" s="40"/>
      <c r="BR30" s="31"/>
      <c r="BS30" s="32"/>
      <c r="BT30" s="32"/>
      <c r="BU30" s="32"/>
      <c r="BV30" s="32"/>
      <c r="BW30" s="32"/>
      <c r="BX30" s="32"/>
      <c r="BY30" s="32">
        <v>1</v>
      </c>
      <c r="BZ30" s="32">
        <v>1</v>
      </c>
      <c r="CA30" s="32">
        <v>1</v>
      </c>
      <c r="CB30" s="32">
        <v>1</v>
      </c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40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41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42"/>
      <c r="FI30" s="39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42"/>
      <c r="GB30" s="39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42"/>
      <c r="HA30" s="39"/>
      <c r="HB30" s="37"/>
      <c r="HC30" s="37"/>
      <c r="HD30" s="37"/>
      <c r="HE30" s="37"/>
      <c r="HF30" s="37"/>
      <c r="HG30" s="37"/>
      <c r="HH30" s="37"/>
      <c r="HI30" s="47">
        <v>1</v>
      </c>
      <c r="HJ30" s="37">
        <v>1</v>
      </c>
      <c r="HK30" s="37">
        <v>1</v>
      </c>
      <c r="HL30" s="37">
        <v>1</v>
      </c>
      <c r="HM30" s="37">
        <v>1</v>
      </c>
      <c r="HN30" s="37"/>
      <c r="HO30" s="37"/>
      <c r="HP30" s="37"/>
      <c r="HQ30" s="37"/>
      <c r="HR30" s="37"/>
      <c r="HS30" s="37"/>
      <c r="HT30" s="37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  <c r="IL30" s="38"/>
      <c r="IM30" s="38"/>
      <c r="IN30" s="38"/>
      <c r="IO30" s="38"/>
      <c r="IP30" s="38"/>
      <c r="IQ30" s="38"/>
      <c r="IR30" s="38"/>
      <c r="IS30" s="38"/>
      <c r="IT30" s="38"/>
      <c r="IU30" s="38"/>
      <c r="IV30" s="38"/>
      <c r="IW30" s="38"/>
      <c r="IX30" s="38"/>
      <c r="IY30" s="38"/>
      <c r="IZ30" s="38"/>
      <c r="JA30" s="38"/>
      <c r="JB30" s="38"/>
      <c r="JC30" s="38"/>
      <c r="JD30" s="38"/>
      <c r="JE30" s="38"/>
      <c r="JF30" s="38"/>
      <c r="JG30" s="38"/>
      <c r="JH30" s="38"/>
      <c r="JI30" s="38"/>
      <c r="JJ30" s="38"/>
      <c r="JK30" s="38"/>
      <c r="JL30" s="38"/>
      <c r="JM30" s="38"/>
      <c r="JN30" s="38"/>
      <c r="JO30" s="38"/>
      <c r="JP30" s="38"/>
      <c r="JQ30" s="38"/>
      <c r="JR30" s="38"/>
      <c r="JS30" s="38"/>
      <c r="JT30" s="38"/>
      <c r="JU30" s="38"/>
      <c r="JV30" s="38"/>
      <c r="JW30" s="38"/>
      <c r="JX30" s="38"/>
      <c r="JY30" s="38"/>
      <c r="JZ30" s="38"/>
      <c r="KA30" s="38"/>
      <c r="KB30" s="38"/>
      <c r="KC30" s="38"/>
      <c r="KD30" s="38"/>
      <c r="KE30" s="38"/>
      <c r="KF30" s="42"/>
      <c r="KG30" s="43"/>
      <c r="KH30" s="38"/>
      <c r="KI30" s="38"/>
      <c r="KJ30" s="38"/>
      <c r="KK30" s="38"/>
      <c r="KL30" s="38"/>
      <c r="KM30" s="38"/>
      <c r="KN30" s="38"/>
      <c r="KO30" s="38"/>
      <c r="KP30" s="38"/>
      <c r="KQ30" s="38"/>
      <c r="KR30" s="38"/>
      <c r="KS30" s="38"/>
      <c r="KT30" s="38"/>
      <c r="KU30" s="38"/>
      <c r="KV30" s="42"/>
      <c r="KW30" s="41"/>
      <c r="KX30" s="37"/>
      <c r="KY30" s="37"/>
      <c r="KZ30" s="37"/>
      <c r="LA30" s="37">
        <v>1</v>
      </c>
      <c r="LB30" s="37"/>
    </row>
    <row r="31" spans="1:327" ht="15.75" x14ac:dyDescent="0.25">
      <c r="A31" s="14">
        <f>'[1]Pielęgniarstwo II st.'!A31</f>
        <v>12</v>
      </c>
      <c r="B31" s="14" t="str">
        <f>'[1]Pielęgniarstwo II st.'!B31</f>
        <v>B</v>
      </c>
      <c r="C31" s="14" t="str">
        <f>'[1]Pielęgniarstwo II st.'!C31</f>
        <v>2025/2026</v>
      </c>
      <c r="D31" s="14">
        <f>'[1]Pielęgniarstwo II st.'!D31</f>
        <v>0</v>
      </c>
      <c r="E31" s="14">
        <f>'[1]Pielęgniarstwo II st.'!E31</f>
        <v>1</v>
      </c>
      <c r="F31" s="14" t="str">
        <f>'[1]Pielęgniarstwo II st.'!F31</f>
        <v>2025/2026</v>
      </c>
      <c r="G31" s="14" t="str">
        <f>'[1]Pielęgniarstwo II st.'!G31</f>
        <v>RPS</v>
      </c>
      <c r="H31" s="14" t="str">
        <f>'[1]Pielęgniarstwo II st.'!H31</f>
        <v>ze standardu</v>
      </c>
      <c r="I31" s="15" t="str">
        <f>'[1]Pielęgniarstwo II st.'!I31</f>
        <v xml:space="preserve">Pielęgniarstwo epidemiologiczne </v>
      </c>
      <c r="J31" s="35">
        <f>'[1]Pielęgniarstwo II st.'!L31</f>
        <v>100</v>
      </c>
      <c r="K31" s="17">
        <f>'[1]Pielęgniarstwo II st.'!M31</f>
        <v>50</v>
      </c>
      <c r="L31" s="18">
        <f>'[1]Pielęgniarstwo II st.'!N31</f>
        <v>50</v>
      </c>
      <c r="M31" s="19">
        <f>SUM('[1]Pielęgniarstwo II st.'!AA31,'[1]Pielęgniarstwo II st.'!AC31,'[1]Pielęgniarstwo II st.'!AX31,'[1]Pielęgniarstwo II st.'!AZ31)</f>
        <v>10</v>
      </c>
      <c r="N31" s="20">
        <f>'[1]Pielęgniarstwo II st.'!O31</f>
        <v>50</v>
      </c>
      <c r="O31" s="21">
        <f>'[1]Pielęgniarstwo II st.'!P31</f>
        <v>4</v>
      </c>
      <c r="P31" s="22" t="str">
        <f>'[1]Pielęgniarstwo II st.'!U31</f>
        <v>egz</v>
      </c>
      <c r="Q31" s="44">
        <f t="shared" si="2"/>
        <v>3</v>
      </c>
      <c r="R31" s="45">
        <f t="shared" si="0"/>
        <v>3</v>
      </c>
      <c r="S31" s="46">
        <f t="shared" si="1"/>
        <v>1</v>
      </c>
      <c r="T31" s="36"/>
      <c r="U31" s="32"/>
      <c r="V31" s="32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8"/>
      <c r="AT31" s="39"/>
      <c r="AU31" s="32"/>
      <c r="AV31" s="32"/>
      <c r="AW31" s="32"/>
      <c r="AX31" s="32">
        <v>1</v>
      </c>
      <c r="AY31" s="32">
        <v>1</v>
      </c>
      <c r="AZ31" s="32">
        <v>1</v>
      </c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40"/>
      <c r="BR31" s="31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40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41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42"/>
      <c r="FI31" s="39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42"/>
      <c r="GB31" s="39"/>
      <c r="GC31" s="37"/>
      <c r="GD31" s="37"/>
      <c r="GE31" s="37"/>
      <c r="GF31" s="37"/>
      <c r="GG31" s="37">
        <v>1</v>
      </c>
      <c r="GH31" s="37">
        <v>1</v>
      </c>
      <c r="GI31" s="37">
        <v>1</v>
      </c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42"/>
      <c r="HA31" s="39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8"/>
      <c r="KE31" s="38"/>
      <c r="KF31" s="42"/>
      <c r="KG31" s="43"/>
      <c r="KH31" s="38"/>
      <c r="KI31" s="38"/>
      <c r="KJ31" s="38"/>
      <c r="KK31" s="38"/>
      <c r="KL31" s="38"/>
      <c r="KM31" s="38"/>
      <c r="KN31" s="38"/>
      <c r="KO31" s="38"/>
      <c r="KP31" s="38"/>
      <c r="KQ31" s="38"/>
      <c r="KR31" s="38"/>
      <c r="KS31" s="38"/>
      <c r="KT31" s="38"/>
      <c r="KU31" s="38"/>
      <c r="KV31" s="42"/>
      <c r="KW31" s="41"/>
      <c r="KX31" s="37">
        <v>1</v>
      </c>
      <c r="KY31" s="37"/>
      <c r="KZ31" s="37"/>
      <c r="LA31" s="37"/>
      <c r="LB31" s="37"/>
    </row>
    <row r="32" spans="1:327" ht="33.950000000000003" customHeight="1" x14ac:dyDescent="0.25">
      <c r="A32" s="14">
        <f>'[1]Pielęgniarstwo II st.'!A32</f>
        <v>13</v>
      </c>
      <c r="B32" s="14" t="str">
        <f>'[1]Pielęgniarstwo II st.'!B32</f>
        <v>B</v>
      </c>
      <c r="C32" s="14" t="str">
        <f>'[1]Pielęgniarstwo II st.'!C32</f>
        <v>2025/2026</v>
      </c>
      <c r="D32" s="14">
        <f>'[1]Pielęgniarstwo II st.'!D32</f>
        <v>0</v>
      </c>
      <c r="E32" s="14">
        <f>'[1]Pielęgniarstwo II st.'!E32</f>
        <v>1</v>
      </c>
      <c r="F32" s="14" t="str">
        <f>'[1]Pielęgniarstwo II st.'!F32</f>
        <v>2025/2026</v>
      </c>
      <c r="G32" s="14" t="str">
        <f>'[1]Pielęgniarstwo II st.'!G32</f>
        <v>RPS</v>
      </c>
      <c r="H32" s="14" t="str">
        <f>'[1]Pielęgniarstwo II st.'!H32</f>
        <v>ze standardu</v>
      </c>
      <c r="I32" s="15" t="str">
        <f>'[1]Pielęgniarstwo II st.'!I32</f>
        <v xml:space="preserve">Farmakologia i ordynowanie produktów leczniczych </v>
      </c>
      <c r="J32" s="35">
        <f>'[1]Pielęgniarstwo II st.'!L32</f>
        <v>75</v>
      </c>
      <c r="K32" s="17">
        <f>'[1]Pielęgniarstwo II st.'!M32</f>
        <v>30</v>
      </c>
      <c r="L32" s="18">
        <f>'[1]Pielęgniarstwo II st.'!N32</f>
        <v>45</v>
      </c>
      <c r="M32" s="19">
        <f>SUM('[1]Pielęgniarstwo II st.'!AA32,'[1]Pielęgniarstwo II st.'!AC32,'[1]Pielęgniarstwo II st.'!AX32,'[1]Pielęgniarstwo II st.'!AZ32)</f>
        <v>15</v>
      </c>
      <c r="N32" s="20">
        <f>'[1]Pielęgniarstwo II st.'!O32</f>
        <v>45</v>
      </c>
      <c r="O32" s="21">
        <f>'[1]Pielęgniarstwo II st.'!P32</f>
        <v>3</v>
      </c>
      <c r="P32" s="22" t="str">
        <f>'[1]Pielęgniarstwo II st.'!U32</f>
        <v>zal</v>
      </c>
      <c r="Q32" s="44">
        <f t="shared" si="2"/>
        <v>4</v>
      </c>
      <c r="R32" s="45">
        <f t="shared" si="0"/>
        <v>6</v>
      </c>
      <c r="S32" s="46">
        <f t="shared" si="1"/>
        <v>1</v>
      </c>
      <c r="T32" s="36"/>
      <c r="U32" s="32"/>
      <c r="V32" s="32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8"/>
      <c r="AT32" s="39">
        <v>1</v>
      </c>
      <c r="AU32" s="32">
        <v>1</v>
      </c>
      <c r="AV32" s="32">
        <v>1</v>
      </c>
      <c r="AW32" s="32">
        <v>1</v>
      </c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40"/>
      <c r="BR32" s="31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40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41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42"/>
      <c r="FI32" s="39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42"/>
      <c r="GB32" s="39">
        <v>1</v>
      </c>
      <c r="GC32" s="37">
        <v>1</v>
      </c>
      <c r="GD32" s="37">
        <v>1</v>
      </c>
      <c r="GE32" s="37">
        <v>1</v>
      </c>
      <c r="GF32" s="37">
        <v>1</v>
      </c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42"/>
      <c r="HA32" s="39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>
        <v>1</v>
      </c>
      <c r="IQ32" s="38"/>
      <c r="IR32" s="38"/>
      <c r="IS32" s="38"/>
      <c r="IT32" s="38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42"/>
      <c r="KG32" s="43"/>
      <c r="KH32" s="38"/>
      <c r="KI32" s="38"/>
      <c r="KJ32" s="38"/>
      <c r="KK32" s="38"/>
      <c r="KL32" s="38"/>
      <c r="KM32" s="38"/>
      <c r="KN32" s="38"/>
      <c r="KO32" s="38"/>
      <c r="KP32" s="38"/>
      <c r="KQ32" s="38"/>
      <c r="KR32" s="38"/>
      <c r="KS32" s="38"/>
      <c r="KT32" s="38"/>
      <c r="KU32" s="38"/>
      <c r="KV32" s="42"/>
      <c r="KW32" s="41"/>
      <c r="KX32" s="37"/>
      <c r="KY32" s="37"/>
      <c r="KZ32" s="37"/>
      <c r="LA32" s="37"/>
      <c r="LB32" s="37">
        <v>1</v>
      </c>
    </row>
    <row r="33" spans="1:314" ht="15.75" x14ac:dyDescent="0.25">
      <c r="A33" s="14">
        <f>'[1]Pielęgniarstwo II st.'!A33</f>
        <v>14</v>
      </c>
      <c r="B33" s="14" t="str">
        <f>'[1]Pielęgniarstwo II st.'!B33</f>
        <v>B</v>
      </c>
      <c r="C33" s="14" t="str">
        <f>'[1]Pielęgniarstwo II st.'!C33</f>
        <v>2025/2026</v>
      </c>
      <c r="D33" s="14">
        <f>'[1]Pielęgniarstwo II st.'!D33</f>
        <v>0</v>
      </c>
      <c r="E33" s="14">
        <f>'[1]Pielęgniarstwo II st.'!E33</f>
        <v>1</v>
      </c>
      <c r="F33" s="14" t="str">
        <f>'[1]Pielęgniarstwo II st.'!F33</f>
        <v>2025/2026</v>
      </c>
      <c r="G33" s="14" t="str">
        <f>'[1]Pielęgniarstwo II st.'!G33</f>
        <v>RPS</v>
      </c>
      <c r="H33" s="14" t="str">
        <f>'[1]Pielęgniarstwo II st.'!H33</f>
        <v>ze standardu</v>
      </c>
      <c r="I33" s="15" t="str">
        <f>'[1]Pielęgniarstwo II st.'!I33</f>
        <v xml:space="preserve">Farmakologia uzupełniająca * </v>
      </c>
      <c r="J33" s="35">
        <f>'[1]Pielęgniarstwo II st.'!L33</f>
        <v>20</v>
      </c>
      <c r="K33" s="17">
        <f>'[1]Pielęgniarstwo II st.'!M33</f>
        <v>0</v>
      </c>
      <c r="L33" s="18">
        <f>'[1]Pielęgniarstwo II st.'!N33</f>
        <v>20</v>
      </c>
      <c r="M33" s="19">
        <f>SUM('[1]Pielęgniarstwo II st.'!AA33,'[1]Pielęgniarstwo II st.'!AC33,'[1]Pielęgniarstwo II st.'!AX33,'[1]Pielęgniarstwo II st.'!AZ33)</f>
        <v>10</v>
      </c>
      <c r="N33" s="20">
        <f>'[1]Pielęgniarstwo II st.'!O33</f>
        <v>20</v>
      </c>
      <c r="O33" s="21">
        <f>'[1]Pielęgniarstwo II st.'!P33</f>
        <v>0</v>
      </c>
      <c r="P33" s="22" t="str">
        <f>'[1]Pielęgniarstwo II st.'!U33</f>
        <v>zal</v>
      </c>
      <c r="Q33" s="44">
        <f t="shared" si="2"/>
        <v>7</v>
      </c>
      <c r="R33" s="45">
        <f t="shared" si="0"/>
        <v>4</v>
      </c>
      <c r="S33" s="46">
        <f t="shared" si="1"/>
        <v>1</v>
      </c>
      <c r="T33" s="36"/>
      <c r="U33" s="32"/>
      <c r="V33" s="32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8"/>
      <c r="AT33" s="39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40"/>
      <c r="BR33" s="31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40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>
        <v>1</v>
      </c>
      <c r="EG33" s="37">
        <v>1</v>
      </c>
      <c r="EH33" s="37">
        <v>1</v>
      </c>
      <c r="EI33" s="37">
        <v>1</v>
      </c>
      <c r="EJ33" s="37">
        <v>1</v>
      </c>
      <c r="EK33" s="37">
        <v>1</v>
      </c>
      <c r="EL33" s="37">
        <v>1</v>
      </c>
      <c r="EM33" s="37"/>
      <c r="EN33" s="41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42"/>
      <c r="FI33" s="39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42"/>
      <c r="GB33" s="39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42"/>
      <c r="HA33" s="39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8"/>
      <c r="KC33" s="38">
        <v>1</v>
      </c>
      <c r="KD33" s="38">
        <v>1</v>
      </c>
      <c r="KE33" s="38">
        <v>1</v>
      </c>
      <c r="KF33" s="42">
        <v>1</v>
      </c>
      <c r="KG33" s="43"/>
      <c r="KH33" s="38"/>
      <c r="KI33" s="38"/>
      <c r="KJ33" s="38"/>
      <c r="KK33" s="38"/>
      <c r="KL33" s="38"/>
      <c r="KM33" s="38"/>
      <c r="KN33" s="38"/>
      <c r="KO33" s="38"/>
      <c r="KP33" s="38"/>
      <c r="KQ33" s="38"/>
      <c r="KR33" s="38"/>
      <c r="KS33" s="38"/>
      <c r="KT33" s="38"/>
      <c r="KU33" s="38"/>
      <c r="KV33" s="42"/>
      <c r="KW33" s="41"/>
      <c r="KX33" s="37"/>
      <c r="KY33" s="37"/>
      <c r="KZ33" s="37"/>
      <c r="LA33" s="37"/>
      <c r="LB33" s="37">
        <v>1</v>
      </c>
    </row>
    <row r="34" spans="1:314" ht="17.100000000000001" customHeight="1" x14ac:dyDescent="0.25">
      <c r="A34" s="14">
        <f>'[1]Pielęgniarstwo II st.'!A34</f>
        <v>15</v>
      </c>
      <c r="B34" s="14" t="str">
        <f>'[1]Pielęgniarstwo II st.'!B34</f>
        <v>C</v>
      </c>
      <c r="C34" s="14" t="str">
        <f>'[1]Pielęgniarstwo II st.'!C34</f>
        <v>2025/2026</v>
      </c>
      <c r="D34" s="14">
        <f>'[1]Pielęgniarstwo II st.'!D34</f>
        <v>0</v>
      </c>
      <c r="E34" s="14">
        <f>'[1]Pielęgniarstwo II st.'!E34</f>
        <v>1</v>
      </c>
      <c r="F34" s="14" t="str">
        <f>'[1]Pielęgniarstwo II st.'!F34</f>
        <v>2025/2026</v>
      </c>
      <c r="G34" s="14" t="str">
        <f>'[1]Pielęgniarstwo II st.'!G34</f>
        <v>RPS</v>
      </c>
      <c r="H34" s="14" t="str">
        <f>'[1]Pielęgniarstwo II st.'!H34</f>
        <v>ze standardu</v>
      </c>
      <c r="I34" s="15" t="str">
        <f>'[1]Pielęgniarstwo II st.'!I34</f>
        <v xml:space="preserve">Statystyka medyczna </v>
      </c>
      <c r="J34" s="35">
        <f>'[1]Pielęgniarstwo II st.'!L34</f>
        <v>50</v>
      </c>
      <c r="K34" s="17">
        <f>'[1]Pielęgniarstwo II st.'!M34</f>
        <v>25</v>
      </c>
      <c r="L34" s="18">
        <f>'[1]Pielęgniarstwo II st.'!N34</f>
        <v>25</v>
      </c>
      <c r="M34" s="19">
        <f>SUM('[1]Pielęgniarstwo II st.'!AA34,'[1]Pielęgniarstwo II st.'!AC34,'[1]Pielęgniarstwo II st.'!AX34,'[1]Pielęgniarstwo II st.'!AZ34)</f>
        <v>10</v>
      </c>
      <c r="N34" s="20">
        <f>'[1]Pielęgniarstwo II st.'!O34</f>
        <v>25</v>
      </c>
      <c r="O34" s="21">
        <f>'[1]Pielęgniarstwo II st.'!P34</f>
        <v>2</v>
      </c>
      <c r="P34" s="22" t="str">
        <f>'[1]Pielęgniarstwo II st.'!U34</f>
        <v>zal</v>
      </c>
      <c r="Q34" s="44">
        <f t="shared" si="2"/>
        <v>2</v>
      </c>
      <c r="R34" s="45">
        <f t="shared" si="0"/>
        <v>2</v>
      </c>
      <c r="S34" s="46">
        <f t="shared" si="1"/>
        <v>1</v>
      </c>
      <c r="T34" s="36"/>
      <c r="U34" s="32"/>
      <c r="V34" s="32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8"/>
      <c r="AT34" s="39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40"/>
      <c r="BR34" s="31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40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41"/>
      <c r="EO34" s="37"/>
      <c r="EP34" s="37"/>
      <c r="EQ34" s="37"/>
      <c r="ER34" s="37"/>
      <c r="ES34" s="37"/>
      <c r="ET34" s="37">
        <v>1</v>
      </c>
      <c r="EU34" s="37">
        <v>1</v>
      </c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42"/>
      <c r="FI34" s="39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42"/>
      <c r="GB34" s="39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42"/>
      <c r="HA34" s="39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8"/>
      <c r="KC34" s="38"/>
      <c r="KD34" s="38"/>
      <c r="KE34" s="38"/>
      <c r="KF34" s="42"/>
      <c r="KG34" s="43"/>
      <c r="KH34" s="38"/>
      <c r="KI34" s="38"/>
      <c r="KJ34" s="38"/>
      <c r="KK34" s="38"/>
      <c r="KL34" s="38">
        <v>1</v>
      </c>
      <c r="KM34" s="38">
        <v>1</v>
      </c>
      <c r="KN34" s="38"/>
      <c r="KO34" s="38"/>
      <c r="KP34" s="38"/>
      <c r="KQ34" s="38"/>
      <c r="KR34" s="38"/>
      <c r="KS34" s="38"/>
      <c r="KT34" s="38"/>
      <c r="KU34" s="38"/>
      <c r="KV34" s="42"/>
      <c r="KW34" s="41"/>
      <c r="KX34" s="37">
        <v>1</v>
      </c>
      <c r="KY34" s="37"/>
      <c r="KZ34" s="37"/>
      <c r="LA34" s="37"/>
      <c r="LB34" s="37"/>
    </row>
    <row r="35" spans="1:314" ht="31.5" x14ac:dyDescent="0.25">
      <c r="A35" s="14">
        <f>'[1]Pielęgniarstwo II st.'!A35</f>
        <v>16</v>
      </c>
      <c r="B35" s="14" t="str">
        <f>'[1]Pielęgniarstwo II st.'!B35</f>
        <v>C</v>
      </c>
      <c r="C35" s="14" t="str">
        <f>'[1]Pielęgniarstwo II st.'!C35</f>
        <v>2025/2026</v>
      </c>
      <c r="D35" s="14">
        <f>'[1]Pielęgniarstwo II st.'!D35</f>
        <v>0</v>
      </c>
      <c r="E35" s="14">
        <f>'[1]Pielęgniarstwo II st.'!E35</f>
        <v>1</v>
      </c>
      <c r="F35" s="14" t="str">
        <f>'[1]Pielęgniarstwo II st.'!F35</f>
        <v>2025/2026</v>
      </c>
      <c r="G35" s="14" t="str">
        <f>'[1]Pielęgniarstwo II st.'!G35</f>
        <v>RPS</v>
      </c>
      <c r="H35" s="14" t="str">
        <f>'[1]Pielęgniarstwo II st.'!H35</f>
        <v>ze standardu</v>
      </c>
      <c r="I35" s="15" t="str">
        <f>'[1]Pielęgniarstwo II st.'!I35</f>
        <v>Praktyka zawodowa pielęgniarki w perspektywie międzynarodowej</v>
      </c>
      <c r="J35" s="35">
        <f>'[1]Pielęgniarstwo II st.'!L35</f>
        <v>65</v>
      </c>
      <c r="K35" s="17">
        <f>'[1]Pielęgniarstwo II st.'!M35</f>
        <v>35</v>
      </c>
      <c r="L35" s="18">
        <f>'[1]Pielęgniarstwo II st.'!N35</f>
        <v>30</v>
      </c>
      <c r="M35" s="19">
        <f>SUM('[1]Pielęgniarstwo II st.'!AA35,'[1]Pielęgniarstwo II st.'!AC35,'[1]Pielęgniarstwo II st.'!AX35,'[1]Pielęgniarstwo II st.'!AZ35)</f>
        <v>10</v>
      </c>
      <c r="N35" s="20">
        <f>'[1]Pielęgniarstwo II st.'!O35</f>
        <v>30</v>
      </c>
      <c r="O35" s="21">
        <f>'[1]Pielęgniarstwo II st.'!P35</f>
        <v>2.5</v>
      </c>
      <c r="P35" s="22" t="str">
        <f>'[1]Pielęgniarstwo II st.'!U35</f>
        <v>zal</v>
      </c>
      <c r="Q35" s="44">
        <f t="shared" si="2"/>
        <v>8</v>
      </c>
      <c r="R35" s="45">
        <f t="shared" si="0"/>
        <v>3</v>
      </c>
      <c r="S35" s="46">
        <f t="shared" si="1"/>
        <v>1</v>
      </c>
      <c r="T35" s="36"/>
      <c r="U35" s="32"/>
      <c r="V35" s="32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8"/>
      <c r="AT35" s="39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40"/>
      <c r="BR35" s="31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40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41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>
        <v>1</v>
      </c>
      <c r="FB35" s="37">
        <v>1</v>
      </c>
      <c r="FC35" s="37">
        <v>1</v>
      </c>
      <c r="FD35" s="37">
        <v>1</v>
      </c>
      <c r="FE35" s="37">
        <v>1</v>
      </c>
      <c r="FF35" s="37">
        <v>1</v>
      </c>
      <c r="FG35" s="37">
        <v>1</v>
      </c>
      <c r="FH35" s="42">
        <v>1</v>
      </c>
      <c r="FI35" s="39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42"/>
      <c r="GB35" s="39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42"/>
      <c r="HA35" s="39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38"/>
      <c r="JS35" s="38"/>
      <c r="JT35" s="38"/>
      <c r="JU35" s="38"/>
      <c r="JV35" s="38"/>
      <c r="JW35" s="38"/>
      <c r="JX35" s="38"/>
      <c r="JY35" s="38"/>
      <c r="JZ35" s="38"/>
      <c r="KA35" s="38"/>
      <c r="KB35" s="38"/>
      <c r="KC35" s="38"/>
      <c r="KD35" s="38"/>
      <c r="KE35" s="38"/>
      <c r="KF35" s="42"/>
      <c r="KG35" s="43"/>
      <c r="KH35" s="38"/>
      <c r="KI35" s="38"/>
      <c r="KJ35" s="38"/>
      <c r="KK35" s="38"/>
      <c r="KL35" s="38"/>
      <c r="KM35" s="38"/>
      <c r="KN35" s="38"/>
      <c r="KO35" s="38"/>
      <c r="KP35" s="38"/>
      <c r="KQ35" s="38"/>
      <c r="KR35" s="38"/>
      <c r="KS35" s="38"/>
      <c r="KT35" s="38">
        <v>1</v>
      </c>
      <c r="KU35" s="38">
        <v>1</v>
      </c>
      <c r="KV35" s="42">
        <v>1</v>
      </c>
      <c r="KW35" s="41">
        <v>1</v>
      </c>
      <c r="KX35" s="37"/>
      <c r="KY35" s="37"/>
      <c r="KZ35" s="37"/>
      <c r="LA35" s="37"/>
      <c r="LB35" s="37"/>
    </row>
    <row r="36" spans="1:314" ht="33.950000000000003" customHeight="1" x14ac:dyDescent="0.25">
      <c r="A36" s="14">
        <f>'[1]Pielęgniarstwo II st.'!A36</f>
        <v>17</v>
      </c>
      <c r="B36" s="14" t="str">
        <f>'[1]Pielęgniarstwo II st.'!B36</f>
        <v>C</v>
      </c>
      <c r="C36" s="14" t="str">
        <f>'[1]Pielęgniarstwo II st.'!C36</f>
        <v>2025/2026</v>
      </c>
      <c r="D36" s="14">
        <f>'[1]Pielęgniarstwo II st.'!D36</f>
        <v>0</v>
      </c>
      <c r="E36" s="14">
        <f>'[1]Pielęgniarstwo II st.'!E36</f>
        <v>1</v>
      </c>
      <c r="F36" s="14" t="str">
        <f>'[1]Pielęgniarstwo II st.'!F36</f>
        <v>2025/2026</v>
      </c>
      <c r="G36" s="14" t="str">
        <f>'[1]Pielęgniarstwo II st.'!G36</f>
        <v>RPS</v>
      </c>
      <c r="H36" s="14" t="str">
        <f>'[1]Pielęgniarstwo II st.'!H36</f>
        <v>ze standardu</v>
      </c>
      <c r="I36" s="15" t="str">
        <f>'[1]Pielęgniarstwo II st.'!I36</f>
        <v>Praktyka zawodowa pielęgniarki oparta na dowodach naukowych</v>
      </c>
      <c r="J36" s="35">
        <f>'[1]Pielęgniarstwo II st.'!L36</f>
        <v>75</v>
      </c>
      <c r="K36" s="17">
        <f>'[1]Pielęgniarstwo II st.'!M36</f>
        <v>45</v>
      </c>
      <c r="L36" s="18">
        <f>'[1]Pielęgniarstwo II st.'!N36</f>
        <v>30</v>
      </c>
      <c r="M36" s="19">
        <f>SUM('[1]Pielęgniarstwo II st.'!AA36,'[1]Pielęgniarstwo II st.'!AC36,'[1]Pielęgniarstwo II st.'!AX36,'[1]Pielęgniarstwo II st.'!AZ36)</f>
        <v>10</v>
      </c>
      <c r="N36" s="20">
        <f>'[1]Pielęgniarstwo II st.'!O36</f>
        <v>30</v>
      </c>
      <c r="O36" s="21">
        <f>'[1]Pielęgniarstwo II st.'!P36</f>
        <v>3</v>
      </c>
      <c r="P36" s="22" t="str">
        <f>'[1]Pielęgniarstwo II st.'!U36</f>
        <v>zal</v>
      </c>
      <c r="Q36" s="44">
        <f t="shared" si="2"/>
        <v>3</v>
      </c>
      <c r="R36" s="45">
        <f t="shared" si="0"/>
        <v>5</v>
      </c>
      <c r="S36" s="46">
        <f t="shared" si="1"/>
        <v>1</v>
      </c>
      <c r="T36" s="36"/>
      <c r="U36" s="32"/>
      <c r="V36" s="32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8"/>
      <c r="AT36" s="39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40"/>
      <c r="BR36" s="31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40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41"/>
      <c r="EO36" s="37"/>
      <c r="EP36" s="37"/>
      <c r="EQ36" s="37"/>
      <c r="ER36" s="37"/>
      <c r="ES36" s="37"/>
      <c r="ET36" s="37"/>
      <c r="EU36" s="37"/>
      <c r="EV36" s="37"/>
      <c r="EW36" s="37"/>
      <c r="EX36" s="47">
        <v>1</v>
      </c>
      <c r="EY36" s="37">
        <v>1</v>
      </c>
      <c r="EZ36" s="37">
        <v>1</v>
      </c>
      <c r="FA36" s="37"/>
      <c r="FB36" s="37"/>
      <c r="FC36" s="37"/>
      <c r="FD36" s="37"/>
      <c r="FE36" s="37"/>
      <c r="FF36" s="37"/>
      <c r="FG36" s="37"/>
      <c r="FH36" s="42"/>
      <c r="FI36" s="39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42"/>
      <c r="GB36" s="39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42"/>
      <c r="HA36" s="39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  <c r="IK36" s="38"/>
      <c r="IL36" s="38"/>
      <c r="IM36" s="38"/>
      <c r="IN36" s="38"/>
      <c r="IO36" s="38"/>
      <c r="IP36" s="38"/>
      <c r="IQ36" s="38"/>
      <c r="IR36" s="38"/>
      <c r="IS36" s="38"/>
      <c r="IT36" s="38"/>
      <c r="IU36" s="38"/>
      <c r="IV36" s="38"/>
      <c r="IW36" s="38"/>
      <c r="IX36" s="38"/>
      <c r="IY36" s="38"/>
      <c r="IZ36" s="38"/>
      <c r="JA36" s="38"/>
      <c r="JB36" s="38"/>
      <c r="JC36" s="38"/>
      <c r="JD36" s="38"/>
      <c r="JE36" s="38"/>
      <c r="JF36" s="38"/>
      <c r="JG36" s="38"/>
      <c r="JH36" s="38"/>
      <c r="JI36" s="38"/>
      <c r="JJ36" s="38"/>
      <c r="JK36" s="38"/>
      <c r="JL36" s="38"/>
      <c r="JM36" s="38"/>
      <c r="JN36" s="38"/>
      <c r="JO36" s="38"/>
      <c r="JP36" s="38"/>
      <c r="JQ36" s="38"/>
      <c r="JR36" s="38"/>
      <c r="JS36" s="38"/>
      <c r="JT36" s="38"/>
      <c r="JU36" s="38"/>
      <c r="JV36" s="38"/>
      <c r="JW36" s="38"/>
      <c r="JX36" s="38"/>
      <c r="JY36" s="38"/>
      <c r="JZ36" s="38"/>
      <c r="KA36" s="38"/>
      <c r="KB36" s="38"/>
      <c r="KC36" s="38"/>
      <c r="KD36" s="38"/>
      <c r="KE36" s="38"/>
      <c r="KF36" s="42"/>
      <c r="KG36" s="43"/>
      <c r="KH36" s="38"/>
      <c r="KI36" s="38"/>
      <c r="KJ36" s="38"/>
      <c r="KK36" s="38"/>
      <c r="KL36" s="38"/>
      <c r="KM36" s="38"/>
      <c r="KN36" s="38"/>
      <c r="KO36" s="38">
        <v>1</v>
      </c>
      <c r="KP36" s="38">
        <v>1</v>
      </c>
      <c r="KQ36" s="38">
        <v>1</v>
      </c>
      <c r="KR36" s="38">
        <v>1</v>
      </c>
      <c r="KS36" s="38">
        <v>1</v>
      </c>
      <c r="KT36" s="38"/>
      <c r="KU36" s="38"/>
      <c r="KV36" s="42"/>
      <c r="KW36" s="41"/>
      <c r="KX36" s="37">
        <v>1</v>
      </c>
      <c r="KY36" s="37"/>
      <c r="KZ36" s="37"/>
      <c r="LA36" s="37"/>
      <c r="LB36" s="37"/>
    </row>
    <row r="37" spans="1:314" ht="15.75" x14ac:dyDescent="0.25">
      <c r="A37" s="14">
        <f>'[1]Pielęgniarstwo II st.'!A37</f>
        <v>18</v>
      </c>
      <c r="B37" s="14" t="str">
        <f>'[1]Pielęgniarstwo II st.'!B37</f>
        <v>C</v>
      </c>
      <c r="C37" s="14" t="str">
        <f>'[1]Pielęgniarstwo II st.'!C37</f>
        <v>2025/2026</v>
      </c>
      <c r="D37" s="14">
        <f>'[1]Pielęgniarstwo II st.'!D37</f>
        <v>0</v>
      </c>
      <c r="E37" s="14">
        <f>'[1]Pielęgniarstwo II st.'!E37</f>
        <v>1</v>
      </c>
      <c r="F37" s="14" t="str">
        <f>'[1]Pielęgniarstwo II st.'!F37</f>
        <v>2025/2026</v>
      </c>
      <c r="G37" s="14" t="str">
        <f>'[1]Pielęgniarstwo II st.'!G37</f>
        <v>RPS</v>
      </c>
      <c r="H37" s="14" t="str">
        <f>'[1]Pielęgniarstwo II st.'!H37</f>
        <v>ze standardu</v>
      </c>
      <c r="I37" s="15" t="str">
        <f>'[1]Pielęgniarstwo II st.'!I37</f>
        <v xml:space="preserve">Informacja naukowa </v>
      </c>
      <c r="J37" s="35">
        <f>'[1]Pielęgniarstwo II st.'!L37</f>
        <v>65</v>
      </c>
      <c r="K37" s="17">
        <f>'[1]Pielęgniarstwo II st.'!M37</f>
        <v>35</v>
      </c>
      <c r="L37" s="18">
        <f>'[1]Pielęgniarstwo II st.'!N37</f>
        <v>30</v>
      </c>
      <c r="M37" s="19">
        <f>SUM('[1]Pielęgniarstwo II st.'!AA37,'[1]Pielęgniarstwo II st.'!AC37,'[1]Pielęgniarstwo II st.'!AX37,'[1]Pielęgniarstwo II st.'!AZ37)</f>
        <v>10</v>
      </c>
      <c r="N37" s="20">
        <f>'[1]Pielęgniarstwo II st.'!O37</f>
        <v>30</v>
      </c>
      <c r="O37" s="21">
        <f>'[1]Pielęgniarstwo II st.'!P37</f>
        <v>2.5</v>
      </c>
      <c r="P37" s="22" t="str">
        <f>'[1]Pielęgniarstwo II st.'!U37</f>
        <v>zal</v>
      </c>
      <c r="Q37" s="44">
        <f t="shared" si="2"/>
        <v>2</v>
      </c>
      <c r="R37" s="45">
        <f t="shared" si="0"/>
        <v>1</v>
      </c>
      <c r="S37" s="46">
        <f t="shared" si="1"/>
        <v>1</v>
      </c>
      <c r="T37" s="36"/>
      <c r="U37" s="32"/>
      <c r="V37" s="32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8"/>
      <c r="AT37" s="39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40"/>
      <c r="BR37" s="31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40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41"/>
      <c r="EO37" s="37"/>
      <c r="EP37" s="37"/>
      <c r="EQ37" s="37"/>
      <c r="ER37" s="37"/>
      <c r="ES37" s="37"/>
      <c r="ET37" s="37"/>
      <c r="EU37" s="37"/>
      <c r="EV37" s="37">
        <v>1</v>
      </c>
      <c r="EW37" s="37">
        <v>1</v>
      </c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42"/>
      <c r="FI37" s="39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42"/>
      <c r="GB37" s="39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42"/>
      <c r="HA37" s="39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8"/>
      <c r="HV37" s="38"/>
      <c r="HW37" s="38"/>
      <c r="HX37" s="38"/>
      <c r="HY37" s="38"/>
      <c r="HZ37" s="38"/>
      <c r="IA37" s="38"/>
      <c r="IB37" s="38"/>
      <c r="IC37" s="38"/>
      <c r="ID37" s="38"/>
      <c r="IE37" s="38"/>
      <c r="IF37" s="38"/>
      <c r="IG37" s="38"/>
      <c r="IH37" s="38"/>
      <c r="II37" s="38"/>
      <c r="IJ37" s="38"/>
      <c r="IK37" s="38"/>
      <c r="IL37" s="38"/>
      <c r="IM37" s="38"/>
      <c r="IN37" s="38"/>
      <c r="IO37" s="38"/>
      <c r="IP37" s="38"/>
      <c r="IQ37" s="38"/>
      <c r="IR37" s="38"/>
      <c r="IS37" s="38"/>
      <c r="IT37" s="38"/>
      <c r="IU37" s="38"/>
      <c r="IV37" s="38"/>
      <c r="IW37" s="38"/>
      <c r="IX37" s="38"/>
      <c r="IY37" s="38"/>
      <c r="IZ37" s="38"/>
      <c r="JA37" s="38"/>
      <c r="JB37" s="38"/>
      <c r="JC37" s="38"/>
      <c r="JD37" s="38"/>
      <c r="JE37" s="38"/>
      <c r="JF37" s="38"/>
      <c r="JG37" s="38"/>
      <c r="JH37" s="38"/>
      <c r="JI37" s="38"/>
      <c r="JJ37" s="38"/>
      <c r="JK37" s="38"/>
      <c r="JL37" s="38"/>
      <c r="JM37" s="38"/>
      <c r="JN37" s="38"/>
      <c r="JO37" s="38"/>
      <c r="JP37" s="38"/>
      <c r="JQ37" s="38"/>
      <c r="JR37" s="38"/>
      <c r="JS37" s="38"/>
      <c r="JT37" s="38"/>
      <c r="JU37" s="38"/>
      <c r="JV37" s="38"/>
      <c r="JW37" s="38"/>
      <c r="JX37" s="38"/>
      <c r="JY37" s="38"/>
      <c r="JZ37" s="38"/>
      <c r="KA37" s="38"/>
      <c r="KB37" s="38"/>
      <c r="KC37" s="38"/>
      <c r="KD37" s="38"/>
      <c r="KE37" s="38"/>
      <c r="KF37" s="42"/>
      <c r="KG37" s="43"/>
      <c r="KH37" s="38"/>
      <c r="KI37" s="38"/>
      <c r="KJ37" s="38"/>
      <c r="KK37" s="38"/>
      <c r="KL37" s="38"/>
      <c r="KM37" s="38"/>
      <c r="KN37" s="38">
        <v>1</v>
      </c>
      <c r="KO37" s="38"/>
      <c r="KP37" s="38"/>
      <c r="KQ37" s="38"/>
      <c r="KR37" s="38"/>
      <c r="KS37" s="38"/>
      <c r="KT37" s="38"/>
      <c r="KU37" s="38"/>
      <c r="KV37" s="42"/>
      <c r="KW37" s="41">
        <v>1</v>
      </c>
      <c r="KX37" s="37"/>
      <c r="KY37" s="37"/>
      <c r="KZ37" s="37"/>
      <c r="LA37" s="37"/>
      <c r="LB37" s="37"/>
    </row>
    <row r="38" spans="1:314" ht="33.950000000000003" customHeight="1" x14ac:dyDescent="0.25">
      <c r="A38" s="14">
        <f>'[1]Pielęgniarstwo II st.'!A38</f>
        <v>19</v>
      </c>
      <c r="B38" s="14" t="str">
        <f>'[1]Pielęgniarstwo II st.'!B38</f>
        <v>C</v>
      </c>
      <c r="C38" s="14" t="str">
        <f>'[1]Pielęgniarstwo II st.'!C38</f>
        <v>2025/2026</v>
      </c>
      <c r="D38" s="14">
        <f>'[1]Pielęgniarstwo II st.'!D38</f>
        <v>0</v>
      </c>
      <c r="E38" s="14">
        <f>'[1]Pielęgniarstwo II st.'!E38</f>
        <v>1</v>
      </c>
      <c r="F38" s="14" t="str">
        <f>'[1]Pielęgniarstwo II st.'!F38</f>
        <v>2025/2026</v>
      </c>
      <c r="G38" s="14" t="str">
        <f>'[1]Pielęgniarstwo II st.'!G38</f>
        <v>RPS</v>
      </c>
      <c r="H38" s="14" t="str">
        <f>'[1]Pielęgniarstwo II st.'!H38</f>
        <v>ze standardu</v>
      </c>
      <c r="I38" s="48" t="str">
        <f>'[1]Pielęgniarstwo II st.'!I38</f>
        <v>Badania naukowe w praktyce zawodowej pielęgniarki</v>
      </c>
      <c r="J38" s="35">
        <f>'[1]Pielęgniarstwo II st.'!L38</f>
        <v>25</v>
      </c>
      <c r="K38" s="17">
        <f>'[1]Pielęgniarstwo II st.'!M38</f>
        <v>10</v>
      </c>
      <c r="L38" s="18">
        <f>'[1]Pielęgniarstwo II st.'!N38</f>
        <v>15</v>
      </c>
      <c r="M38" s="19">
        <f>SUM('[1]Pielęgniarstwo II st.'!AA38,'[1]Pielęgniarstwo II st.'!AC38,'[1]Pielęgniarstwo II st.'!AX38,'[1]Pielęgniarstwo II st.'!AZ38)</f>
        <v>5</v>
      </c>
      <c r="N38" s="20">
        <f>'[1]Pielęgniarstwo II st.'!O38</f>
        <v>15</v>
      </c>
      <c r="O38" s="21">
        <f>'[1]Pielęgniarstwo II st.'!P38</f>
        <v>1</v>
      </c>
      <c r="P38" s="22" t="str">
        <f>'[1]Pielęgniarstwo II st.'!U38</f>
        <v>zal</v>
      </c>
      <c r="Q38" s="44">
        <f t="shared" si="2"/>
        <v>6</v>
      </c>
      <c r="R38" s="45">
        <f t="shared" si="0"/>
        <v>5</v>
      </c>
      <c r="S38" s="46">
        <f t="shared" si="1"/>
        <v>1</v>
      </c>
      <c r="T38" s="49"/>
      <c r="U38" s="50"/>
      <c r="V38" s="50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2"/>
      <c r="AT38" s="53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4"/>
      <c r="BR38" s="55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4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56">
        <v>1</v>
      </c>
      <c r="EO38" s="51">
        <v>1</v>
      </c>
      <c r="EP38" s="51">
        <v>1</v>
      </c>
      <c r="EQ38" s="51">
        <v>1</v>
      </c>
      <c r="ER38" s="51">
        <v>1</v>
      </c>
      <c r="ES38" s="51">
        <v>1</v>
      </c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7"/>
      <c r="FI38" s="53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7"/>
      <c r="GB38" s="53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7"/>
      <c r="HA38" s="53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  <c r="IU38" s="52"/>
      <c r="IV38" s="52"/>
      <c r="IW38" s="52"/>
      <c r="IX38" s="52"/>
      <c r="IY38" s="52"/>
      <c r="IZ38" s="52"/>
      <c r="JA38" s="52"/>
      <c r="JB38" s="52"/>
      <c r="JC38" s="52"/>
      <c r="JD38" s="52"/>
      <c r="JE38" s="52"/>
      <c r="JF38" s="52"/>
      <c r="JG38" s="52"/>
      <c r="JH38" s="52"/>
      <c r="JI38" s="52"/>
      <c r="JJ38" s="52"/>
      <c r="JK38" s="52"/>
      <c r="JL38" s="52"/>
      <c r="JM38" s="52"/>
      <c r="JN38" s="52"/>
      <c r="JO38" s="52"/>
      <c r="JP38" s="52"/>
      <c r="JQ38" s="52"/>
      <c r="JR38" s="52"/>
      <c r="JS38" s="52"/>
      <c r="JT38" s="52"/>
      <c r="JU38" s="52"/>
      <c r="JV38" s="52"/>
      <c r="JW38" s="52"/>
      <c r="JX38" s="52"/>
      <c r="JY38" s="52"/>
      <c r="JZ38" s="52"/>
      <c r="KA38" s="52"/>
      <c r="KB38" s="52"/>
      <c r="KC38" s="52"/>
      <c r="KD38" s="52"/>
      <c r="KE38" s="52"/>
      <c r="KF38" s="57"/>
      <c r="KG38" s="58">
        <v>1</v>
      </c>
      <c r="KH38" s="52">
        <v>1</v>
      </c>
      <c r="KI38" s="52">
        <v>1</v>
      </c>
      <c r="KJ38" s="52">
        <v>1</v>
      </c>
      <c r="KK38" s="52">
        <v>1</v>
      </c>
      <c r="KL38" s="52"/>
      <c r="KM38" s="52"/>
      <c r="KN38" s="52"/>
      <c r="KO38" s="52"/>
      <c r="KP38" s="52"/>
      <c r="KQ38" s="52"/>
      <c r="KR38" s="52"/>
      <c r="KS38" s="52"/>
      <c r="KT38" s="52"/>
      <c r="KU38" s="52"/>
      <c r="KV38" s="57"/>
      <c r="KW38" s="56"/>
      <c r="KX38" s="51"/>
      <c r="KY38" s="51">
        <v>1</v>
      </c>
      <c r="KZ38" s="51"/>
      <c r="LA38" s="51"/>
      <c r="LB38" s="51"/>
    </row>
    <row r="39" spans="1:314" ht="15.75" x14ac:dyDescent="0.25">
      <c r="A39" s="14">
        <f>'[1]Pielęgniarstwo II st.'!A39</f>
        <v>20</v>
      </c>
      <c r="B39" s="14" t="str">
        <f>'[1]Pielęgniarstwo II st.'!B39</f>
        <v>C</v>
      </c>
      <c r="C39" s="14" t="str">
        <f>'[1]Pielęgniarstwo II st.'!C39</f>
        <v>2025/2026</v>
      </c>
      <c r="D39" s="14">
        <f>'[1]Pielęgniarstwo II st.'!D39</f>
        <v>0</v>
      </c>
      <c r="E39" s="14">
        <f>'[1]Pielęgniarstwo II st.'!E39</f>
        <v>1</v>
      </c>
      <c r="F39" s="14" t="str">
        <f>'[1]Pielęgniarstwo II st.'!F39</f>
        <v>2025/2026</v>
      </c>
      <c r="G39" s="14" t="str">
        <f>'[1]Pielęgniarstwo II st.'!G39</f>
        <v>RPS</v>
      </c>
      <c r="H39" s="14" t="str">
        <f>'[1]Pielęgniarstwo II st.'!H39</f>
        <v>ze standardu</v>
      </c>
      <c r="I39" s="15" t="str">
        <f>'[1]Pielęgniarstwo II st.'!I39</f>
        <v>Seminarium dyplomowe</v>
      </c>
      <c r="J39" s="35">
        <f>'[1]Pielęgniarstwo II st.'!L39</f>
        <v>30</v>
      </c>
      <c r="K39" s="17">
        <f>'[1]Pielęgniarstwo II st.'!M39</f>
        <v>20</v>
      </c>
      <c r="L39" s="18">
        <f>'[1]Pielęgniarstwo II st.'!N39</f>
        <v>10</v>
      </c>
      <c r="M39" s="19">
        <f>SUM('[1]Pielęgniarstwo II st.'!AA39,'[1]Pielęgniarstwo II st.'!AC39,'[1]Pielęgniarstwo II st.'!AX39,'[1]Pielęgniarstwo II st.'!AZ39)</f>
        <v>10</v>
      </c>
      <c r="N39" s="20">
        <f>'[1]Pielęgniarstwo II st.'!O39</f>
        <v>10</v>
      </c>
      <c r="O39" s="21">
        <f>'[1]Pielęgniarstwo II st.'!P39</f>
        <v>1</v>
      </c>
      <c r="P39" s="22" t="str">
        <f>'[1]Pielęgniarstwo II st.'!U39</f>
        <v>zal</v>
      </c>
      <c r="Q39" s="44">
        <f t="shared" si="2"/>
        <v>4</v>
      </c>
      <c r="R39" s="45">
        <f t="shared" si="0"/>
        <v>3</v>
      </c>
      <c r="S39" s="46">
        <f t="shared" si="1"/>
        <v>2</v>
      </c>
      <c r="T39" s="39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8"/>
      <c r="AT39" s="39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8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41"/>
      <c r="EO39" s="37"/>
      <c r="EP39" s="37"/>
      <c r="EQ39" s="37"/>
      <c r="ER39" s="37">
        <v>1</v>
      </c>
      <c r="ES39" s="37"/>
      <c r="ET39" s="37">
        <v>1</v>
      </c>
      <c r="EU39" s="37">
        <v>1</v>
      </c>
      <c r="EV39" s="37"/>
      <c r="EW39" s="37">
        <v>1</v>
      </c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42"/>
      <c r="FI39" s="39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42"/>
      <c r="GB39" s="39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42"/>
      <c r="HA39" s="39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8"/>
      <c r="JD39" s="38"/>
      <c r="JE39" s="38"/>
      <c r="JF39" s="38"/>
      <c r="JG39" s="38"/>
      <c r="JH39" s="38"/>
      <c r="JI39" s="38"/>
      <c r="JJ39" s="38"/>
      <c r="JK39" s="38"/>
      <c r="JL39" s="38"/>
      <c r="JM39" s="38"/>
      <c r="JN39" s="38"/>
      <c r="JO39" s="38"/>
      <c r="JP39" s="38"/>
      <c r="JQ39" s="38"/>
      <c r="JR39" s="38"/>
      <c r="JS39" s="38"/>
      <c r="JT39" s="38"/>
      <c r="JU39" s="38"/>
      <c r="JV39" s="38"/>
      <c r="JW39" s="38"/>
      <c r="JX39" s="38"/>
      <c r="JY39" s="38"/>
      <c r="JZ39" s="38"/>
      <c r="KA39" s="38"/>
      <c r="KB39" s="38"/>
      <c r="KC39" s="38"/>
      <c r="KD39" s="38"/>
      <c r="KE39" s="38"/>
      <c r="KF39" s="42"/>
      <c r="KG39" s="39"/>
      <c r="KH39" s="37"/>
      <c r="KI39" s="37"/>
      <c r="KJ39" s="37">
        <v>1</v>
      </c>
      <c r="KK39" s="37"/>
      <c r="KL39" s="37">
        <v>1</v>
      </c>
      <c r="KM39" s="37"/>
      <c r="KN39" s="37">
        <v>1</v>
      </c>
      <c r="KO39" s="37"/>
      <c r="KP39" s="37"/>
      <c r="KQ39" s="37"/>
      <c r="KR39" s="37"/>
      <c r="KS39" s="37"/>
      <c r="KT39" s="37"/>
      <c r="KU39" s="37"/>
      <c r="KV39" s="42"/>
      <c r="KW39" s="41"/>
      <c r="KX39" s="37">
        <v>1</v>
      </c>
      <c r="KY39" s="37"/>
      <c r="KZ39" s="37">
        <v>1</v>
      </c>
      <c r="LA39" s="37"/>
      <c r="LB39" s="37"/>
    </row>
    <row r="40" spans="1:314" ht="17.100000000000001" customHeight="1" x14ac:dyDescent="0.25">
      <c r="A40" s="14">
        <f>'[1]Pielęgniarstwo II st.'!A40</f>
        <v>21</v>
      </c>
      <c r="B40" s="14">
        <f>'[1]Pielęgniarstwo II st.'!B40</f>
        <v>0</v>
      </c>
      <c r="C40" s="14" t="str">
        <f>'[1]Pielęgniarstwo II st.'!C40</f>
        <v>2025/2026</v>
      </c>
      <c r="D40" s="14">
        <f>'[1]Pielęgniarstwo II st.'!D40</f>
        <v>0</v>
      </c>
      <c r="E40" s="14">
        <f>'[1]Pielęgniarstwo II st.'!E40</f>
        <v>1</v>
      </c>
      <c r="F40" s="14" t="str">
        <f>'[1]Pielęgniarstwo II st.'!F40</f>
        <v>2025/2026</v>
      </c>
      <c r="G40" s="14">
        <f>'[1]Pielęgniarstwo II st.'!G40</f>
        <v>0</v>
      </c>
      <c r="H40" s="14" t="str">
        <f>'[1]Pielęgniarstwo II st.'!H40</f>
        <v>ze standardu</v>
      </c>
      <c r="I40" s="15" t="str">
        <f>'[1]Pielęgniarstwo II st.'!I40</f>
        <v>Przygotowanie pracy dyplomowej**</v>
      </c>
      <c r="J40" s="35">
        <f>'[1]Pielęgniarstwo II st.'!L40</f>
        <v>100</v>
      </c>
      <c r="K40" s="17">
        <f>'[1]Pielęgniarstwo II st.'!M40</f>
        <v>100</v>
      </c>
      <c r="L40" s="18">
        <f>'[1]Pielęgniarstwo II st.'!N40</f>
        <v>0</v>
      </c>
      <c r="M40" s="19">
        <f>SUM('[1]Pielęgniarstwo II st.'!AA40,'[1]Pielęgniarstwo II st.'!AC40,'[1]Pielęgniarstwo II st.'!AX40,'[1]Pielęgniarstwo II st.'!AZ40)</f>
        <v>0</v>
      </c>
      <c r="N40" s="20">
        <f>'[1]Pielęgniarstwo II st.'!O40</f>
        <v>0</v>
      </c>
      <c r="O40" s="21">
        <f>'[1]Pielęgniarstwo II st.'!P40</f>
        <v>4</v>
      </c>
      <c r="P40" s="22" t="str">
        <f>'[1]Pielęgniarstwo II st.'!U40</f>
        <v>zal</v>
      </c>
      <c r="Q40" s="44">
        <f t="shared" si="2"/>
        <v>0</v>
      </c>
      <c r="R40" s="45">
        <f t="shared" si="0"/>
        <v>0</v>
      </c>
      <c r="S40" s="46">
        <f t="shared" si="1"/>
        <v>0</v>
      </c>
      <c r="T40" s="39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8"/>
      <c r="AT40" s="39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8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41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42"/>
      <c r="FI40" s="39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42"/>
      <c r="GB40" s="39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42"/>
      <c r="HA40" s="39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/>
      <c r="IY40" s="37"/>
      <c r="IZ40" s="37"/>
      <c r="JA40" s="37"/>
      <c r="JB40" s="37"/>
      <c r="JC40" s="38"/>
      <c r="JD40" s="38"/>
      <c r="JE40" s="38"/>
      <c r="JF40" s="38"/>
      <c r="JG40" s="38"/>
      <c r="JH40" s="38"/>
      <c r="JI40" s="38"/>
      <c r="JJ40" s="38"/>
      <c r="JK40" s="38"/>
      <c r="JL40" s="38"/>
      <c r="JM40" s="38"/>
      <c r="JN40" s="38"/>
      <c r="JO40" s="38"/>
      <c r="JP40" s="38"/>
      <c r="JQ40" s="38"/>
      <c r="JR40" s="38"/>
      <c r="JS40" s="38"/>
      <c r="JT40" s="38"/>
      <c r="JU40" s="38"/>
      <c r="JV40" s="38"/>
      <c r="JW40" s="38"/>
      <c r="JX40" s="38"/>
      <c r="JY40" s="38"/>
      <c r="JZ40" s="38"/>
      <c r="KA40" s="38"/>
      <c r="KB40" s="38"/>
      <c r="KC40" s="38"/>
      <c r="KD40" s="38"/>
      <c r="KE40" s="38"/>
      <c r="KF40" s="42"/>
      <c r="KG40" s="39"/>
      <c r="KH40" s="37"/>
      <c r="KI40" s="37"/>
      <c r="KJ40" s="37"/>
      <c r="KK40" s="37"/>
      <c r="KL40" s="37"/>
      <c r="KM40" s="37"/>
      <c r="KN40" s="37"/>
      <c r="KO40" s="37"/>
      <c r="KP40" s="37"/>
      <c r="KQ40" s="37"/>
      <c r="KR40" s="37"/>
      <c r="KS40" s="37"/>
      <c r="KT40" s="37"/>
      <c r="KU40" s="37"/>
      <c r="KV40" s="42"/>
      <c r="KW40" s="41"/>
      <c r="KX40" s="37"/>
      <c r="KY40" s="37"/>
      <c r="KZ40" s="37"/>
      <c r="LA40" s="37"/>
      <c r="LB40" s="37"/>
    </row>
    <row r="41" spans="1:314" ht="31.5" x14ac:dyDescent="0.25">
      <c r="A41" s="14">
        <f>'[1]Pielęgniarstwo II st.'!A41</f>
        <v>22</v>
      </c>
      <c r="B41" s="14" t="str">
        <f>'[1]Pielęgniarstwo II st.'!B41</f>
        <v>D</v>
      </c>
      <c r="C41" s="14" t="str">
        <f>'[1]Pielęgniarstwo II st.'!C41</f>
        <v>2025/2026</v>
      </c>
      <c r="D41" s="14">
        <f>'[1]Pielęgniarstwo II st.'!D41</f>
        <v>0</v>
      </c>
      <c r="E41" s="14">
        <f>'[1]Pielęgniarstwo II st.'!E41</f>
        <v>1</v>
      </c>
      <c r="F41" s="14" t="str">
        <f>'[1]Pielęgniarstwo II st.'!F41</f>
        <v>2025/2026</v>
      </c>
      <c r="G41" s="14" t="str">
        <f>'[1]Pielęgniarstwo II st.'!G41</f>
        <v>RPS</v>
      </c>
      <c r="H41" s="14" t="str">
        <f>'[1]Pielęgniarstwo II st.'!H41</f>
        <v>ze standardu</v>
      </c>
      <c r="I41" s="15" t="str">
        <f>'[1]Pielęgniarstwo II st.'!I41</f>
        <v>Zarządzanie w praktyce zawodowej pielęgniarki - praktyka zawodowa</v>
      </c>
      <c r="J41" s="35">
        <f>'[1]Pielęgniarstwo II st.'!L41</f>
        <v>20</v>
      </c>
      <c r="K41" s="17">
        <f>'[1]Pielęgniarstwo II st.'!M41</f>
        <v>0</v>
      </c>
      <c r="L41" s="18">
        <f>'[1]Pielęgniarstwo II st.'!N41</f>
        <v>20</v>
      </c>
      <c r="M41" s="19">
        <f>SUM('[1]Pielęgniarstwo II st.'!AA41,'[1]Pielęgniarstwo II st.'!AC41,'[1]Pielęgniarstwo II st.'!AX41,'[1]Pielęgniarstwo II st.'!AZ41)</f>
        <v>0</v>
      </c>
      <c r="N41" s="20">
        <f>'[1]Pielęgniarstwo II st.'!O41</f>
        <v>20</v>
      </c>
      <c r="O41" s="21">
        <f>'[1]Pielęgniarstwo II st.'!P41</f>
        <v>1</v>
      </c>
      <c r="P41" s="22" t="str">
        <f>'[1]Pielęgniarstwo II st.'!U41</f>
        <v>zal</v>
      </c>
      <c r="Q41" s="44">
        <f t="shared" si="2"/>
        <v>0</v>
      </c>
      <c r="R41" s="45">
        <f t="shared" si="0"/>
        <v>8</v>
      </c>
      <c r="S41" s="46">
        <f t="shared" si="1"/>
        <v>2</v>
      </c>
      <c r="T41" s="39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8"/>
      <c r="AT41" s="39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8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41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42"/>
      <c r="FI41" s="39"/>
      <c r="FJ41" s="37"/>
      <c r="FK41" s="37"/>
      <c r="FL41" s="37">
        <v>1</v>
      </c>
      <c r="FM41" s="37">
        <v>1</v>
      </c>
      <c r="FN41" s="37">
        <v>1</v>
      </c>
      <c r="FO41" s="37">
        <v>1</v>
      </c>
      <c r="FP41" s="37">
        <v>1</v>
      </c>
      <c r="FQ41" s="37">
        <v>1</v>
      </c>
      <c r="FR41" s="37">
        <v>1</v>
      </c>
      <c r="FS41" s="37">
        <v>1</v>
      </c>
      <c r="FT41" s="37"/>
      <c r="FU41" s="37"/>
      <c r="FV41" s="37"/>
      <c r="FW41" s="37"/>
      <c r="FX41" s="37"/>
      <c r="FY41" s="37"/>
      <c r="FZ41" s="37"/>
      <c r="GA41" s="42"/>
      <c r="GB41" s="39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42"/>
      <c r="HA41" s="39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/>
      <c r="IY41" s="37"/>
      <c r="IZ41" s="37"/>
      <c r="JA41" s="37"/>
      <c r="JB41" s="37"/>
      <c r="JC41" s="38"/>
      <c r="JD41" s="38"/>
      <c r="JE41" s="38"/>
      <c r="JF41" s="38"/>
      <c r="JG41" s="38"/>
      <c r="JH41" s="38"/>
      <c r="JI41" s="38"/>
      <c r="JJ41" s="38"/>
      <c r="JK41" s="38"/>
      <c r="JL41" s="38"/>
      <c r="JM41" s="38"/>
      <c r="JN41" s="38"/>
      <c r="JO41" s="38"/>
      <c r="JP41" s="38"/>
      <c r="JQ41" s="38"/>
      <c r="JR41" s="38"/>
      <c r="JS41" s="38"/>
      <c r="JT41" s="38"/>
      <c r="JU41" s="38"/>
      <c r="JV41" s="38"/>
      <c r="JW41" s="38"/>
      <c r="JX41" s="38"/>
      <c r="JY41" s="38"/>
      <c r="JZ41" s="38"/>
      <c r="KA41" s="38"/>
      <c r="KB41" s="38"/>
      <c r="KC41" s="38"/>
      <c r="KD41" s="38"/>
      <c r="KE41" s="38"/>
      <c r="KF41" s="42"/>
      <c r="KG41" s="39"/>
      <c r="KH41" s="37"/>
      <c r="KI41" s="37"/>
      <c r="KJ41" s="37"/>
      <c r="KK41" s="37"/>
      <c r="KL41" s="37"/>
      <c r="KM41" s="37"/>
      <c r="KN41" s="37"/>
      <c r="KO41" s="37"/>
      <c r="KP41" s="37"/>
      <c r="KQ41" s="37"/>
      <c r="KR41" s="37"/>
      <c r="KS41" s="37"/>
      <c r="KT41" s="37"/>
      <c r="KU41" s="37"/>
      <c r="KV41" s="42"/>
      <c r="KW41" s="41"/>
      <c r="KX41" s="37"/>
      <c r="KY41" s="37"/>
      <c r="KZ41" s="37">
        <v>1</v>
      </c>
      <c r="LA41" s="37">
        <v>1</v>
      </c>
      <c r="LB41" s="37"/>
    </row>
    <row r="42" spans="1:314" ht="63" x14ac:dyDescent="0.25">
      <c r="A42" s="14">
        <f>'[1]Pielęgniarstwo II st.'!A42</f>
        <v>23</v>
      </c>
      <c r="B42" s="14" t="str">
        <f>'[1]Pielęgniarstwo II st.'!B42</f>
        <v>D</v>
      </c>
      <c r="C42" s="14" t="str">
        <f>'[1]Pielęgniarstwo II st.'!C42</f>
        <v>2025/2026</v>
      </c>
      <c r="D42" s="14">
        <f>'[1]Pielęgniarstwo II st.'!D42</f>
        <v>0</v>
      </c>
      <c r="E42" s="14">
        <f>'[1]Pielęgniarstwo II st.'!E42</f>
        <v>1</v>
      </c>
      <c r="F42" s="14" t="str">
        <f>'[1]Pielęgniarstwo II st.'!F42</f>
        <v>2025/2026</v>
      </c>
      <c r="G42" s="14" t="str">
        <f>'[1]Pielęgniarstwo II st.'!G42</f>
        <v>RPS</v>
      </c>
      <c r="H42" s="14" t="str">
        <f>'[1]Pielęgniarstwo II st.'!H42</f>
        <v>ze standardu</v>
      </c>
      <c r="I42" s="15" t="str">
        <f>'[1]Pielęgniarstwo II st.'!I42</f>
        <v>Opieka i edukacja terapeutyczna w chorobach przewlekłych (w chorobach układu krążenia) - praktyka zawodowa</v>
      </c>
      <c r="J42" s="35">
        <f>'[1]Pielęgniarstwo II st.'!L42</f>
        <v>40</v>
      </c>
      <c r="K42" s="17">
        <f>'[1]Pielęgniarstwo II st.'!M42</f>
        <v>0</v>
      </c>
      <c r="L42" s="18">
        <f>'[1]Pielęgniarstwo II st.'!N42</f>
        <v>40</v>
      </c>
      <c r="M42" s="19">
        <f>SUM('[1]Pielęgniarstwo II st.'!AA42,'[1]Pielęgniarstwo II st.'!AC42,'[1]Pielęgniarstwo II st.'!AX42,'[1]Pielęgniarstwo II st.'!AZ42)</f>
        <v>0</v>
      </c>
      <c r="N42" s="20">
        <f>'[1]Pielęgniarstwo II st.'!O42</f>
        <v>40</v>
      </c>
      <c r="O42" s="21">
        <f>'[1]Pielęgniarstwo II st.'!P42</f>
        <v>2</v>
      </c>
      <c r="P42" s="22" t="str">
        <f>'[1]Pielęgniarstwo II st.'!U42</f>
        <v>zal</v>
      </c>
      <c r="Q42" s="44">
        <f t="shared" si="2"/>
        <v>0</v>
      </c>
      <c r="R42" s="45">
        <f t="shared" si="0"/>
        <v>3</v>
      </c>
      <c r="S42" s="46">
        <f t="shared" si="1"/>
        <v>2</v>
      </c>
      <c r="T42" s="39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8"/>
      <c r="AT42" s="39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8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41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42"/>
      <c r="FI42" s="39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42"/>
      <c r="GB42" s="39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>
        <v>1</v>
      </c>
      <c r="GZ42" s="42">
        <v>1</v>
      </c>
      <c r="HA42" s="39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  <c r="IX42" s="37"/>
      <c r="IY42" s="37"/>
      <c r="IZ42" s="37"/>
      <c r="JA42" s="37"/>
      <c r="JB42" s="37">
        <v>1</v>
      </c>
      <c r="JC42" s="38"/>
      <c r="JD42" s="38"/>
      <c r="JE42" s="38"/>
      <c r="JF42" s="38"/>
      <c r="JG42" s="38"/>
      <c r="JH42" s="38"/>
      <c r="JI42" s="38"/>
      <c r="JJ42" s="38"/>
      <c r="JK42" s="38"/>
      <c r="JL42" s="38"/>
      <c r="JM42" s="38"/>
      <c r="JN42" s="38"/>
      <c r="JO42" s="38"/>
      <c r="JP42" s="38"/>
      <c r="JQ42" s="38"/>
      <c r="JR42" s="38"/>
      <c r="JS42" s="38"/>
      <c r="JT42" s="38"/>
      <c r="JU42" s="38"/>
      <c r="JV42" s="38"/>
      <c r="JW42" s="38"/>
      <c r="JX42" s="38"/>
      <c r="JY42" s="38"/>
      <c r="JZ42" s="38"/>
      <c r="KA42" s="38"/>
      <c r="KB42" s="38"/>
      <c r="KC42" s="38"/>
      <c r="KD42" s="38"/>
      <c r="KE42" s="38"/>
      <c r="KF42" s="42"/>
      <c r="KG42" s="39"/>
      <c r="KH42" s="37"/>
      <c r="KI42" s="37"/>
      <c r="KJ42" s="37"/>
      <c r="KK42" s="37"/>
      <c r="KL42" s="37"/>
      <c r="KM42" s="37"/>
      <c r="KN42" s="37"/>
      <c r="KO42" s="37"/>
      <c r="KP42" s="37"/>
      <c r="KQ42" s="37"/>
      <c r="KR42" s="37"/>
      <c r="KS42" s="37"/>
      <c r="KT42" s="37"/>
      <c r="KU42" s="37"/>
      <c r="KV42" s="42"/>
      <c r="KW42" s="41"/>
      <c r="KX42" s="37"/>
      <c r="KY42" s="37"/>
      <c r="KZ42" s="37">
        <v>1</v>
      </c>
      <c r="LA42" s="37">
        <v>1</v>
      </c>
      <c r="LB42" s="37"/>
    </row>
    <row r="43" spans="1:314" ht="78.75" x14ac:dyDescent="0.25">
      <c r="A43" s="14">
        <f>'[1]Pielęgniarstwo II st.'!A43</f>
        <v>24</v>
      </c>
      <c r="B43" s="14" t="str">
        <f>'[1]Pielęgniarstwo II st.'!B43</f>
        <v>D</v>
      </c>
      <c r="C43" s="14" t="str">
        <f>'[1]Pielęgniarstwo II st.'!C43</f>
        <v>2025/2026</v>
      </c>
      <c r="D43" s="14">
        <f>'[1]Pielęgniarstwo II st.'!D43</f>
        <v>0</v>
      </c>
      <c r="E43" s="14">
        <f>'[1]Pielęgniarstwo II st.'!E43</f>
        <v>1</v>
      </c>
      <c r="F43" s="14" t="str">
        <f>'[1]Pielęgniarstwo II st.'!F43</f>
        <v>2025/2026</v>
      </c>
      <c r="G43" s="14" t="str">
        <f>'[1]Pielęgniarstwo II st.'!G43</f>
        <v>RPS</v>
      </c>
      <c r="H43" s="14" t="str">
        <f>'[1]Pielęgniarstwo II st.'!H43</f>
        <v>ze standardu</v>
      </c>
      <c r="I43" s="15" t="str">
        <f>'[1]Pielęgniarstwo II st.'!I43</f>
        <v>Opieka i edukacja  terapeutyczna w chorobach przewlekłych (w chorobach nerek i leczeniu nerkozastępczym) - praktyka zawodowa</v>
      </c>
      <c r="J43" s="35">
        <f>'[1]Pielęgniarstwo II st.'!L43</f>
        <v>40</v>
      </c>
      <c r="K43" s="17">
        <f>'[1]Pielęgniarstwo II st.'!M43</f>
        <v>0</v>
      </c>
      <c r="L43" s="18">
        <f>'[1]Pielęgniarstwo II st.'!N43</f>
        <v>40</v>
      </c>
      <c r="M43" s="19">
        <f>SUM('[1]Pielęgniarstwo II st.'!AA43,'[1]Pielęgniarstwo II st.'!AC43,'[1]Pielęgniarstwo II st.'!AX43,'[1]Pielęgniarstwo II st.'!AZ43)</f>
        <v>0</v>
      </c>
      <c r="N43" s="20">
        <f>'[1]Pielęgniarstwo II st.'!O43</f>
        <v>40</v>
      </c>
      <c r="O43" s="21">
        <f>'[1]Pielęgniarstwo II st.'!P43</f>
        <v>2</v>
      </c>
      <c r="P43" s="22" t="str">
        <f>'[1]Pielęgniarstwo II st.'!U43</f>
        <v>zal</v>
      </c>
      <c r="Q43" s="44">
        <f t="shared" si="2"/>
        <v>0</v>
      </c>
      <c r="R43" s="45">
        <f t="shared" si="0"/>
        <v>6</v>
      </c>
      <c r="S43" s="46">
        <f t="shared" si="1"/>
        <v>2</v>
      </c>
      <c r="T43" s="39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8"/>
      <c r="AT43" s="39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8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41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42"/>
      <c r="FI43" s="39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42"/>
      <c r="GB43" s="39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42">
        <v>1</v>
      </c>
      <c r="HA43" s="39"/>
      <c r="HB43" s="37">
        <v>1</v>
      </c>
      <c r="HC43" s="37">
        <v>1</v>
      </c>
      <c r="HD43" s="37">
        <v>1</v>
      </c>
      <c r="HE43" s="37">
        <v>1</v>
      </c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37"/>
      <c r="IY43" s="37"/>
      <c r="IZ43" s="37"/>
      <c r="JA43" s="37"/>
      <c r="JB43" s="37">
        <v>1</v>
      </c>
      <c r="JC43" s="38"/>
      <c r="JD43" s="38"/>
      <c r="JE43" s="38"/>
      <c r="JF43" s="38"/>
      <c r="JG43" s="38"/>
      <c r="JH43" s="38"/>
      <c r="JI43" s="38"/>
      <c r="JJ43" s="38"/>
      <c r="JK43" s="38"/>
      <c r="JL43" s="38"/>
      <c r="JM43" s="38"/>
      <c r="JN43" s="38"/>
      <c r="JO43" s="38"/>
      <c r="JP43" s="38"/>
      <c r="JQ43" s="38"/>
      <c r="JR43" s="38"/>
      <c r="JS43" s="38"/>
      <c r="JT43" s="38"/>
      <c r="JU43" s="38"/>
      <c r="JV43" s="38"/>
      <c r="JW43" s="38"/>
      <c r="JX43" s="38"/>
      <c r="JY43" s="38"/>
      <c r="JZ43" s="38"/>
      <c r="KA43" s="38"/>
      <c r="KB43" s="38"/>
      <c r="KC43" s="38"/>
      <c r="KD43" s="38"/>
      <c r="KE43" s="38"/>
      <c r="KF43" s="42"/>
      <c r="KG43" s="39"/>
      <c r="KH43" s="37"/>
      <c r="KI43" s="37"/>
      <c r="KJ43" s="37"/>
      <c r="KK43" s="37"/>
      <c r="KL43" s="37"/>
      <c r="KM43" s="37"/>
      <c r="KN43" s="37"/>
      <c r="KO43" s="37"/>
      <c r="KP43" s="37"/>
      <c r="KQ43" s="37"/>
      <c r="KR43" s="37"/>
      <c r="KS43" s="37"/>
      <c r="KT43" s="37"/>
      <c r="KU43" s="37"/>
      <c r="KV43" s="42"/>
      <c r="KW43" s="41"/>
      <c r="KX43" s="37"/>
      <c r="KY43" s="37"/>
      <c r="KZ43" s="37">
        <v>1</v>
      </c>
      <c r="LA43" s="37">
        <v>1</v>
      </c>
      <c r="LB43" s="37"/>
    </row>
    <row r="44" spans="1:314" ht="48" thickBot="1" x14ac:dyDescent="0.3">
      <c r="A44" s="14">
        <f>'[1]Pielęgniarstwo II st.'!A44</f>
        <v>25</v>
      </c>
      <c r="B44" s="14" t="str">
        <f>'[1]Pielęgniarstwo II st.'!B44</f>
        <v>D</v>
      </c>
      <c r="C44" s="14" t="str">
        <f>'[1]Pielęgniarstwo II st.'!C44</f>
        <v>2025/2026</v>
      </c>
      <c r="D44" s="14">
        <f>'[1]Pielęgniarstwo II st.'!D44</f>
        <v>0</v>
      </c>
      <c r="E44" s="14">
        <f>'[1]Pielęgniarstwo II st.'!E44</f>
        <v>1</v>
      </c>
      <c r="F44" s="14" t="str">
        <f>'[1]Pielęgniarstwo II st.'!F44</f>
        <v>2025/2026</v>
      </c>
      <c r="G44" s="14" t="str">
        <f>'[1]Pielęgniarstwo II st.'!G44</f>
        <v>RPS</v>
      </c>
      <c r="H44" s="14" t="str">
        <f>'[1]Pielęgniarstwo II st.'!H44</f>
        <v>ze standardu</v>
      </c>
      <c r="I44" s="15" t="str">
        <f>'[1]Pielęgniarstwo II st.'!I44</f>
        <v>Opieka i edukacja  terapeutyczna w chorobach przewlekłych (w diabetologii) - praktyka zawodowa</v>
      </c>
      <c r="J44" s="35">
        <f>'[1]Pielęgniarstwo II st.'!L44</f>
        <v>40</v>
      </c>
      <c r="K44" s="17">
        <f>'[1]Pielęgniarstwo II st.'!M44</f>
        <v>0</v>
      </c>
      <c r="L44" s="18">
        <f>'[1]Pielęgniarstwo II st.'!N44</f>
        <v>40</v>
      </c>
      <c r="M44" s="19">
        <f>SUM('[1]Pielęgniarstwo II st.'!AA44,'[1]Pielęgniarstwo II st.'!AC44,'[1]Pielęgniarstwo II st.'!AX44,'[1]Pielęgniarstwo II st.'!AZ44)</f>
        <v>0</v>
      </c>
      <c r="N44" s="20">
        <f>'[1]Pielęgniarstwo II st.'!O44</f>
        <v>40</v>
      </c>
      <c r="O44" s="21">
        <f>'[1]Pielęgniarstwo II st.'!P44</f>
        <v>2</v>
      </c>
      <c r="P44" s="22" t="str">
        <f>'[1]Pielęgniarstwo II st.'!U44</f>
        <v>zal</v>
      </c>
      <c r="Q44" s="44">
        <f t="shared" si="2"/>
        <v>0</v>
      </c>
      <c r="R44" s="45">
        <f t="shared" si="0"/>
        <v>6</v>
      </c>
      <c r="S44" s="46">
        <f t="shared" si="1"/>
        <v>2</v>
      </c>
      <c r="T44" s="39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8"/>
      <c r="AT44" s="39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8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41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42"/>
      <c r="FI44" s="39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42"/>
      <c r="GB44" s="39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>
        <v>1</v>
      </c>
      <c r="GZ44" s="42">
        <v>1</v>
      </c>
      <c r="HA44" s="39"/>
      <c r="HB44" s="37"/>
      <c r="HC44" s="37"/>
      <c r="HD44" s="37"/>
      <c r="HE44" s="37"/>
      <c r="HF44" s="37">
        <v>1</v>
      </c>
      <c r="HG44" s="37">
        <v>1</v>
      </c>
      <c r="HH44" s="37">
        <v>1</v>
      </c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>
        <v>1</v>
      </c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/>
      <c r="IY44" s="37"/>
      <c r="IZ44" s="37"/>
      <c r="JA44" s="37"/>
      <c r="JB44" s="37"/>
      <c r="JC44" s="38"/>
      <c r="JD44" s="38"/>
      <c r="JE44" s="38"/>
      <c r="JF44" s="38"/>
      <c r="JG44" s="38"/>
      <c r="JH44" s="38"/>
      <c r="JI44" s="38"/>
      <c r="JJ44" s="38"/>
      <c r="JK44" s="38"/>
      <c r="JL44" s="38"/>
      <c r="JM44" s="38"/>
      <c r="JN44" s="38"/>
      <c r="JO44" s="38"/>
      <c r="JP44" s="38"/>
      <c r="JQ44" s="38"/>
      <c r="JR44" s="38"/>
      <c r="JS44" s="38"/>
      <c r="JT44" s="38"/>
      <c r="JU44" s="38"/>
      <c r="JV44" s="38"/>
      <c r="JW44" s="38"/>
      <c r="JX44" s="38"/>
      <c r="JY44" s="38"/>
      <c r="JZ44" s="38"/>
      <c r="KA44" s="38"/>
      <c r="KB44" s="38"/>
      <c r="KC44" s="38"/>
      <c r="KD44" s="38"/>
      <c r="KE44" s="38"/>
      <c r="KF44" s="42"/>
      <c r="KG44" s="39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42"/>
      <c r="KW44" s="41"/>
      <c r="KX44" s="37"/>
      <c r="KY44" s="37"/>
      <c r="KZ44" s="37">
        <v>1</v>
      </c>
      <c r="LA44" s="37">
        <v>1</v>
      </c>
      <c r="LB44" s="37"/>
    </row>
    <row r="45" spans="1:314" ht="16.5" thickBot="1" x14ac:dyDescent="0.3">
      <c r="A45" s="60"/>
      <c r="B45" s="61"/>
      <c r="C45" s="62"/>
      <c r="D45" s="62"/>
      <c r="E45" s="63"/>
      <c r="F45" s="64"/>
      <c r="G45" s="64"/>
      <c r="H45" s="65"/>
      <c r="I45" s="66" t="s">
        <v>338</v>
      </c>
      <c r="J45" s="62">
        <f t="shared" ref="J45:BU45" si="3">SUM(J20:J44)</f>
        <v>1505</v>
      </c>
      <c r="K45" s="62">
        <f t="shared" si="3"/>
        <v>765</v>
      </c>
      <c r="L45" s="62">
        <f t="shared" si="3"/>
        <v>740</v>
      </c>
      <c r="M45" s="62">
        <f t="shared" si="3"/>
        <v>225</v>
      </c>
      <c r="N45" s="62">
        <f t="shared" si="3"/>
        <v>740</v>
      </c>
      <c r="O45" s="62">
        <f t="shared" si="3"/>
        <v>60</v>
      </c>
      <c r="P45" s="62">
        <f t="shared" si="3"/>
        <v>0</v>
      </c>
      <c r="Q45" s="62">
        <f t="shared" si="3"/>
        <v>99</v>
      </c>
      <c r="R45" s="62">
        <f t="shared" si="3"/>
        <v>102</v>
      </c>
      <c r="S45" s="67">
        <f t="shared" si="3"/>
        <v>36</v>
      </c>
      <c r="T45" s="65">
        <f t="shared" si="3"/>
        <v>1</v>
      </c>
      <c r="U45" s="65">
        <f t="shared" si="3"/>
        <v>1</v>
      </c>
      <c r="V45" s="65">
        <f t="shared" si="3"/>
        <v>1</v>
      </c>
      <c r="W45" s="65">
        <f t="shared" si="3"/>
        <v>1</v>
      </c>
      <c r="X45" s="65">
        <f t="shared" si="3"/>
        <v>1</v>
      </c>
      <c r="Y45" s="65">
        <f t="shared" si="3"/>
        <v>1</v>
      </c>
      <c r="Z45" s="65">
        <f t="shared" si="3"/>
        <v>1</v>
      </c>
      <c r="AA45" s="65">
        <f t="shared" si="3"/>
        <v>1</v>
      </c>
      <c r="AB45" s="65">
        <f t="shared" si="3"/>
        <v>1</v>
      </c>
      <c r="AC45" s="65">
        <f t="shared" si="3"/>
        <v>1</v>
      </c>
      <c r="AD45" s="65">
        <f t="shared" si="3"/>
        <v>1</v>
      </c>
      <c r="AE45" s="65">
        <f t="shared" si="3"/>
        <v>1</v>
      </c>
      <c r="AF45" s="65">
        <f t="shared" si="3"/>
        <v>1</v>
      </c>
      <c r="AG45" s="65">
        <f t="shared" si="3"/>
        <v>1</v>
      </c>
      <c r="AH45" s="65">
        <f t="shared" si="3"/>
        <v>1</v>
      </c>
      <c r="AI45" s="65">
        <f t="shared" si="3"/>
        <v>1</v>
      </c>
      <c r="AJ45" s="65">
        <f t="shared" si="3"/>
        <v>1</v>
      </c>
      <c r="AK45" s="65">
        <f t="shared" si="3"/>
        <v>1</v>
      </c>
      <c r="AL45" s="65">
        <f t="shared" si="3"/>
        <v>1</v>
      </c>
      <c r="AM45" s="65">
        <f t="shared" si="3"/>
        <v>1</v>
      </c>
      <c r="AN45" s="65">
        <f t="shared" si="3"/>
        <v>0</v>
      </c>
      <c r="AO45" s="65">
        <f t="shared" si="3"/>
        <v>0</v>
      </c>
      <c r="AP45" s="65">
        <f t="shared" si="3"/>
        <v>0</v>
      </c>
      <c r="AQ45" s="65">
        <f t="shared" si="3"/>
        <v>1</v>
      </c>
      <c r="AR45" s="65">
        <f t="shared" si="3"/>
        <v>1</v>
      </c>
      <c r="AS45" s="68">
        <f t="shared" si="3"/>
        <v>1</v>
      </c>
      <c r="AT45" s="69">
        <f t="shared" si="3"/>
        <v>1</v>
      </c>
      <c r="AU45" s="70">
        <f t="shared" si="3"/>
        <v>1</v>
      </c>
      <c r="AV45" s="70">
        <f t="shared" si="3"/>
        <v>1</v>
      </c>
      <c r="AW45" s="70">
        <f t="shared" si="3"/>
        <v>1</v>
      </c>
      <c r="AX45" s="70">
        <f t="shared" si="3"/>
        <v>1</v>
      </c>
      <c r="AY45" s="70">
        <f t="shared" si="3"/>
        <v>1</v>
      </c>
      <c r="AZ45" s="70">
        <f t="shared" si="3"/>
        <v>1</v>
      </c>
      <c r="BA45" s="70">
        <f t="shared" si="3"/>
        <v>0</v>
      </c>
      <c r="BB45" s="70">
        <f t="shared" si="3"/>
        <v>0</v>
      </c>
      <c r="BC45" s="70">
        <f t="shared" si="3"/>
        <v>0</v>
      </c>
      <c r="BD45" s="70">
        <f t="shared" si="3"/>
        <v>0</v>
      </c>
      <c r="BE45" s="70">
        <f t="shared" si="3"/>
        <v>0</v>
      </c>
      <c r="BF45" s="70">
        <f t="shared" si="3"/>
        <v>0</v>
      </c>
      <c r="BG45" s="70">
        <f t="shared" si="3"/>
        <v>0</v>
      </c>
      <c r="BH45" s="70">
        <f t="shared" si="3"/>
        <v>0</v>
      </c>
      <c r="BI45" s="70">
        <f t="shared" si="3"/>
        <v>0</v>
      </c>
      <c r="BJ45" s="70">
        <f t="shared" si="3"/>
        <v>7</v>
      </c>
      <c r="BK45" s="70">
        <f t="shared" si="3"/>
        <v>1</v>
      </c>
      <c r="BL45" s="70">
        <f t="shared" si="3"/>
        <v>1</v>
      </c>
      <c r="BM45" s="70">
        <f t="shared" si="3"/>
        <v>1</v>
      </c>
      <c r="BN45" s="70">
        <f t="shared" si="3"/>
        <v>0</v>
      </c>
      <c r="BO45" s="70">
        <f t="shared" si="3"/>
        <v>1</v>
      </c>
      <c r="BP45" s="70">
        <f t="shared" si="3"/>
        <v>1</v>
      </c>
      <c r="BQ45" s="70">
        <f t="shared" si="3"/>
        <v>1</v>
      </c>
      <c r="BR45" s="70">
        <f t="shared" si="3"/>
        <v>1</v>
      </c>
      <c r="BS45" s="70">
        <f t="shared" si="3"/>
        <v>3</v>
      </c>
      <c r="BT45" s="70">
        <f t="shared" si="3"/>
        <v>0</v>
      </c>
      <c r="BU45" s="70">
        <f t="shared" si="3"/>
        <v>2</v>
      </c>
      <c r="BV45" s="70">
        <f t="shared" ref="BV45:FV45" si="4">SUM(BV20:BV44)</f>
        <v>3</v>
      </c>
      <c r="BW45" s="70">
        <f t="shared" si="4"/>
        <v>1</v>
      </c>
      <c r="BX45" s="70">
        <f t="shared" si="4"/>
        <v>3</v>
      </c>
      <c r="BY45" s="70">
        <f t="shared" si="4"/>
        <v>1</v>
      </c>
      <c r="BZ45" s="70">
        <f t="shared" si="4"/>
        <v>1</v>
      </c>
      <c r="CA45" s="70">
        <f t="shared" si="4"/>
        <v>1</v>
      </c>
      <c r="CB45" s="70">
        <f t="shared" si="4"/>
        <v>1</v>
      </c>
      <c r="CC45" s="70">
        <f t="shared" si="4"/>
        <v>0</v>
      </c>
      <c r="CD45" s="70">
        <f t="shared" si="4"/>
        <v>0</v>
      </c>
      <c r="CE45" s="70">
        <f t="shared" si="4"/>
        <v>0</v>
      </c>
      <c r="CF45" s="70">
        <f t="shared" si="4"/>
        <v>0</v>
      </c>
      <c r="CG45" s="70">
        <f t="shared" si="4"/>
        <v>0</v>
      </c>
      <c r="CH45" s="70">
        <f t="shared" si="4"/>
        <v>0</v>
      </c>
      <c r="CI45" s="70">
        <f t="shared" si="4"/>
        <v>0</v>
      </c>
      <c r="CJ45" s="70">
        <f t="shared" si="4"/>
        <v>0</v>
      </c>
      <c r="CK45" s="70">
        <f t="shared" si="4"/>
        <v>0</v>
      </c>
      <c r="CL45" s="70">
        <f t="shared" si="4"/>
        <v>0</v>
      </c>
      <c r="CM45" s="70">
        <f t="shared" si="4"/>
        <v>0</v>
      </c>
      <c r="CN45" s="70">
        <f t="shared" si="4"/>
        <v>0</v>
      </c>
      <c r="CO45" s="70">
        <f t="shared" si="4"/>
        <v>0</v>
      </c>
      <c r="CP45" s="70">
        <f t="shared" si="4"/>
        <v>0</v>
      </c>
      <c r="CQ45" s="70">
        <f t="shared" si="4"/>
        <v>0</v>
      </c>
      <c r="CR45" s="70">
        <f t="shared" si="4"/>
        <v>0</v>
      </c>
      <c r="CS45" s="70">
        <f t="shared" si="4"/>
        <v>1</v>
      </c>
      <c r="CT45" s="70">
        <f t="shared" si="4"/>
        <v>1</v>
      </c>
      <c r="CU45" s="70">
        <f t="shared" si="4"/>
        <v>1</v>
      </c>
      <c r="CV45" s="70">
        <f t="shared" si="4"/>
        <v>1</v>
      </c>
      <c r="CW45" s="70">
        <f t="shared" si="4"/>
        <v>2</v>
      </c>
      <c r="CX45" s="71">
        <f t="shared" si="4"/>
        <v>1</v>
      </c>
      <c r="CY45" s="71">
        <f t="shared" si="4"/>
        <v>0</v>
      </c>
      <c r="CZ45" s="71">
        <f t="shared" si="4"/>
        <v>0</v>
      </c>
      <c r="DA45" s="71">
        <f t="shared" si="4"/>
        <v>0</v>
      </c>
      <c r="DB45" s="71">
        <f t="shared" si="4"/>
        <v>0</v>
      </c>
      <c r="DC45" s="71">
        <f t="shared" si="4"/>
        <v>0</v>
      </c>
      <c r="DD45" s="71">
        <f t="shared" si="4"/>
        <v>0</v>
      </c>
      <c r="DE45" s="71">
        <f t="shared" si="4"/>
        <v>0</v>
      </c>
      <c r="DF45" s="71">
        <f t="shared" si="4"/>
        <v>0</v>
      </c>
      <c r="DG45" s="71">
        <f t="shared" si="4"/>
        <v>0</v>
      </c>
      <c r="DH45" s="71">
        <f t="shared" si="4"/>
        <v>0</v>
      </c>
      <c r="DI45" s="71">
        <f t="shared" si="4"/>
        <v>0</v>
      </c>
      <c r="DJ45" s="71">
        <f t="shared" si="4"/>
        <v>0</v>
      </c>
      <c r="DK45" s="71">
        <f t="shared" si="4"/>
        <v>0</v>
      </c>
      <c r="DL45" s="71">
        <f t="shared" si="4"/>
        <v>0</v>
      </c>
      <c r="DM45" s="71">
        <f t="shared" si="4"/>
        <v>0</v>
      </c>
      <c r="DN45" s="71">
        <f t="shared" si="4"/>
        <v>0</v>
      </c>
      <c r="DO45" s="71">
        <f t="shared" si="4"/>
        <v>0</v>
      </c>
      <c r="DP45" s="71">
        <f t="shared" si="4"/>
        <v>0</v>
      </c>
      <c r="DQ45" s="71">
        <f t="shared" si="4"/>
        <v>0</v>
      </c>
      <c r="DR45" s="71">
        <f t="shared" si="4"/>
        <v>0</v>
      </c>
      <c r="DS45" s="71">
        <f t="shared" si="4"/>
        <v>0</v>
      </c>
      <c r="DT45" s="71">
        <f t="shared" si="4"/>
        <v>0</v>
      </c>
      <c r="DU45" s="71">
        <f t="shared" si="4"/>
        <v>0</v>
      </c>
      <c r="DV45" s="71">
        <f t="shared" si="4"/>
        <v>0</v>
      </c>
      <c r="DW45" s="71">
        <f t="shared" si="4"/>
        <v>0</v>
      </c>
      <c r="DX45" s="71">
        <f t="shared" si="4"/>
        <v>0</v>
      </c>
      <c r="DY45" s="71">
        <f t="shared" si="4"/>
        <v>0</v>
      </c>
      <c r="DZ45" s="71">
        <f t="shared" si="4"/>
        <v>0</v>
      </c>
      <c r="EA45" s="71">
        <f t="shared" si="4"/>
        <v>0</v>
      </c>
      <c r="EB45" s="71">
        <f t="shared" si="4"/>
        <v>0</v>
      </c>
      <c r="EC45" s="71">
        <f t="shared" si="4"/>
        <v>0</v>
      </c>
      <c r="ED45" s="71">
        <f t="shared" si="4"/>
        <v>0</v>
      </c>
      <c r="EE45" s="71">
        <f t="shared" si="4"/>
        <v>0</v>
      </c>
      <c r="EF45" s="71">
        <f t="shared" si="4"/>
        <v>1</v>
      </c>
      <c r="EG45" s="71">
        <f t="shared" si="4"/>
        <v>1</v>
      </c>
      <c r="EH45" s="71">
        <f t="shared" si="4"/>
        <v>1</v>
      </c>
      <c r="EI45" s="71">
        <f t="shared" si="4"/>
        <v>1</v>
      </c>
      <c r="EJ45" s="71">
        <f t="shared" si="4"/>
        <v>1</v>
      </c>
      <c r="EK45" s="71">
        <f t="shared" si="4"/>
        <v>1</v>
      </c>
      <c r="EL45" s="71">
        <f t="shared" si="4"/>
        <v>1</v>
      </c>
      <c r="EM45" s="71">
        <f t="shared" si="4"/>
        <v>0</v>
      </c>
      <c r="EN45" s="69">
        <f t="shared" si="4"/>
        <v>1</v>
      </c>
      <c r="EO45" s="70">
        <f t="shared" si="4"/>
        <v>1</v>
      </c>
      <c r="EP45" s="70">
        <f t="shared" si="4"/>
        <v>1</v>
      </c>
      <c r="EQ45" s="70">
        <f t="shared" si="4"/>
        <v>1</v>
      </c>
      <c r="ER45" s="70">
        <f t="shared" si="4"/>
        <v>2</v>
      </c>
      <c r="ES45" s="70">
        <f t="shared" si="4"/>
        <v>1</v>
      </c>
      <c r="ET45" s="70">
        <f t="shared" si="4"/>
        <v>2</v>
      </c>
      <c r="EU45" s="70">
        <f t="shared" si="4"/>
        <v>2</v>
      </c>
      <c r="EV45" s="70">
        <f t="shared" si="4"/>
        <v>1</v>
      </c>
      <c r="EW45" s="70">
        <f t="shared" si="4"/>
        <v>2</v>
      </c>
      <c r="EX45" s="70">
        <f t="shared" si="4"/>
        <v>1</v>
      </c>
      <c r="EY45" s="70">
        <f t="shared" si="4"/>
        <v>1</v>
      </c>
      <c r="EZ45" s="70">
        <f t="shared" si="4"/>
        <v>1</v>
      </c>
      <c r="FA45" s="70">
        <f t="shared" si="4"/>
        <v>1</v>
      </c>
      <c r="FB45" s="70">
        <f t="shared" si="4"/>
        <v>1</v>
      </c>
      <c r="FC45" s="70">
        <f t="shared" si="4"/>
        <v>1</v>
      </c>
      <c r="FD45" s="70">
        <f t="shared" si="4"/>
        <v>1</v>
      </c>
      <c r="FE45" s="70">
        <f t="shared" si="4"/>
        <v>1</v>
      </c>
      <c r="FF45" s="70">
        <f t="shared" si="4"/>
        <v>1</v>
      </c>
      <c r="FG45" s="70">
        <f t="shared" si="4"/>
        <v>1</v>
      </c>
      <c r="FH45" s="72">
        <f t="shared" si="4"/>
        <v>1</v>
      </c>
      <c r="FI45" s="69">
        <f t="shared" si="4"/>
        <v>1</v>
      </c>
      <c r="FJ45" s="70">
        <f t="shared" si="4"/>
        <v>1</v>
      </c>
      <c r="FK45" s="70">
        <f t="shared" si="4"/>
        <v>1</v>
      </c>
      <c r="FL45" s="70">
        <f t="shared" si="4"/>
        <v>2</v>
      </c>
      <c r="FM45" s="70">
        <f t="shared" si="4"/>
        <v>2</v>
      </c>
      <c r="FN45" s="70">
        <f t="shared" si="4"/>
        <v>2</v>
      </c>
      <c r="FO45" s="70">
        <f t="shared" si="4"/>
        <v>2</v>
      </c>
      <c r="FP45" s="70">
        <f t="shared" si="4"/>
        <v>2</v>
      </c>
      <c r="FQ45" s="70">
        <f t="shared" si="4"/>
        <v>2</v>
      </c>
      <c r="FR45" s="70">
        <f t="shared" si="4"/>
        <v>2</v>
      </c>
      <c r="FS45" s="70">
        <f t="shared" si="4"/>
        <v>2</v>
      </c>
      <c r="FT45" s="70">
        <f t="shared" si="4"/>
        <v>0</v>
      </c>
      <c r="FU45" s="70">
        <f t="shared" si="4"/>
        <v>0</v>
      </c>
      <c r="FV45" s="70">
        <f t="shared" si="4"/>
        <v>0</v>
      </c>
      <c r="FW45" s="70">
        <f t="shared" ref="FW45:IH45" si="5">SUM(FW20:FW44)</f>
        <v>1</v>
      </c>
      <c r="FX45" s="70">
        <f t="shared" si="5"/>
        <v>1</v>
      </c>
      <c r="FY45" s="70">
        <f t="shared" si="5"/>
        <v>1</v>
      </c>
      <c r="FZ45" s="70">
        <f t="shared" si="5"/>
        <v>1</v>
      </c>
      <c r="GA45" s="72">
        <f t="shared" si="5"/>
        <v>1</v>
      </c>
      <c r="GB45" s="69">
        <f t="shared" si="5"/>
        <v>1</v>
      </c>
      <c r="GC45" s="70">
        <f t="shared" si="5"/>
        <v>1</v>
      </c>
      <c r="GD45" s="70">
        <f t="shared" si="5"/>
        <v>1</v>
      </c>
      <c r="GE45" s="70">
        <f t="shared" si="5"/>
        <v>1</v>
      </c>
      <c r="GF45" s="70">
        <f t="shared" si="5"/>
        <v>1</v>
      </c>
      <c r="GG45" s="70">
        <f t="shared" si="5"/>
        <v>1</v>
      </c>
      <c r="GH45" s="70">
        <f t="shared" si="5"/>
        <v>1</v>
      </c>
      <c r="GI45" s="70">
        <f t="shared" si="5"/>
        <v>1</v>
      </c>
      <c r="GJ45" s="70">
        <f t="shared" si="5"/>
        <v>1</v>
      </c>
      <c r="GK45" s="70">
        <f t="shared" si="5"/>
        <v>0</v>
      </c>
      <c r="GL45" s="70">
        <f t="shared" si="5"/>
        <v>0</v>
      </c>
      <c r="GM45" s="70">
        <f t="shared" si="5"/>
        <v>0</v>
      </c>
      <c r="GN45" s="70">
        <f t="shared" si="5"/>
        <v>0</v>
      </c>
      <c r="GO45" s="70">
        <f t="shared" si="5"/>
        <v>0</v>
      </c>
      <c r="GP45" s="70">
        <f t="shared" si="5"/>
        <v>0</v>
      </c>
      <c r="GQ45" s="70">
        <f t="shared" si="5"/>
        <v>0</v>
      </c>
      <c r="GR45" s="70">
        <f t="shared" si="5"/>
        <v>0</v>
      </c>
      <c r="GS45" s="70">
        <f t="shared" si="5"/>
        <v>0</v>
      </c>
      <c r="GT45" s="70">
        <f t="shared" si="5"/>
        <v>0</v>
      </c>
      <c r="GU45" s="70">
        <f t="shared" si="5"/>
        <v>0</v>
      </c>
      <c r="GV45" s="70">
        <f t="shared" si="5"/>
        <v>0</v>
      </c>
      <c r="GW45" s="70">
        <f t="shared" si="5"/>
        <v>0</v>
      </c>
      <c r="GX45" s="70">
        <f t="shared" si="5"/>
        <v>0</v>
      </c>
      <c r="GY45" s="70">
        <f t="shared" si="5"/>
        <v>5</v>
      </c>
      <c r="GZ45" s="72">
        <f t="shared" si="5"/>
        <v>8</v>
      </c>
      <c r="HA45" s="69">
        <f t="shared" si="5"/>
        <v>1</v>
      </c>
      <c r="HB45" s="70">
        <f t="shared" si="5"/>
        <v>2</v>
      </c>
      <c r="HC45" s="70">
        <f t="shared" si="5"/>
        <v>2</v>
      </c>
      <c r="HD45" s="70">
        <f t="shared" si="5"/>
        <v>2</v>
      </c>
      <c r="HE45" s="70">
        <f t="shared" si="5"/>
        <v>2</v>
      </c>
      <c r="HF45" s="70">
        <f t="shared" si="5"/>
        <v>2</v>
      </c>
      <c r="HG45" s="70">
        <f t="shared" si="5"/>
        <v>2</v>
      </c>
      <c r="HH45" s="70">
        <f t="shared" si="5"/>
        <v>2</v>
      </c>
      <c r="HI45" s="70">
        <f t="shared" si="5"/>
        <v>1</v>
      </c>
      <c r="HJ45" s="70">
        <f t="shared" si="5"/>
        <v>1</v>
      </c>
      <c r="HK45" s="70">
        <f t="shared" si="5"/>
        <v>1</v>
      </c>
      <c r="HL45" s="70">
        <f t="shared" si="5"/>
        <v>1</v>
      </c>
      <c r="HM45" s="70">
        <f t="shared" si="5"/>
        <v>1</v>
      </c>
      <c r="HN45" s="70">
        <f t="shared" si="5"/>
        <v>0</v>
      </c>
      <c r="HO45" s="70">
        <f t="shared" si="5"/>
        <v>0</v>
      </c>
      <c r="HP45" s="70">
        <f t="shared" si="5"/>
        <v>0</v>
      </c>
      <c r="HQ45" s="70">
        <f t="shared" si="5"/>
        <v>0</v>
      </c>
      <c r="HR45" s="70">
        <f t="shared" si="5"/>
        <v>0</v>
      </c>
      <c r="HS45" s="70">
        <f t="shared" si="5"/>
        <v>0</v>
      </c>
      <c r="HT45" s="70">
        <f t="shared" si="5"/>
        <v>0</v>
      </c>
      <c r="HU45" s="70">
        <f t="shared" si="5"/>
        <v>0</v>
      </c>
      <c r="HV45" s="70">
        <f t="shared" si="5"/>
        <v>0</v>
      </c>
      <c r="HW45" s="70">
        <f t="shared" si="5"/>
        <v>2</v>
      </c>
      <c r="HX45" s="70">
        <f t="shared" si="5"/>
        <v>0</v>
      </c>
      <c r="HY45" s="70">
        <f t="shared" si="5"/>
        <v>0</v>
      </c>
      <c r="HZ45" s="70">
        <f t="shared" si="5"/>
        <v>0</v>
      </c>
      <c r="IA45" s="70">
        <f t="shared" si="5"/>
        <v>0</v>
      </c>
      <c r="IB45" s="70">
        <f t="shared" si="5"/>
        <v>0</v>
      </c>
      <c r="IC45" s="70">
        <f t="shared" si="5"/>
        <v>0</v>
      </c>
      <c r="ID45" s="70">
        <f t="shared" si="5"/>
        <v>0</v>
      </c>
      <c r="IE45" s="70">
        <f t="shared" si="5"/>
        <v>0</v>
      </c>
      <c r="IF45" s="70">
        <f t="shared" si="5"/>
        <v>0</v>
      </c>
      <c r="IG45" s="70">
        <f t="shared" si="5"/>
        <v>0</v>
      </c>
      <c r="IH45" s="70">
        <f t="shared" si="5"/>
        <v>0</v>
      </c>
      <c r="II45" s="70">
        <f t="shared" ref="II45:LB45" si="6">SUM(II20:II44)</f>
        <v>0</v>
      </c>
      <c r="IJ45" s="70">
        <f t="shared" si="6"/>
        <v>0</v>
      </c>
      <c r="IK45" s="70">
        <f t="shared" si="6"/>
        <v>0</v>
      </c>
      <c r="IL45" s="70">
        <f t="shared" si="6"/>
        <v>0</v>
      </c>
      <c r="IM45" s="70">
        <f t="shared" si="6"/>
        <v>0</v>
      </c>
      <c r="IN45" s="70">
        <f t="shared" si="6"/>
        <v>0</v>
      </c>
      <c r="IO45" s="70">
        <f t="shared" si="6"/>
        <v>0</v>
      </c>
      <c r="IP45" s="70">
        <f t="shared" si="6"/>
        <v>1</v>
      </c>
      <c r="IQ45" s="70">
        <f t="shared" si="6"/>
        <v>0</v>
      </c>
      <c r="IR45" s="70">
        <f t="shared" si="6"/>
        <v>0</v>
      </c>
      <c r="IS45" s="70">
        <f t="shared" si="6"/>
        <v>0</v>
      </c>
      <c r="IT45" s="70">
        <f t="shared" si="6"/>
        <v>0</v>
      </c>
      <c r="IU45" s="70">
        <f t="shared" si="6"/>
        <v>0</v>
      </c>
      <c r="IV45" s="70">
        <f t="shared" si="6"/>
        <v>1</v>
      </c>
      <c r="IW45" s="70">
        <f t="shared" si="6"/>
        <v>1</v>
      </c>
      <c r="IX45" s="70">
        <f t="shared" si="6"/>
        <v>1</v>
      </c>
      <c r="IY45" s="70">
        <f t="shared" si="6"/>
        <v>1</v>
      </c>
      <c r="IZ45" s="70">
        <f t="shared" si="6"/>
        <v>1</v>
      </c>
      <c r="JA45" s="70">
        <f t="shared" si="6"/>
        <v>1</v>
      </c>
      <c r="JB45" s="70">
        <f t="shared" si="6"/>
        <v>4</v>
      </c>
      <c r="JC45" s="70">
        <f t="shared" si="6"/>
        <v>0</v>
      </c>
      <c r="JD45" s="70">
        <f t="shared" si="6"/>
        <v>0</v>
      </c>
      <c r="JE45" s="70">
        <f t="shared" si="6"/>
        <v>0</v>
      </c>
      <c r="JF45" s="70">
        <f t="shared" si="6"/>
        <v>0</v>
      </c>
      <c r="JG45" s="70">
        <f t="shared" si="6"/>
        <v>0</v>
      </c>
      <c r="JH45" s="70">
        <f t="shared" si="6"/>
        <v>0</v>
      </c>
      <c r="JI45" s="70">
        <f t="shared" si="6"/>
        <v>0</v>
      </c>
      <c r="JJ45" s="70">
        <f t="shared" si="6"/>
        <v>0</v>
      </c>
      <c r="JK45" s="70">
        <f t="shared" si="6"/>
        <v>0</v>
      </c>
      <c r="JL45" s="70">
        <f t="shared" si="6"/>
        <v>0</v>
      </c>
      <c r="JM45" s="70">
        <f t="shared" si="6"/>
        <v>0</v>
      </c>
      <c r="JN45" s="70">
        <f t="shared" si="6"/>
        <v>0</v>
      </c>
      <c r="JO45" s="70">
        <f t="shared" si="6"/>
        <v>0</v>
      </c>
      <c r="JP45" s="70">
        <f t="shared" si="6"/>
        <v>0</v>
      </c>
      <c r="JQ45" s="70">
        <f t="shared" si="6"/>
        <v>0</v>
      </c>
      <c r="JR45" s="70">
        <f t="shared" si="6"/>
        <v>0</v>
      </c>
      <c r="JS45" s="70">
        <f t="shared" si="6"/>
        <v>0</v>
      </c>
      <c r="JT45" s="70">
        <f t="shared" si="6"/>
        <v>0</v>
      </c>
      <c r="JU45" s="70">
        <f t="shared" si="6"/>
        <v>0</v>
      </c>
      <c r="JV45" s="70">
        <f t="shared" si="6"/>
        <v>0</v>
      </c>
      <c r="JW45" s="70">
        <f t="shared" si="6"/>
        <v>0</v>
      </c>
      <c r="JX45" s="70">
        <f t="shared" si="6"/>
        <v>0</v>
      </c>
      <c r="JY45" s="70">
        <f t="shared" si="6"/>
        <v>0</v>
      </c>
      <c r="JZ45" s="70">
        <f t="shared" si="6"/>
        <v>0</v>
      </c>
      <c r="KA45" s="70">
        <f t="shared" si="6"/>
        <v>0</v>
      </c>
      <c r="KB45" s="70">
        <f t="shared" si="6"/>
        <v>0</v>
      </c>
      <c r="KC45" s="70">
        <f t="shared" si="6"/>
        <v>1</v>
      </c>
      <c r="KD45" s="70">
        <f t="shared" si="6"/>
        <v>1</v>
      </c>
      <c r="KE45" s="70">
        <f t="shared" si="6"/>
        <v>1</v>
      </c>
      <c r="KF45" s="72">
        <f t="shared" si="6"/>
        <v>1</v>
      </c>
      <c r="KG45" s="69">
        <f t="shared" si="6"/>
        <v>1</v>
      </c>
      <c r="KH45" s="70">
        <f t="shared" si="6"/>
        <v>1</v>
      </c>
      <c r="KI45" s="70">
        <f t="shared" si="6"/>
        <v>1</v>
      </c>
      <c r="KJ45" s="70">
        <f t="shared" si="6"/>
        <v>2</v>
      </c>
      <c r="KK45" s="70">
        <f t="shared" si="6"/>
        <v>1</v>
      </c>
      <c r="KL45" s="70">
        <f t="shared" si="6"/>
        <v>2</v>
      </c>
      <c r="KM45" s="70">
        <f t="shared" si="6"/>
        <v>1</v>
      </c>
      <c r="KN45" s="70">
        <f t="shared" si="6"/>
        <v>2</v>
      </c>
      <c r="KO45" s="70">
        <f t="shared" si="6"/>
        <v>1</v>
      </c>
      <c r="KP45" s="70">
        <f t="shared" si="6"/>
        <v>1</v>
      </c>
      <c r="KQ45" s="70">
        <f t="shared" si="6"/>
        <v>1</v>
      </c>
      <c r="KR45" s="70">
        <f t="shared" si="6"/>
        <v>1</v>
      </c>
      <c r="KS45" s="70">
        <f t="shared" si="6"/>
        <v>1</v>
      </c>
      <c r="KT45" s="70">
        <f t="shared" si="6"/>
        <v>1</v>
      </c>
      <c r="KU45" s="70">
        <f t="shared" si="6"/>
        <v>1</v>
      </c>
      <c r="KV45" s="72">
        <f t="shared" si="6"/>
        <v>1</v>
      </c>
      <c r="KW45" s="70">
        <f t="shared" si="6"/>
        <v>11</v>
      </c>
      <c r="KX45" s="70">
        <f t="shared" si="6"/>
        <v>4</v>
      </c>
      <c r="KY45" s="70">
        <f t="shared" si="6"/>
        <v>5</v>
      </c>
      <c r="KZ45" s="70">
        <f t="shared" si="6"/>
        <v>5</v>
      </c>
      <c r="LA45" s="70">
        <f t="shared" si="6"/>
        <v>9</v>
      </c>
      <c r="LB45" s="70">
        <f t="shared" si="6"/>
        <v>2</v>
      </c>
    </row>
    <row r="46" spans="1:314" ht="17.100000000000001" customHeight="1" x14ac:dyDescent="0.25">
      <c r="A46" s="73">
        <f>'[1]Pielęgniarstwo II st.'!A46</f>
        <v>26</v>
      </c>
      <c r="B46" s="73" t="str">
        <f>'[1]Pielęgniarstwo II st.'!B46</f>
        <v>A</v>
      </c>
      <c r="C46" s="73" t="str">
        <f>'[1]Pielęgniarstwo II st.'!C46</f>
        <v>2025/2026</v>
      </c>
      <c r="D46" s="73">
        <f>'[1]Pielęgniarstwo II st.'!D46</f>
        <v>0</v>
      </c>
      <c r="E46" s="73">
        <f>'[1]Pielęgniarstwo II st.'!E46</f>
        <v>2</v>
      </c>
      <c r="F46" s="73" t="str">
        <f>'[1]Pielęgniarstwo II st.'!F46</f>
        <v>2026/2027</v>
      </c>
      <c r="G46" s="73" t="str">
        <f>'[1]Pielęgniarstwo II st.'!G46</f>
        <v>RPS</v>
      </c>
      <c r="H46" s="73" t="str">
        <f>'[1]Pielęgniarstwo II st.'!H46</f>
        <v>ze standardu</v>
      </c>
      <c r="I46" s="74" t="str">
        <f>'[1]Pielęgniarstwo II st.'!I46</f>
        <v>Dydaktyka medyczna</v>
      </c>
      <c r="J46" s="16">
        <f>'[1]Pielęgniarstwo II st.'!L46</f>
        <v>75</v>
      </c>
      <c r="K46" s="17">
        <f>'[1]Pielęgniarstwo II st.'!M46</f>
        <v>40</v>
      </c>
      <c r="L46" s="18">
        <f>'[1]Pielęgniarstwo II st.'!N46</f>
        <v>35</v>
      </c>
      <c r="M46" s="19">
        <f>SUM('[1]Pielęgniarstwo II st.'!AA46,'[1]Pielęgniarstwo II st.'!AC46,'[1]Pielęgniarstwo II st.'!AX46,'[1]Pielęgniarstwo II st.'!AZ46)</f>
        <v>20</v>
      </c>
      <c r="N46" s="20">
        <f>'[1]Pielęgniarstwo II st.'!O46</f>
        <v>35</v>
      </c>
      <c r="O46" s="21">
        <f>'[1]Pielęgniarstwo II st.'!P46</f>
        <v>3</v>
      </c>
      <c r="P46" s="22" t="str">
        <f>'[1]Pielęgniarstwo II st.'!U46</f>
        <v>zal</v>
      </c>
      <c r="Q46" s="75">
        <f t="shared" ref="Q46:Q74" si="7">SUM(T46:FH46)</f>
        <v>3</v>
      </c>
      <c r="R46" s="24">
        <f t="shared" ref="R46:R74" si="8">SUM(FI46:KV46)</f>
        <v>3</v>
      </c>
      <c r="S46" s="25">
        <f t="shared" ref="S46:S74" si="9">SUM(KW46:LB46)</f>
        <v>1</v>
      </c>
      <c r="T46" s="36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>
        <v>1</v>
      </c>
      <c r="AO46" s="28">
        <v>1</v>
      </c>
      <c r="AP46" s="28">
        <v>1</v>
      </c>
      <c r="AQ46" s="28"/>
      <c r="AR46" s="28"/>
      <c r="AS46" s="29"/>
      <c r="AT46" s="26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30"/>
      <c r="BR46" s="28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30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0"/>
      <c r="EN46" s="26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33"/>
      <c r="FI46" s="26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>
        <v>1</v>
      </c>
      <c r="FU46" s="28">
        <v>1</v>
      </c>
      <c r="FV46" s="28">
        <v>1</v>
      </c>
      <c r="FW46" s="28"/>
      <c r="FX46" s="28"/>
      <c r="FY46" s="28"/>
      <c r="FZ46" s="28"/>
      <c r="GA46" s="33"/>
      <c r="GB46" s="26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33"/>
      <c r="HA46" s="26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33"/>
      <c r="KG46" s="34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33"/>
      <c r="KW46" s="32">
        <v>1</v>
      </c>
      <c r="KX46" s="31"/>
      <c r="KY46" s="31"/>
      <c r="KZ46" s="31"/>
      <c r="LA46" s="31"/>
      <c r="LB46" s="31"/>
    </row>
    <row r="47" spans="1:314" ht="15.75" x14ac:dyDescent="0.25">
      <c r="A47" s="73">
        <f>'[1]Pielęgniarstwo II st.'!A47</f>
        <v>27</v>
      </c>
      <c r="B47" s="73" t="str">
        <f>'[1]Pielęgniarstwo II st.'!B47</f>
        <v>A</v>
      </c>
      <c r="C47" s="73" t="str">
        <f>'[1]Pielęgniarstwo II st.'!C47</f>
        <v>2025/2026</v>
      </c>
      <c r="D47" s="73">
        <f>'[1]Pielęgniarstwo II st.'!D47</f>
        <v>0</v>
      </c>
      <c r="E47" s="73">
        <f>'[1]Pielęgniarstwo II st.'!E47</f>
        <v>2</v>
      </c>
      <c r="F47" s="73" t="str">
        <f>'[1]Pielęgniarstwo II st.'!F47</f>
        <v>2026/2027</v>
      </c>
      <c r="G47" s="73" t="str">
        <f>'[1]Pielęgniarstwo II st.'!G47</f>
        <v>RPS</v>
      </c>
      <c r="H47" s="73" t="str">
        <f>'[1]Pielęgniarstwo II st.'!H47</f>
        <v>ze standardu</v>
      </c>
      <c r="I47" s="74" t="str">
        <f>'[1]Pielęgniarstwo II st.'!I47</f>
        <v>Język angielski</v>
      </c>
      <c r="J47" s="35">
        <f>'[1]Pielęgniarstwo II st.'!L47</f>
        <v>100</v>
      </c>
      <c r="K47" s="76">
        <f>'[1]Pielęgniarstwo II st.'!M47</f>
        <v>40</v>
      </c>
      <c r="L47" s="77">
        <f>'[1]Pielęgniarstwo II st.'!N47</f>
        <v>60</v>
      </c>
      <c r="M47" s="78">
        <f>SUM('[1]Pielęgniarstwo II st.'!AA47,'[1]Pielęgniarstwo II st.'!AC47,'[1]Pielęgniarstwo II st.'!AX47,'[1]Pielęgniarstwo II st.'!AZ47)</f>
        <v>0</v>
      </c>
      <c r="N47" s="79">
        <f>'[1]Pielęgniarstwo II st.'!O47</f>
        <v>60</v>
      </c>
      <c r="O47" s="80">
        <f>'[1]Pielęgniarstwo II st.'!P47</f>
        <v>4</v>
      </c>
      <c r="P47" s="81" t="str">
        <f>'[1]Pielęgniarstwo II st.'!U47</f>
        <v>egz</v>
      </c>
      <c r="Q47" s="44">
        <f t="shared" si="7"/>
        <v>0</v>
      </c>
      <c r="R47" s="45">
        <f t="shared" si="8"/>
        <v>1</v>
      </c>
      <c r="S47" s="46">
        <f t="shared" si="9"/>
        <v>1</v>
      </c>
      <c r="T47" s="39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8"/>
      <c r="AT47" s="36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40"/>
      <c r="BR47" s="31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40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40"/>
      <c r="EN47" s="39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42"/>
      <c r="FI47" s="39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42">
        <v>1</v>
      </c>
      <c r="GB47" s="39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42"/>
      <c r="HA47" s="39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8"/>
      <c r="HV47" s="38"/>
      <c r="HW47" s="38"/>
      <c r="HX47" s="38"/>
      <c r="HY47" s="38"/>
      <c r="HZ47" s="38"/>
      <c r="IA47" s="38"/>
      <c r="IB47" s="38"/>
      <c r="IC47" s="38"/>
      <c r="ID47" s="38"/>
      <c r="IE47" s="38"/>
      <c r="IF47" s="38"/>
      <c r="IG47" s="38"/>
      <c r="IH47" s="38"/>
      <c r="II47" s="38"/>
      <c r="IJ47" s="38"/>
      <c r="IK47" s="38"/>
      <c r="IL47" s="38"/>
      <c r="IM47" s="38"/>
      <c r="IN47" s="38"/>
      <c r="IO47" s="38"/>
      <c r="IP47" s="38"/>
      <c r="IQ47" s="38"/>
      <c r="IR47" s="38"/>
      <c r="IS47" s="38"/>
      <c r="IT47" s="38"/>
      <c r="IU47" s="38"/>
      <c r="IV47" s="38"/>
      <c r="IW47" s="38"/>
      <c r="IX47" s="38"/>
      <c r="IY47" s="38"/>
      <c r="IZ47" s="38"/>
      <c r="JA47" s="38"/>
      <c r="JB47" s="38"/>
      <c r="JC47" s="38"/>
      <c r="JD47" s="38"/>
      <c r="JE47" s="38"/>
      <c r="JF47" s="38"/>
      <c r="JG47" s="38"/>
      <c r="JH47" s="38"/>
      <c r="JI47" s="38"/>
      <c r="JJ47" s="38"/>
      <c r="JK47" s="38"/>
      <c r="JL47" s="38"/>
      <c r="JM47" s="38"/>
      <c r="JN47" s="38"/>
      <c r="JO47" s="38"/>
      <c r="JP47" s="38"/>
      <c r="JQ47" s="38"/>
      <c r="JR47" s="38"/>
      <c r="JS47" s="38"/>
      <c r="JT47" s="38"/>
      <c r="JU47" s="38"/>
      <c r="JV47" s="38"/>
      <c r="JW47" s="38"/>
      <c r="JX47" s="38"/>
      <c r="JY47" s="38"/>
      <c r="JZ47" s="38"/>
      <c r="KA47" s="38"/>
      <c r="KB47" s="38"/>
      <c r="KC47" s="38"/>
      <c r="KD47" s="38"/>
      <c r="KE47" s="38"/>
      <c r="KF47" s="42"/>
      <c r="KG47" s="43"/>
      <c r="KH47" s="38"/>
      <c r="KI47" s="38"/>
      <c r="KJ47" s="38"/>
      <c r="KK47" s="38"/>
      <c r="KL47" s="38"/>
      <c r="KM47" s="38"/>
      <c r="KN47" s="38"/>
      <c r="KO47" s="38"/>
      <c r="KP47" s="38"/>
      <c r="KQ47" s="38"/>
      <c r="KR47" s="38"/>
      <c r="KS47" s="38"/>
      <c r="KT47" s="38"/>
      <c r="KU47" s="38"/>
      <c r="KV47" s="42"/>
      <c r="KW47" s="41">
        <v>1</v>
      </c>
      <c r="KX47" s="37"/>
      <c r="KY47" s="37"/>
      <c r="KZ47" s="37"/>
      <c r="LA47" s="37"/>
      <c r="LB47" s="37"/>
    </row>
    <row r="48" spans="1:314" ht="78.75" x14ac:dyDescent="0.25">
      <c r="A48" s="73">
        <f>'[1]Pielęgniarstwo II st.'!A48</f>
        <v>28</v>
      </c>
      <c r="B48" s="73" t="str">
        <f>'[1]Pielęgniarstwo II st.'!B48</f>
        <v>B</v>
      </c>
      <c r="C48" s="73" t="str">
        <f>'[1]Pielęgniarstwo II st.'!C48</f>
        <v>2025/2026</v>
      </c>
      <c r="D48" s="73">
        <f>'[1]Pielęgniarstwo II st.'!D48</f>
        <v>0</v>
      </c>
      <c r="E48" s="73">
        <f>'[1]Pielęgniarstwo II st.'!E48</f>
        <v>2</v>
      </c>
      <c r="F48" s="73" t="str">
        <f>'[1]Pielęgniarstwo II st.'!F48</f>
        <v>2026/2027</v>
      </c>
      <c r="G48" s="73" t="str">
        <f>'[1]Pielęgniarstwo II st.'!G48</f>
        <v>RPS</v>
      </c>
      <c r="H48" s="73" t="str">
        <f>'[1]Pielęgniarstwo II st.'!H48</f>
        <v>ze standardu</v>
      </c>
      <c r="I48" s="74" t="str">
        <f>'[1]Pielęgniarstwo II st.'!I48</f>
        <v>Tlenoterapia ciągła i wentylacja mechaniczna oraz pielęgnowanie dorosłego wentylowanego mechanicznie w chorobach przewlekłych</v>
      </c>
      <c r="J48" s="35">
        <f>'[1]Pielęgniarstwo II st.'!L48</f>
        <v>50</v>
      </c>
      <c r="K48" s="76">
        <f>'[1]Pielęgniarstwo II st.'!M48</f>
        <v>25</v>
      </c>
      <c r="L48" s="77">
        <f>'[1]Pielęgniarstwo II st.'!N48</f>
        <v>25</v>
      </c>
      <c r="M48" s="78">
        <f>SUM('[1]Pielęgniarstwo II st.'!AA48,'[1]Pielęgniarstwo II st.'!AC48,'[1]Pielęgniarstwo II st.'!AX48,'[1]Pielęgniarstwo II st.'!AZ48)</f>
        <v>10</v>
      </c>
      <c r="N48" s="79">
        <f>'[1]Pielęgniarstwo II st.'!O48</f>
        <v>25</v>
      </c>
      <c r="O48" s="80">
        <f>'[1]Pielęgniarstwo II st.'!P48</f>
        <v>2</v>
      </c>
      <c r="P48" s="81" t="str">
        <f>'[1]Pielęgniarstwo II st.'!U48</f>
        <v>zal</v>
      </c>
      <c r="Q48" s="44">
        <f t="shared" si="7"/>
        <v>7</v>
      </c>
      <c r="R48" s="45">
        <f t="shared" si="8"/>
        <v>6</v>
      </c>
      <c r="S48" s="46">
        <f t="shared" si="9"/>
        <v>1</v>
      </c>
      <c r="T48" s="39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8"/>
      <c r="AT48" s="36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40"/>
      <c r="BR48" s="31"/>
      <c r="BS48" s="32">
        <v>1</v>
      </c>
      <c r="BT48" s="32">
        <v>1</v>
      </c>
      <c r="BU48" s="32">
        <v>1</v>
      </c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>
        <v>1</v>
      </c>
      <c r="CQ48" s="32">
        <v>1</v>
      </c>
      <c r="CR48" s="32">
        <v>1</v>
      </c>
      <c r="CS48" s="32"/>
      <c r="CT48" s="32"/>
      <c r="CU48" s="32"/>
      <c r="CV48" s="32"/>
      <c r="CW48" s="32">
        <v>1</v>
      </c>
      <c r="CX48" s="40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40"/>
      <c r="EN48" s="39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42"/>
      <c r="FI48" s="39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42"/>
      <c r="GB48" s="39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42"/>
      <c r="HA48" s="39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8"/>
      <c r="HV48" s="38"/>
      <c r="HW48" s="38"/>
      <c r="HX48" s="38"/>
      <c r="HY48" s="38"/>
      <c r="HZ48" s="38"/>
      <c r="IA48" s="38"/>
      <c r="IB48" s="38"/>
      <c r="IC48" s="38"/>
      <c r="ID48" s="38"/>
      <c r="IE48" s="38"/>
      <c r="IF48" s="38"/>
      <c r="IG48" s="38"/>
      <c r="IH48" s="38"/>
      <c r="II48" s="38"/>
      <c r="IJ48" s="38"/>
      <c r="IK48" s="38"/>
      <c r="IL48" s="38"/>
      <c r="IM48" s="38"/>
      <c r="IN48" s="38"/>
      <c r="IO48" s="38"/>
      <c r="IP48" s="38"/>
      <c r="IQ48" s="38">
        <v>1</v>
      </c>
      <c r="IR48" s="38">
        <v>1</v>
      </c>
      <c r="IS48" s="38">
        <v>1</v>
      </c>
      <c r="IT48" s="38">
        <v>1</v>
      </c>
      <c r="IU48" s="38">
        <v>1</v>
      </c>
      <c r="IV48" s="38"/>
      <c r="IW48" s="38"/>
      <c r="IX48" s="38"/>
      <c r="IY48" s="38"/>
      <c r="IZ48" s="38"/>
      <c r="JA48" s="38"/>
      <c r="JB48" s="38">
        <v>1</v>
      </c>
      <c r="JC48" s="38"/>
      <c r="JD48" s="38"/>
      <c r="JE48" s="38"/>
      <c r="JF48" s="38"/>
      <c r="JG48" s="38"/>
      <c r="JH48" s="38"/>
      <c r="JI48" s="38"/>
      <c r="JJ48" s="38"/>
      <c r="JK48" s="38"/>
      <c r="JL48" s="38"/>
      <c r="JM48" s="38"/>
      <c r="JN48" s="38"/>
      <c r="JO48" s="38"/>
      <c r="JP48" s="38"/>
      <c r="JQ48" s="38"/>
      <c r="JR48" s="38"/>
      <c r="JS48" s="38"/>
      <c r="JT48" s="38"/>
      <c r="JU48" s="38"/>
      <c r="JV48" s="38"/>
      <c r="JW48" s="38"/>
      <c r="JX48" s="38"/>
      <c r="JY48" s="38"/>
      <c r="JZ48" s="38"/>
      <c r="KA48" s="38"/>
      <c r="KB48" s="38"/>
      <c r="KC48" s="38"/>
      <c r="KD48" s="38"/>
      <c r="KE48" s="38"/>
      <c r="KF48" s="42"/>
      <c r="KG48" s="43"/>
      <c r="KH48" s="38"/>
      <c r="KI48" s="38"/>
      <c r="KJ48" s="38"/>
      <c r="KK48" s="38"/>
      <c r="KL48" s="38"/>
      <c r="KM48" s="38"/>
      <c r="KN48" s="38"/>
      <c r="KO48" s="38"/>
      <c r="KP48" s="38"/>
      <c r="KQ48" s="38"/>
      <c r="KR48" s="38"/>
      <c r="KS48" s="38"/>
      <c r="KT48" s="38"/>
      <c r="KU48" s="38"/>
      <c r="KV48" s="42"/>
      <c r="KW48" s="41">
        <v>1</v>
      </c>
      <c r="KX48" s="37"/>
      <c r="KY48" s="37"/>
      <c r="KZ48" s="37"/>
      <c r="LA48" s="37"/>
      <c r="LB48" s="37"/>
    </row>
    <row r="49" spans="1:314" ht="15.75" x14ac:dyDescent="0.25">
      <c r="A49" s="73">
        <f>'[1]Pielęgniarstwo II st.'!A49</f>
        <v>29</v>
      </c>
      <c r="B49" s="73" t="str">
        <f>'[1]Pielęgniarstwo II st.'!B49</f>
        <v>B</v>
      </c>
      <c r="C49" s="73" t="str">
        <f>'[1]Pielęgniarstwo II st.'!C49</f>
        <v>2025/2026</v>
      </c>
      <c r="D49" s="73">
        <f>'[1]Pielęgniarstwo II st.'!D49</f>
        <v>0</v>
      </c>
      <c r="E49" s="73">
        <f>'[1]Pielęgniarstwo II st.'!E49</f>
        <v>2</v>
      </c>
      <c r="F49" s="73" t="str">
        <f>'[1]Pielęgniarstwo II st.'!F49</f>
        <v>2026/2027</v>
      </c>
      <c r="G49" s="73" t="str">
        <f>'[1]Pielęgniarstwo II st.'!G49</f>
        <v>RPS</v>
      </c>
      <c r="H49" s="73" t="str">
        <f>'[1]Pielęgniarstwo II st.'!H49</f>
        <v>ze standardu</v>
      </c>
      <c r="I49" s="74" t="str">
        <f>'[1]Pielęgniarstwo II st.'!I49</f>
        <v>Poradnictwo w pielęgniarstwie</v>
      </c>
      <c r="J49" s="35">
        <f>'[1]Pielęgniarstwo II st.'!L49</f>
        <v>50</v>
      </c>
      <c r="K49" s="76">
        <f>'[1]Pielęgniarstwo II st.'!M49</f>
        <v>20</v>
      </c>
      <c r="L49" s="77">
        <f>'[1]Pielęgniarstwo II st.'!N49</f>
        <v>30</v>
      </c>
      <c r="M49" s="78">
        <f>SUM('[1]Pielęgniarstwo II st.'!AA49,'[1]Pielęgniarstwo II st.'!AC49,'[1]Pielęgniarstwo II st.'!AX49,'[1]Pielęgniarstwo II st.'!AZ49)</f>
        <v>10</v>
      </c>
      <c r="N49" s="79">
        <f>'[1]Pielęgniarstwo II st.'!O49</f>
        <v>30</v>
      </c>
      <c r="O49" s="80">
        <f>'[1]Pielęgniarstwo II st.'!P49</f>
        <v>2</v>
      </c>
      <c r="P49" s="81" t="str">
        <f>'[1]Pielęgniarstwo II st.'!U49</f>
        <v>egz</v>
      </c>
      <c r="Q49" s="44">
        <f t="shared" si="7"/>
        <v>6</v>
      </c>
      <c r="R49" s="45">
        <f t="shared" si="8"/>
        <v>12</v>
      </c>
      <c r="S49" s="46">
        <f t="shared" si="9"/>
        <v>1</v>
      </c>
      <c r="T49" s="39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8"/>
      <c r="AT49" s="36"/>
      <c r="AU49" s="32"/>
      <c r="AV49" s="32"/>
      <c r="AW49" s="32"/>
      <c r="AX49" s="32"/>
      <c r="AY49" s="32"/>
      <c r="AZ49" s="32"/>
      <c r="BA49" s="32">
        <v>1</v>
      </c>
      <c r="BB49" s="32">
        <v>1</v>
      </c>
      <c r="BC49" s="32">
        <v>1</v>
      </c>
      <c r="BD49" s="32">
        <v>1</v>
      </c>
      <c r="BE49" s="32">
        <v>1</v>
      </c>
      <c r="BF49" s="32">
        <v>1</v>
      </c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40"/>
      <c r="BR49" s="31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40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40"/>
      <c r="EN49" s="39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42"/>
      <c r="FI49" s="39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42"/>
      <c r="GB49" s="39"/>
      <c r="GC49" s="37"/>
      <c r="GD49" s="37"/>
      <c r="GE49" s="37"/>
      <c r="GF49" s="37"/>
      <c r="GG49" s="37"/>
      <c r="GH49" s="37"/>
      <c r="GI49" s="37"/>
      <c r="GJ49" s="37">
        <v>1</v>
      </c>
      <c r="GK49" s="37">
        <v>1</v>
      </c>
      <c r="GL49" s="37">
        <v>1</v>
      </c>
      <c r="GM49" s="37">
        <v>1</v>
      </c>
      <c r="GN49" s="37">
        <v>1</v>
      </c>
      <c r="GO49" s="37">
        <v>1</v>
      </c>
      <c r="GP49" s="37">
        <v>1</v>
      </c>
      <c r="GQ49" s="37">
        <v>1</v>
      </c>
      <c r="GR49" s="37">
        <v>1</v>
      </c>
      <c r="GS49" s="37">
        <v>1</v>
      </c>
      <c r="GT49" s="37">
        <v>1</v>
      </c>
      <c r="GU49" s="37">
        <v>1</v>
      </c>
      <c r="GV49" s="37"/>
      <c r="GW49" s="37"/>
      <c r="GX49" s="37"/>
      <c r="GY49" s="37"/>
      <c r="GZ49" s="42"/>
      <c r="HA49" s="39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8"/>
      <c r="HV49" s="38"/>
      <c r="HW49" s="38"/>
      <c r="HX49" s="38"/>
      <c r="HY49" s="38"/>
      <c r="HZ49" s="38"/>
      <c r="IA49" s="38"/>
      <c r="IB49" s="38"/>
      <c r="IC49" s="38"/>
      <c r="ID49" s="38"/>
      <c r="IE49" s="38"/>
      <c r="IF49" s="38"/>
      <c r="IG49" s="38"/>
      <c r="IH49" s="38"/>
      <c r="II49" s="38"/>
      <c r="IJ49" s="38"/>
      <c r="IK49" s="38"/>
      <c r="IL49" s="38"/>
      <c r="IM49" s="38"/>
      <c r="IN49" s="38"/>
      <c r="IO49" s="38"/>
      <c r="IP49" s="38"/>
      <c r="IQ49" s="38"/>
      <c r="IR49" s="38"/>
      <c r="IS49" s="38"/>
      <c r="IT49" s="38"/>
      <c r="IU49" s="38"/>
      <c r="IV49" s="38"/>
      <c r="IW49" s="38"/>
      <c r="IX49" s="38"/>
      <c r="IY49" s="38"/>
      <c r="IZ49" s="38"/>
      <c r="JA49" s="38"/>
      <c r="JB49" s="38"/>
      <c r="JC49" s="38"/>
      <c r="JD49" s="38"/>
      <c r="JE49" s="38"/>
      <c r="JF49" s="38"/>
      <c r="JG49" s="38"/>
      <c r="JH49" s="38"/>
      <c r="JI49" s="38"/>
      <c r="JJ49" s="38"/>
      <c r="JK49" s="38"/>
      <c r="JL49" s="38"/>
      <c r="JM49" s="38"/>
      <c r="JN49" s="38"/>
      <c r="JO49" s="38"/>
      <c r="JP49" s="38"/>
      <c r="JQ49" s="38"/>
      <c r="JR49" s="38"/>
      <c r="JS49" s="38"/>
      <c r="JT49" s="38"/>
      <c r="JU49" s="38"/>
      <c r="JV49" s="38"/>
      <c r="JW49" s="38"/>
      <c r="JX49" s="38"/>
      <c r="JY49" s="38"/>
      <c r="JZ49" s="38"/>
      <c r="KA49" s="38"/>
      <c r="KB49" s="38"/>
      <c r="KC49" s="38"/>
      <c r="KD49" s="38"/>
      <c r="KE49" s="38"/>
      <c r="KF49" s="42"/>
      <c r="KG49" s="43"/>
      <c r="KH49" s="38"/>
      <c r="KI49" s="38"/>
      <c r="KJ49" s="38"/>
      <c r="KK49" s="38"/>
      <c r="KL49" s="38"/>
      <c r="KM49" s="38"/>
      <c r="KN49" s="38"/>
      <c r="KO49" s="38"/>
      <c r="KP49" s="38"/>
      <c r="KQ49" s="38"/>
      <c r="KR49" s="38"/>
      <c r="KS49" s="38"/>
      <c r="KT49" s="38"/>
      <c r="KU49" s="38"/>
      <c r="KV49" s="42"/>
      <c r="KW49" s="41">
        <v>1</v>
      </c>
      <c r="KX49" s="37"/>
      <c r="KY49" s="37"/>
      <c r="KZ49" s="37"/>
      <c r="LA49" s="37"/>
      <c r="LB49" s="37"/>
    </row>
    <row r="50" spans="1:314" ht="17.100000000000001" customHeight="1" x14ac:dyDescent="0.25">
      <c r="A50" s="73">
        <f>'[1]Pielęgniarstwo II st.'!A50</f>
        <v>30</v>
      </c>
      <c r="B50" s="73" t="str">
        <f>'[1]Pielęgniarstwo II st.'!B50</f>
        <v>B</v>
      </c>
      <c r="C50" s="73" t="str">
        <f>'[1]Pielęgniarstwo II st.'!C50</f>
        <v>2025/2026</v>
      </c>
      <c r="D50" s="73">
        <f>'[1]Pielęgniarstwo II st.'!D50</f>
        <v>0</v>
      </c>
      <c r="E50" s="73">
        <f>'[1]Pielęgniarstwo II st.'!E50</f>
        <v>2</v>
      </c>
      <c r="F50" s="73" t="str">
        <f>'[1]Pielęgniarstwo II st.'!F50</f>
        <v>2026/2027</v>
      </c>
      <c r="G50" s="73" t="str">
        <f>'[1]Pielęgniarstwo II st.'!G50</f>
        <v>RPS</v>
      </c>
      <c r="H50" s="73" t="str">
        <f>'[1]Pielęgniarstwo II st.'!H50</f>
        <v>ze standardu</v>
      </c>
      <c r="I50" s="74" t="str">
        <f>'[1]Pielęgniarstwo II st.'!I50</f>
        <v>Koordynowana opieka zdrowotna</v>
      </c>
      <c r="J50" s="35">
        <f>'[1]Pielęgniarstwo II st.'!L50</f>
        <v>75</v>
      </c>
      <c r="K50" s="76">
        <f>'[1]Pielęgniarstwo II st.'!M50</f>
        <v>45</v>
      </c>
      <c r="L50" s="77">
        <f>'[1]Pielęgniarstwo II st.'!N50</f>
        <v>30</v>
      </c>
      <c r="M50" s="78">
        <f>SUM('[1]Pielęgniarstwo II st.'!AA50,'[1]Pielęgniarstwo II st.'!AC50,'[1]Pielęgniarstwo II st.'!AX50,'[1]Pielęgniarstwo II st.'!AZ50)</f>
        <v>15</v>
      </c>
      <c r="N50" s="79">
        <f>'[1]Pielęgniarstwo II st.'!O50</f>
        <v>30</v>
      </c>
      <c r="O50" s="80">
        <f>'[1]Pielęgniarstwo II st.'!P50</f>
        <v>3</v>
      </c>
      <c r="P50" s="81" t="str">
        <f>'[1]Pielęgniarstwo II st.'!U50</f>
        <v>zal</v>
      </c>
      <c r="Q50" s="44">
        <f t="shared" si="7"/>
        <v>3</v>
      </c>
      <c r="R50" s="45">
        <f t="shared" si="8"/>
        <v>3</v>
      </c>
      <c r="S50" s="46">
        <f t="shared" si="9"/>
        <v>2</v>
      </c>
      <c r="T50" s="39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8"/>
      <c r="AT50" s="36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>
        <v>1</v>
      </c>
      <c r="BH50" s="32">
        <v>1</v>
      </c>
      <c r="BI50" s="32">
        <v>1</v>
      </c>
      <c r="BJ50" s="32"/>
      <c r="BK50" s="32"/>
      <c r="BL50" s="32"/>
      <c r="BM50" s="32"/>
      <c r="BN50" s="32"/>
      <c r="BO50" s="32"/>
      <c r="BP50" s="32"/>
      <c r="BQ50" s="40"/>
      <c r="BR50" s="31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40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40"/>
      <c r="EN50" s="39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42"/>
      <c r="FI50" s="39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42"/>
      <c r="GB50" s="39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>
        <v>1</v>
      </c>
      <c r="GW50" s="37">
        <v>1</v>
      </c>
      <c r="GX50" s="37">
        <v>1</v>
      </c>
      <c r="GY50" s="37"/>
      <c r="GZ50" s="42"/>
      <c r="HA50" s="39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8"/>
      <c r="HV50" s="38"/>
      <c r="HW50" s="38"/>
      <c r="HX50" s="38"/>
      <c r="HY50" s="38"/>
      <c r="HZ50" s="38"/>
      <c r="IA50" s="38"/>
      <c r="IB50" s="38"/>
      <c r="IC50" s="38"/>
      <c r="ID50" s="38"/>
      <c r="IE50" s="38"/>
      <c r="IF50" s="38"/>
      <c r="IG50" s="38"/>
      <c r="IH50" s="38"/>
      <c r="II50" s="38"/>
      <c r="IJ50" s="38"/>
      <c r="IK50" s="38"/>
      <c r="IL50" s="38"/>
      <c r="IM50" s="38"/>
      <c r="IN50" s="38"/>
      <c r="IO50" s="38"/>
      <c r="IP50" s="38"/>
      <c r="IQ50" s="38"/>
      <c r="IR50" s="38"/>
      <c r="IS50" s="38"/>
      <c r="IT50" s="38"/>
      <c r="IU50" s="38"/>
      <c r="IV50" s="38"/>
      <c r="IW50" s="38"/>
      <c r="IX50" s="38"/>
      <c r="IY50" s="38"/>
      <c r="IZ50" s="38"/>
      <c r="JA50" s="38"/>
      <c r="JB50" s="38"/>
      <c r="JC50" s="38"/>
      <c r="JD50" s="38"/>
      <c r="JE50" s="38"/>
      <c r="JF50" s="38"/>
      <c r="JG50" s="38"/>
      <c r="JH50" s="38"/>
      <c r="JI50" s="38"/>
      <c r="JJ50" s="38"/>
      <c r="JK50" s="38"/>
      <c r="JL50" s="38"/>
      <c r="JM50" s="38"/>
      <c r="JN50" s="38"/>
      <c r="JO50" s="38"/>
      <c r="JP50" s="38"/>
      <c r="JQ50" s="38"/>
      <c r="JR50" s="38"/>
      <c r="JS50" s="38"/>
      <c r="JT50" s="38"/>
      <c r="JU50" s="38"/>
      <c r="JV50" s="38"/>
      <c r="JW50" s="38"/>
      <c r="JX50" s="38"/>
      <c r="JY50" s="38"/>
      <c r="JZ50" s="38"/>
      <c r="KA50" s="38"/>
      <c r="KB50" s="38"/>
      <c r="KC50" s="38"/>
      <c r="KD50" s="38"/>
      <c r="KE50" s="38"/>
      <c r="KF50" s="42"/>
      <c r="KG50" s="43"/>
      <c r="KH50" s="38"/>
      <c r="KI50" s="38"/>
      <c r="KJ50" s="38"/>
      <c r="KK50" s="38"/>
      <c r="KL50" s="38"/>
      <c r="KM50" s="38"/>
      <c r="KN50" s="38"/>
      <c r="KO50" s="38"/>
      <c r="KP50" s="38"/>
      <c r="KQ50" s="38"/>
      <c r="KR50" s="38"/>
      <c r="KS50" s="38"/>
      <c r="KT50" s="38"/>
      <c r="KU50" s="38"/>
      <c r="KV50" s="42"/>
      <c r="KW50" s="41">
        <v>1</v>
      </c>
      <c r="KX50" s="37">
        <v>1</v>
      </c>
      <c r="KY50" s="37"/>
      <c r="KZ50" s="37"/>
      <c r="LA50" s="37"/>
      <c r="LB50" s="37"/>
    </row>
    <row r="51" spans="1:314" ht="31.5" x14ac:dyDescent="0.25">
      <c r="A51" s="73">
        <f>'[1]Pielęgniarstwo II st.'!A51</f>
        <v>31</v>
      </c>
      <c r="B51" s="73" t="str">
        <f>'[1]Pielęgniarstwo II st.'!B51</f>
        <v>B</v>
      </c>
      <c r="C51" s="73" t="str">
        <f>'[1]Pielęgniarstwo II st.'!C51</f>
        <v>2025/2026</v>
      </c>
      <c r="D51" s="73">
        <f>'[1]Pielęgniarstwo II st.'!D51</f>
        <v>0</v>
      </c>
      <c r="E51" s="73">
        <f>'[1]Pielęgniarstwo II st.'!E51</f>
        <v>2</v>
      </c>
      <c r="F51" s="73" t="str">
        <f>'[1]Pielęgniarstwo II st.'!F51</f>
        <v>2026/2027</v>
      </c>
      <c r="G51" s="73" t="str">
        <f>'[1]Pielęgniarstwo II st.'!G51</f>
        <v>RPS</v>
      </c>
      <c r="H51" s="73" t="str">
        <f>'[1]Pielęgniarstwo II st.'!H51</f>
        <v>ze standardu</v>
      </c>
      <c r="I51" s="74" t="str">
        <f>'[1]Pielęgniarstwo II st.'!I51</f>
        <v>Leczenie żywieniowe dojelitowe i pozajelitowe</v>
      </c>
      <c r="J51" s="35">
        <f>'[1]Pielęgniarstwo II st.'!L51</f>
        <v>50</v>
      </c>
      <c r="K51" s="76">
        <f>'[1]Pielęgniarstwo II st.'!M51</f>
        <v>25</v>
      </c>
      <c r="L51" s="77">
        <f>'[1]Pielęgniarstwo II st.'!N51</f>
        <v>25</v>
      </c>
      <c r="M51" s="78">
        <f>SUM('[1]Pielęgniarstwo II st.'!AA51,'[1]Pielęgniarstwo II st.'!AC51,'[1]Pielęgniarstwo II st.'!AX51,'[1]Pielęgniarstwo II st.'!AZ51)</f>
        <v>10</v>
      </c>
      <c r="N51" s="79">
        <f>'[1]Pielęgniarstwo II st.'!O51</f>
        <v>25</v>
      </c>
      <c r="O51" s="80">
        <f>'[1]Pielęgniarstwo II st.'!P51</f>
        <v>2</v>
      </c>
      <c r="P51" s="81" t="str">
        <f>'[1]Pielęgniarstwo II st.'!U51</f>
        <v>zal</v>
      </c>
      <c r="Q51" s="44">
        <f t="shared" si="7"/>
        <v>2</v>
      </c>
      <c r="R51" s="45">
        <f t="shared" si="8"/>
        <v>7</v>
      </c>
      <c r="S51" s="46">
        <f t="shared" si="9"/>
        <v>1</v>
      </c>
      <c r="T51" s="39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8"/>
      <c r="AT51" s="36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40"/>
      <c r="BR51" s="31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>
        <v>1</v>
      </c>
      <c r="CP51" s="32"/>
      <c r="CQ51" s="32"/>
      <c r="CR51" s="32"/>
      <c r="CS51" s="32"/>
      <c r="CT51" s="32"/>
      <c r="CU51" s="32"/>
      <c r="CV51" s="32"/>
      <c r="CW51" s="32">
        <v>1</v>
      </c>
      <c r="CX51" s="40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40"/>
      <c r="EN51" s="39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42"/>
      <c r="FI51" s="39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42"/>
      <c r="GB51" s="39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42"/>
      <c r="HA51" s="39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8"/>
      <c r="HV51" s="38"/>
      <c r="HW51" s="38"/>
      <c r="HX51" s="38"/>
      <c r="HY51" s="38"/>
      <c r="HZ51" s="38"/>
      <c r="IA51" s="38"/>
      <c r="IB51" s="38"/>
      <c r="IC51" s="38"/>
      <c r="ID51" s="38"/>
      <c r="IE51" s="38"/>
      <c r="IF51" s="38"/>
      <c r="IG51" s="38"/>
      <c r="IH51" s="38"/>
      <c r="II51" s="38"/>
      <c r="IJ51" s="38"/>
      <c r="IK51" s="38">
        <v>1</v>
      </c>
      <c r="IL51" s="38">
        <v>1</v>
      </c>
      <c r="IM51" s="38">
        <v>1</v>
      </c>
      <c r="IN51" s="38">
        <v>1</v>
      </c>
      <c r="IO51" s="38">
        <v>1</v>
      </c>
      <c r="IP51" s="38">
        <v>1</v>
      </c>
      <c r="IQ51" s="38"/>
      <c r="IR51" s="38"/>
      <c r="IS51" s="38"/>
      <c r="IT51" s="38"/>
      <c r="IU51" s="38"/>
      <c r="IV51" s="38"/>
      <c r="IW51" s="38"/>
      <c r="IX51" s="38"/>
      <c r="IY51" s="38"/>
      <c r="IZ51" s="38"/>
      <c r="JA51" s="38"/>
      <c r="JB51" s="38">
        <v>1</v>
      </c>
      <c r="JC51" s="38"/>
      <c r="JD51" s="38"/>
      <c r="JE51" s="38"/>
      <c r="JF51" s="38"/>
      <c r="JG51" s="38"/>
      <c r="JH51" s="38"/>
      <c r="JI51" s="38"/>
      <c r="JJ51" s="38"/>
      <c r="JK51" s="38"/>
      <c r="JL51" s="38"/>
      <c r="JM51" s="38"/>
      <c r="JN51" s="38"/>
      <c r="JO51" s="38"/>
      <c r="JP51" s="38"/>
      <c r="JQ51" s="38"/>
      <c r="JR51" s="38"/>
      <c r="JS51" s="38"/>
      <c r="JT51" s="38"/>
      <c r="JU51" s="38"/>
      <c r="JV51" s="38"/>
      <c r="JW51" s="38"/>
      <c r="JX51" s="38"/>
      <c r="JY51" s="38"/>
      <c r="JZ51" s="38"/>
      <c r="KA51" s="38"/>
      <c r="KB51" s="38"/>
      <c r="KC51" s="38"/>
      <c r="KD51" s="38"/>
      <c r="KE51" s="38"/>
      <c r="KF51" s="42"/>
      <c r="KG51" s="43"/>
      <c r="KH51" s="38"/>
      <c r="KI51" s="38"/>
      <c r="KJ51" s="38"/>
      <c r="KK51" s="38"/>
      <c r="KL51" s="38"/>
      <c r="KM51" s="38"/>
      <c r="KN51" s="38"/>
      <c r="KO51" s="38"/>
      <c r="KP51" s="38"/>
      <c r="KQ51" s="38"/>
      <c r="KR51" s="38"/>
      <c r="KS51" s="38"/>
      <c r="KT51" s="38"/>
      <c r="KU51" s="38"/>
      <c r="KV51" s="42"/>
      <c r="KW51" s="41"/>
      <c r="KX51" s="37">
        <v>1</v>
      </c>
      <c r="KY51" s="37"/>
      <c r="KZ51" s="37"/>
      <c r="LA51" s="37"/>
      <c r="LB51" s="37"/>
    </row>
    <row r="52" spans="1:314" ht="47.25" x14ac:dyDescent="0.25">
      <c r="A52" s="73">
        <f>'[1]Pielęgniarstwo II st.'!A52</f>
        <v>32</v>
      </c>
      <c r="B52" s="73" t="str">
        <f>'[1]Pielęgniarstwo II st.'!B52</f>
        <v>B</v>
      </c>
      <c r="C52" s="73" t="str">
        <f>'[1]Pielęgniarstwo II st.'!C52</f>
        <v>2025/2026</v>
      </c>
      <c r="D52" s="73">
        <f>'[1]Pielęgniarstwo II st.'!D52</f>
        <v>0</v>
      </c>
      <c r="E52" s="73">
        <f>'[1]Pielęgniarstwo II st.'!E52</f>
        <v>2</v>
      </c>
      <c r="F52" s="73" t="str">
        <f>'[1]Pielęgniarstwo II st.'!F52</f>
        <v>2026/2027</v>
      </c>
      <c r="G52" s="73" t="str">
        <f>'[1]Pielęgniarstwo II st.'!G52</f>
        <v>RPS</v>
      </c>
      <c r="H52" s="73" t="str">
        <f>'[1]Pielęgniarstwo II st.'!H52</f>
        <v>ze standardu</v>
      </c>
      <c r="I52" s="74" t="str">
        <f>'[1]Pielęgniarstwo II st.'!I52</f>
        <v>Opieka i edukacja terapeutyczna w chorobach przewlekłych (leczenie przeciwbólowe)</v>
      </c>
      <c r="J52" s="35">
        <f>'[1]Pielęgniarstwo II st.'!L52</f>
        <v>55</v>
      </c>
      <c r="K52" s="76">
        <f>'[1]Pielęgniarstwo II st.'!M52</f>
        <v>30</v>
      </c>
      <c r="L52" s="77">
        <f>'[1]Pielęgniarstwo II st.'!N52</f>
        <v>25</v>
      </c>
      <c r="M52" s="78">
        <f>SUM('[1]Pielęgniarstwo II st.'!AA52,'[1]Pielęgniarstwo II st.'!AC52,'[1]Pielęgniarstwo II st.'!AX52,'[1]Pielęgniarstwo II st.'!AZ52)</f>
        <v>10</v>
      </c>
      <c r="N52" s="79">
        <f>'[1]Pielęgniarstwo II st.'!O52</f>
        <v>25</v>
      </c>
      <c r="O52" s="80">
        <f>'[1]Pielęgniarstwo II st.'!P52</f>
        <v>2</v>
      </c>
      <c r="P52" s="81" t="str">
        <f>'[1]Pielęgniarstwo II st.'!U52</f>
        <v>zal</v>
      </c>
      <c r="Q52" s="44">
        <f t="shared" si="7"/>
        <v>4</v>
      </c>
      <c r="R52" s="45">
        <f t="shared" si="8"/>
        <v>4</v>
      </c>
      <c r="S52" s="46">
        <f t="shared" si="9"/>
        <v>1</v>
      </c>
      <c r="T52" s="39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8"/>
      <c r="AT52" s="36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40"/>
      <c r="BR52" s="31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>
        <v>1</v>
      </c>
      <c r="CL52" s="32">
        <v>1</v>
      </c>
      <c r="CM52" s="32">
        <v>1</v>
      </c>
      <c r="CN52" s="32">
        <v>1</v>
      </c>
      <c r="CO52" s="32"/>
      <c r="CP52" s="32"/>
      <c r="CQ52" s="32"/>
      <c r="CR52" s="32"/>
      <c r="CS52" s="32"/>
      <c r="CT52" s="32"/>
      <c r="CU52" s="32"/>
      <c r="CV52" s="32"/>
      <c r="CW52" s="32"/>
      <c r="CX52" s="40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40"/>
      <c r="EN52" s="39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42"/>
      <c r="FI52" s="39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42"/>
      <c r="GB52" s="39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42"/>
      <c r="HA52" s="39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8"/>
      <c r="HV52" s="38"/>
      <c r="HW52" s="38"/>
      <c r="HX52" s="38"/>
      <c r="HY52" s="38"/>
      <c r="HZ52" s="38"/>
      <c r="IA52" s="38"/>
      <c r="IB52" s="38"/>
      <c r="IC52" s="38"/>
      <c r="ID52" s="38"/>
      <c r="IE52" s="38"/>
      <c r="IF52" s="38"/>
      <c r="IG52" s="38">
        <v>1</v>
      </c>
      <c r="IH52" s="38">
        <v>1</v>
      </c>
      <c r="II52" s="38">
        <v>1</v>
      </c>
      <c r="IJ52" s="38">
        <v>1</v>
      </c>
      <c r="IK52" s="38"/>
      <c r="IL52" s="38"/>
      <c r="IM52" s="38"/>
      <c r="IN52" s="38"/>
      <c r="IO52" s="38"/>
      <c r="IP52" s="38"/>
      <c r="IQ52" s="38"/>
      <c r="IR52" s="38"/>
      <c r="IS52" s="38"/>
      <c r="IT52" s="38"/>
      <c r="IU52" s="38"/>
      <c r="IV52" s="38"/>
      <c r="IW52" s="38"/>
      <c r="IX52" s="38"/>
      <c r="IY52" s="38"/>
      <c r="IZ52" s="38"/>
      <c r="JA52" s="38"/>
      <c r="JB52" s="38"/>
      <c r="JC52" s="38"/>
      <c r="JD52" s="38"/>
      <c r="JE52" s="38"/>
      <c r="JF52" s="38"/>
      <c r="JG52" s="38"/>
      <c r="JH52" s="38"/>
      <c r="JI52" s="38"/>
      <c r="JJ52" s="38"/>
      <c r="JK52" s="38"/>
      <c r="JL52" s="38"/>
      <c r="JM52" s="38"/>
      <c r="JN52" s="38"/>
      <c r="JO52" s="38"/>
      <c r="JP52" s="38"/>
      <c r="JQ52" s="38"/>
      <c r="JR52" s="38"/>
      <c r="JS52" s="38"/>
      <c r="JT52" s="38"/>
      <c r="JU52" s="38"/>
      <c r="JV52" s="38"/>
      <c r="JW52" s="38"/>
      <c r="JX52" s="38"/>
      <c r="JY52" s="38"/>
      <c r="JZ52" s="38"/>
      <c r="KA52" s="38"/>
      <c r="KB52" s="38"/>
      <c r="KC52" s="38"/>
      <c r="KD52" s="38"/>
      <c r="KE52" s="38"/>
      <c r="KF52" s="42"/>
      <c r="KG52" s="43"/>
      <c r="KH52" s="38"/>
      <c r="KI52" s="38"/>
      <c r="KJ52" s="38"/>
      <c r="KK52" s="38"/>
      <c r="KL52" s="38"/>
      <c r="KM52" s="38"/>
      <c r="KN52" s="38"/>
      <c r="KO52" s="38"/>
      <c r="KP52" s="38"/>
      <c r="KQ52" s="38"/>
      <c r="KR52" s="38"/>
      <c r="KS52" s="38"/>
      <c r="KT52" s="38"/>
      <c r="KU52" s="38"/>
      <c r="KV52" s="42"/>
      <c r="KW52" s="41"/>
      <c r="KX52" s="37">
        <v>1</v>
      </c>
      <c r="KY52" s="37"/>
      <c r="KZ52" s="37"/>
      <c r="LA52" s="37"/>
      <c r="LB52" s="37"/>
    </row>
    <row r="53" spans="1:314" ht="31.5" x14ac:dyDescent="0.25">
      <c r="A53" s="73">
        <f>'[1]Pielęgniarstwo II st.'!A53</f>
        <v>33</v>
      </c>
      <c r="B53" s="73" t="str">
        <f>'[1]Pielęgniarstwo II st.'!B53</f>
        <v>B</v>
      </c>
      <c r="C53" s="73" t="str">
        <f>'[1]Pielęgniarstwo II st.'!C53</f>
        <v>2025/2026</v>
      </c>
      <c r="D53" s="73">
        <f>'[1]Pielęgniarstwo II st.'!D53</f>
        <v>0</v>
      </c>
      <c r="E53" s="73">
        <f>'[1]Pielęgniarstwo II st.'!E53</f>
        <v>2</v>
      </c>
      <c r="F53" s="73" t="str">
        <f>'[1]Pielęgniarstwo II st.'!F53</f>
        <v>2026/2027</v>
      </c>
      <c r="G53" s="73" t="str">
        <f>'[1]Pielęgniarstwo II st.'!G53</f>
        <v>RPS</v>
      </c>
      <c r="H53" s="73" t="str">
        <f>'[1]Pielęgniarstwo II st.'!H53</f>
        <v>ze standardu</v>
      </c>
      <c r="I53" s="74" t="str">
        <f>'[1]Pielęgniarstwo II st.'!I53</f>
        <v>Opieka i edukacja terapeutyczna w zakresie ran przewlekłych i przetok</v>
      </c>
      <c r="J53" s="35">
        <f>'[1]Pielęgniarstwo II st.'!L53</f>
        <v>80</v>
      </c>
      <c r="K53" s="76">
        <f>'[1]Pielęgniarstwo II st.'!M53</f>
        <v>40</v>
      </c>
      <c r="L53" s="77">
        <f>'[1]Pielęgniarstwo II st.'!N53</f>
        <v>40</v>
      </c>
      <c r="M53" s="78">
        <f>SUM('[1]Pielęgniarstwo II st.'!AA53,'[1]Pielęgniarstwo II st.'!AC53,'[1]Pielęgniarstwo II st.'!AX53,'[1]Pielęgniarstwo II st.'!AZ53)</f>
        <v>10</v>
      </c>
      <c r="N53" s="79">
        <f>'[1]Pielęgniarstwo II st.'!O53</f>
        <v>40</v>
      </c>
      <c r="O53" s="80">
        <f>'[1]Pielęgniarstwo II st.'!P53</f>
        <v>3</v>
      </c>
      <c r="P53" s="81" t="str">
        <f>'[1]Pielęgniarstwo II st.'!U53</f>
        <v>egz</v>
      </c>
      <c r="Q53" s="44">
        <f t="shared" si="7"/>
        <v>9</v>
      </c>
      <c r="R53" s="45">
        <f t="shared" si="8"/>
        <v>20</v>
      </c>
      <c r="S53" s="46">
        <f t="shared" si="9"/>
        <v>1</v>
      </c>
      <c r="T53" s="39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8"/>
      <c r="AT53" s="36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40"/>
      <c r="BR53" s="31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>
        <v>1</v>
      </c>
      <c r="CD53" s="32">
        <v>1</v>
      </c>
      <c r="CE53" s="32">
        <v>1</v>
      </c>
      <c r="CF53" s="32">
        <v>1</v>
      </c>
      <c r="CG53" s="32">
        <v>1</v>
      </c>
      <c r="CH53" s="32">
        <v>1</v>
      </c>
      <c r="CI53" s="32">
        <v>1</v>
      </c>
      <c r="CJ53" s="32">
        <v>1</v>
      </c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>
        <v>1</v>
      </c>
      <c r="CX53" s="40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40"/>
      <c r="EN53" s="39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42"/>
      <c r="FI53" s="39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42"/>
      <c r="GB53" s="39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42"/>
      <c r="HA53" s="39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>
        <v>1</v>
      </c>
      <c r="HO53" s="37">
        <v>1</v>
      </c>
      <c r="HP53" s="37">
        <v>1</v>
      </c>
      <c r="HQ53" s="37">
        <v>1</v>
      </c>
      <c r="HR53" s="37">
        <v>1</v>
      </c>
      <c r="HS53" s="37">
        <v>1</v>
      </c>
      <c r="HT53" s="37">
        <v>1</v>
      </c>
      <c r="HU53" s="38">
        <v>1</v>
      </c>
      <c r="HV53" s="38">
        <v>1</v>
      </c>
      <c r="HW53" s="38">
        <v>1</v>
      </c>
      <c r="HX53" s="38">
        <v>1</v>
      </c>
      <c r="HY53" s="38">
        <v>1</v>
      </c>
      <c r="HZ53" s="38">
        <v>1</v>
      </c>
      <c r="IA53" s="38">
        <v>1</v>
      </c>
      <c r="IB53" s="38">
        <v>1</v>
      </c>
      <c r="IC53" s="38">
        <v>1</v>
      </c>
      <c r="ID53" s="38">
        <v>1</v>
      </c>
      <c r="IE53" s="38">
        <v>1</v>
      </c>
      <c r="IF53" s="38">
        <v>1</v>
      </c>
      <c r="IG53" s="38"/>
      <c r="IH53" s="38"/>
      <c r="II53" s="38"/>
      <c r="IJ53" s="38"/>
      <c r="IK53" s="38"/>
      <c r="IL53" s="38"/>
      <c r="IM53" s="38"/>
      <c r="IN53" s="38"/>
      <c r="IO53" s="38"/>
      <c r="IP53" s="38"/>
      <c r="IQ53" s="38"/>
      <c r="IR53" s="38"/>
      <c r="IS53" s="38"/>
      <c r="IT53" s="38"/>
      <c r="IU53" s="38"/>
      <c r="IV53" s="38"/>
      <c r="IW53" s="38"/>
      <c r="IX53" s="38"/>
      <c r="IY53" s="38"/>
      <c r="IZ53" s="38"/>
      <c r="JA53" s="38"/>
      <c r="JB53" s="38">
        <v>1</v>
      </c>
      <c r="JC53" s="38"/>
      <c r="JD53" s="38"/>
      <c r="JE53" s="38"/>
      <c r="JF53" s="38"/>
      <c r="JG53" s="38"/>
      <c r="JH53" s="38"/>
      <c r="JI53" s="38"/>
      <c r="JJ53" s="38"/>
      <c r="JK53" s="38"/>
      <c r="JL53" s="38"/>
      <c r="JM53" s="38"/>
      <c r="JN53" s="38"/>
      <c r="JO53" s="38"/>
      <c r="JP53" s="38"/>
      <c r="JQ53" s="38"/>
      <c r="JR53" s="38"/>
      <c r="JS53" s="38"/>
      <c r="JT53" s="38"/>
      <c r="JU53" s="38"/>
      <c r="JV53" s="38"/>
      <c r="JW53" s="38"/>
      <c r="JX53" s="38"/>
      <c r="JY53" s="38"/>
      <c r="JZ53" s="38"/>
      <c r="KA53" s="38"/>
      <c r="KB53" s="38"/>
      <c r="KC53" s="38"/>
      <c r="KD53" s="38"/>
      <c r="KE53" s="38"/>
      <c r="KF53" s="42"/>
      <c r="KG53" s="43"/>
      <c r="KH53" s="38"/>
      <c r="KI53" s="38"/>
      <c r="KJ53" s="38"/>
      <c r="KK53" s="38"/>
      <c r="KL53" s="38"/>
      <c r="KM53" s="38"/>
      <c r="KN53" s="38"/>
      <c r="KO53" s="38"/>
      <c r="KP53" s="38"/>
      <c r="KQ53" s="38"/>
      <c r="KR53" s="38"/>
      <c r="KS53" s="38"/>
      <c r="KT53" s="38"/>
      <c r="KU53" s="38"/>
      <c r="KV53" s="42"/>
      <c r="KW53" s="41"/>
      <c r="KX53" s="37"/>
      <c r="KY53" s="37"/>
      <c r="KZ53" s="37"/>
      <c r="LA53" s="37">
        <v>1</v>
      </c>
      <c r="LB53" s="37"/>
    </row>
    <row r="54" spans="1:314" ht="47.25" x14ac:dyDescent="0.25">
      <c r="A54" s="73">
        <f>'[1]Pielęgniarstwo II st.'!A54</f>
        <v>34</v>
      </c>
      <c r="B54" s="73" t="str">
        <f>'[1]Pielęgniarstwo II st.'!B54</f>
        <v>B</v>
      </c>
      <c r="C54" s="73" t="str">
        <f>'[1]Pielęgniarstwo II st.'!C54</f>
        <v>2025/2026</v>
      </c>
      <c r="D54" s="73">
        <f>'[1]Pielęgniarstwo II st.'!D54</f>
        <v>0</v>
      </c>
      <c r="E54" s="73">
        <f>'[1]Pielęgniarstwo II st.'!E54</f>
        <v>2</v>
      </c>
      <c r="F54" s="73" t="str">
        <f>'[1]Pielęgniarstwo II st.'!F54</f>
        <v>2026/2027</v>
      </c>
      <c r="G54" s="73" t="str">
        <f>'[1]Pielęgniarstwo II st.'!G54</f>
        <v>RPS</v>
      </c>
      <c r="H54" s="73" t="str">
        <f>'[1]Pielęgniarstwo II st.'!H54</f>
        <v>ze standardu</v>
      </c>
      <c r="I54" s="74" t="str">
        <f>'[1]Pielęgniarstwo II st.'!I54</f>
        <v>Opieka  i edukacja terapeutyczna w chorobach przewlekłych (w chorobach o podłożu alergicznym)</v>
      </c>
      <c r="J54" s="35">
        <f>'[1]Pielęgniarstwo II st.'!L54</f>
        <v>25</v>
      </c>
      <c r="K54" s="76">
        <f>'[1]Pielęgniarstwo II st.'!M54</f>
        <v>5</v>
      </c>
      <c r="L54" s="77">
        <f>'[1]Pielęgniarstwo II st.'!N54</f>
        <v>20</v>
      </c>
      <c r="M54" s="78">
        <f>SUM('[1]Pielęgniarstwo II st.'!AA54,'[1]Pielęgniarstwo II st.'!AC54,'[1]Pielęgniarstwo II st.'!AX54,'[1]Pielęgniarstwo II st.'!AZ54)</f>
        <v>10</v>
      </c>
      <c r="N54" s="79">
        <f>'[1]Pielęgniarstwo II st.'!O54</f>
        <v>20</v>
      </c>
      <c r="O54" s="80">
        <f>'[1]Pielęgniarstwo II st.'!P54</f>
        <v>1</v>
      </c>
      <c r="P54" s="81" t="str">
        <f>'[1]Pielęgniarstwo II st.'!U54</f>
        <v>zal</v>
      </c>
      <c r="Q54" s="44">
        <f t="shared" si="7"/>
        <v>5</v>
      </c>
      <c r="R54" s="45">
        <f t="shared" si="8"/>
        <v>2</v>
      </c>
      <c r="S54" s="46">
        <f t="shared" si="9"/>
        <v>2</v>
      </c>
      <c r="T54" s="39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8"/>
      <c r="AT54" s="36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>
        <v>1</v>
      </c>
      <c r="BK54" s="32"/>
      <c r="BL54" s="32">
        <v>1</v>
      </c>
      <c r="BM54" s="32">
        <v>1</v>
      </c>
      <c r="BN54" s="32">
        <v>1</v>
      </c>
      <c r="BO54" s="32"/>
      <c r="BP54" s="32"/>
      <c r="BQ54" s="40"/>
      <c r="BR54" s="31"/>
      <c r="BS54" s="32"/>
      <c r="BT54" s="32"/>
      <c r="BU54" s="32"/>
      <c r="BV54" s="32"/>
      <c r="BW54" s="32"/>
      <c r="BX54" s="32">
        <v>1</v>
      </c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40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40"/>
      <c r="EN54" s="39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42"/>
      <c r="FI54" s="39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42"/>
      <c r="GB54" s="39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42">
        <v>1</v>
      </c>
      <c r="HA54" s="39">
        <v>1</v>
      </c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8"/>
      <c r="HV54" s="38"/>
      <c r="HW54" s="38"/>
      <c r="HX54" s="38"/>
      <c r="HY54" s="38"/>
      <c r="HZ54" s="38"/>
      <c r="IA54" s="38"/>
      <c r="IB54" s="38"/>
      <c r="IC54" s="38"/>
      <c r="ID54" s="38"/>
      <c r="IE54" s="38"/>
      <c r="IF54" s="38"/>
      <c r="IG54" s="38"/>
      <c r="IH54" s="38"/>
      <c r="II54" s="38"/>
      <c r="IJ54" s="38"/>
      <c r="IK54" s="38"/>
      <c r="IL54" s="38"/>
      <c r="IM54" s="38"/>
      <c r="IN54" s="38"/>
      <c r="IO54" s="38"/>
      <c r="IP54" s="38"/>
      <c r="IQ54" s="38"/>
      <c r="IR54" s="38"/>
      <c r="IS54" s="38"/>
      <c r="IT54" s="38"/>
      <c r="IU54" s="38"/>
      <c r="IV54" s="38"/>
      <c r="IW54" s="38"/>
      <c r="IX54" s="38"/>
      <c r="IY54" s="38"/>
      <c r="IZ54" s="38"/>
      <c r="JA54" s="38"/>
      <c r="JB54" s="38"/>
      <c r="JC54" s="38"/>
      <c r="JD54" s="38"/>
      <c r="JE54" s="38"/>
      <c r="JF54" s="38"/>
      <c r="JG54" s="38"/>
      <c r="JH54" s="38"/>
      <c r="JI54" s="38"/>
      <c r="JJ54" s="38"/>
      <c r="JK54" s="38"/>
      <c r="JL54" s="38"/>
      <c r="JM54" s="38"/>
      <c r="JN54" s="38"/>
      <c r="JO54" s="38"/>
      <c r="JP54" s="38"/>
      <c r="JQ54" s="38"/>
      <c r="JR54" s="38"/>
      <c r="JS54" s="38"/>
      <c r="JT54" s="38"/>
      <c r="JU54" s="38"/>
      <c r="JV54" s="38"/>
      <c r="JW54" s="38"/>
      <c r="JX54" s="38"/>
      <c r="JY54" s="38"/>
      <c r="JZ54" s="38"/>
      <c r="KA54" s="38"/>
      <c r="KB54" s="38"/>
      <c r="KC54" s="38"/>
      <c r="KD54" s="38"/>
      <c r="KE54" s="38"/>
      <c r="KF54" s="42"/>
      <c r="KG54" s="43"/>
      <c r="KH54" s="38"/>
      <c r="KI54" s="38"/>
      <c r="KJ54" s="38"/>
      <c r="KK54" s="38"/>
      <c r="KL54" s="38"/>
      <c r="KM54" s="38"/>
      <c r="KN54" s="38"/>
      <c r="KO54" s="38"/>
      <c r="KP54" s="38"/>
      <c r="KQ54" s="38"/>
      <c r="KR54" s="38"/>
      <c r="KS54" s="38"/>
      <c r="KT54" s="38"/>
      <c r="KU54" s="38"/>
      <c r="KV54" s="42"/>
      <c r="KW54" s="41">
        <v>1</v>
      </c>
      <c r="KX54" s="37"/>
      <c r="KY54" s="37"/>
      <c r="KZ54" s="37"/>
      <c r="LA54" s="37">
        <v>1</v>
      </c>
      <c r="LB54" s="37"/>
    </row>
    <row r="55" spans="1:314" ht="15.75" x14ac:dyDescent="0.25">
      <c r="A55" s="73">
        <f>'[1]Pielęgniarstwo II st.'!A55</f>
        <v>35</v>
      </c>
      <c r="B55" s="73" t="str">
        <f>'[1]Pielęgniarstwo II st.'!B55</f>
        <v>C</v>
      </c>
      <c r="C55" s="73" t="str">
        <f>'[1]Pielęgniarstwo II st.'!C55</f>
        <v>2025/2026</v>
      </c>
      <c r="D55" s="73">
        <f>'[1]Pielęgniarstwo II st.'!D55</f>
        <v>0</v>
      </c>
      <c r="E55" s="73">
        <f>'[1]Pielęgniarstwo II st.'!E55</f>
        <v>2</v>
      </c>
      <c r="F55" s="73" t="str">
        <f>'[1]Pielęgniarstwo II st.'!F55</f>
        <v>2026/2027</v>
      </c>
      <c r="G55" s="73" t="str">
        <f>'[1]Pielęgniarstwo II st.'!G55</f>
        <v>RPS</v>
      </c>
      <c r="H55" s="73" t="str">
        <f>'[1]Pielęgniarstwo II st.'!H55</f>
        <v>ze standardu</v>
      </c>
      <c r="I55" s="74" t="str">
        <f>'[1]Pielęgniarstwo II st.'!I55</f>
        <v>Seminarium dyplomowe</v>
      </c>
      <c r="J55" s="35">
        <f>'[1]Pielęgniarstwo II st.'!L55</f>
        <v>30</v>
      </c>
      <c r="K55" s="76">
        <f>'[1]Pielęgniarstwo II st.'!M55</f>
        <v>20</v>
      </c>
      <c r="L55" s="77">
        <f>'[1]Pielęgniarstwo II st.'!N55</f>
        <v>10</v>
      </c>
      <c r="M55" s="78">
        <f>SUM('[1]Pielęgniarstwo II st.'!AA55,'[1]Pielęgniarstwo II st.'!AC55,'[1]Pielęgniarstwo II st.'!AX55,'[1]Pielęgniarstwo II st.'!AZ55)</f>
        <v>10</v>
      </c>
      <c r="N55" s="79">
        <f>'[1]Pielęgniarstwo II st.'!O55</f>
        <v>10</v>
      </c>
      <c r="O55" s="80">
        <f>'[1]Pielęgniarstwo II st.'!P55</f>
        <v>1</v>
      </c>
      <c r="P55" s="81" t="str">
        <f>'[1]Pielęgniarstwo II st.'!U55</f>
        <v>zal</v>
      </c>
      <c r="Q55" s="44">
        <f t="shared" si="7"/>
        <v>4</v>
      </c>
      <c r="R55" s="45">
        <f t="shared" si="8"/>
        <v>3</v>
      </c>
      <c r="S55" s="46">
        <f t="shared" si="9"/>
        <v>2</v>
      </c>
      <c r="T55" s="39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8"/>
      <c r="AT55" s="36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40"/>
      <c r="BR55" s="31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40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40"/>
      <c r="EN55" s="39"/>
      <c r="EO55" s="37"/>
      <c r="EP55" s="37"/>
      <c r="EQ55" s="37"/>
      <c r="ER55" s="37">
        <v>1</v>
      </c>
      <c r="ES55" s="37"/>
      <c r="ET55" s="37">
        <v>1</v>
      </c>
      <c r="EU55" s="37">
        <v>1</v>
      </c>
      <c r="EV55" s="37"/>
      <c r="EW55" s="37">
        <v>1</v>
      </c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42"/>
      <c r="FI55" s="39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42"/>
      <c r="GB55" s="39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42"/>
      <c r="HA55" s="39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8"/>
      <c r="IF55" s="38"/>
      <c r="IG55" s="38"/>
      <c r="IH55" s="38"/>
      <c r="II55" s="38"/>
      <c r="IJ55" s="38"/>
      <c r="IK55" s="38"/>
      <c r="IL55" s="38"/>
      <c r="IM55" s="38"/>
      <c r="IN55" s="38"/>
      <c r="IO55" s="38"/>
      <c r="IP55" s="38"/>
      <c r="IQ55" s="38"/>
      <c r="IR55" s="38"/>
      <c r="IS55" s="38"/>
      <c r="IT55" s="38"/>
      <c r="IU55" s="38"/>
      <c r="IV55" s="38"/>
      <c r="IW55" s="38"/>
      <c r="IX55" s="38"/>
      <c r="IY55" s="38"/>
      <c r="IZ55" s="38"/>
      <c r="JA55" s="38"/>
      <c r="JB55" s="38"/>
      <c r="JC55" s="38"/>
      <c r="JD55" s="38"/>
      <c r="JE55" s="38"/>
      <c r="JF55" s="38"/>
      <c r="JG55" s="38"/>
      <c r="JH55" s="38"/>
      <c r="JI55" s="38"/>
      <c r="JJ55" s="38"/>
      <c r="JK55" s="38"/>
      <c r="JL55" s="38"/>
      <c r="JM55" s="38"/>
      <c r="JN55" s="38"/>
      <c r="JO55" s="38"/>
      <c r="JP55" s="38"/>
      <c r="JQ55" s="38"/>
      <c r="JR55" s="38"/>
      <c r="JS55" s="38"/>
      <c r="JT55" s="38"/>
      <c r="JU55" s="38"/>
      <c r="JV55" s="38"/>
      <c r="JW55" s="38"/>
      <c r="JX55" s="38"/>
      <c r="JY55" s="38"/>
      <c r="JZ55" s="38"/>
      <c r="KA55" s="38"/>
      <c r="KB55" s="38"/>
      <c r="KC55" s="38"/>
      <c r="KD55" s="38"/>
      <c r="KE55" s="38"/>
      <c r="KF55" s="42"/>
      <c r="KG55" s="43"/>
      <c r="KH55" s="38"/>
      <c r="KI55" s="38"/>
      <c r="KJ55" s="38">
        <v>1</v>
      </c>
      <c r="KK55" s="38"/>
      <c r="KL55" s="38">
        <v>1</v>
      </c>
      <c r="KM55" s="38"/>
      <c r="KN55" s="38">
        <v>1</v>
      </c>
      <c r="KO55" s="38"/>
      <c r="KP55" s="38"/>
      <c r="KQ55" s="38"/>
      <c r="KR55" s="38"/>
      <c r="KS55" s="38"/>
      <c r="KT55" s="38"/>
      <c r="KU55" s="38"/>
      <c r="KV55" s="42"/>
      <c r="KW55" s="41"/>
      <c r="KX55" s="37">
        <v>1</v>
      </c>
      <c r="KY55" s="37"/>
      <c r="KZ55" s="37">
        <v>1</v>
      </c>
      <c r="LA55" s="37"/>
      <c r="LB55" s="37"/>
    </row>
    <row r="56" spans="1:314" ht="33.950000000000003" customHeight="1" x14ac:dyDescent="0.25">
      <c r="A56" s="73">
        <f>'[1]Pielęgniarstwo II st.'!A56</f>
        <v>36</v>
      </c>
      <c r="B56" s="73" t="str">
        <f>'[1]Pielęgniarstwo II st.'!B56</f>
        <v>C</v>
      </c>
      <c r="C56" s="73" t="str">
        <f>'[1]Pielęgniarstwo II st.'!C56</f>
        <v>2025/2026</v>
      </c>
      <c r="D56" s="73">
        <f>'[1]Pielęgniarstwo II st.'!D56</f>
        <v>0</v>
      </c>
      <c r="E56" s="73">
        <f>'[1]Pielęgniarstwo II st.'!E56</f>
        <v>2</v>
      </c>
      <c r="F56" s="73" t="str">
        <f>'[1]Pielęgniarstwo II st.'!F56</f>
        <v>2026/2027</v>
      </c>
      <c r="G56" s="73" t="str">
        <f>'[1]Pielęgniarstwo II st.'!G56</f>
        <v>RPS</v>
      </c>
      <c r="H56" s="73" t="str">
        <f>'[1]Pielęgniarstwo II st.'!H56</f>
        <v>ze standardu</v>
      </c>
      <c r="I56" s="82" t="str">
        <f>'[1]Pielęgniarstwo II st.'!I56</f>
        <v>Badania naukowe w praktyce zawodowej pielęgniarki</v>
      </c>
      <c r="J56" s="35">
        <f>'[1]Pielęgniarstwo II st.'!L56</f>
        <v>50</v>
      </c>
      <c r="K56" s="76">
        <f>'[1]Pielęgniarstwo II st.'!M56</f>
        <v>30</v>
      </c>
      <c r="L56" s="77">
        <f>'[1]Pielęgniarstwo II st.'!N56</f>
        <v>20</v>
      </c>
      <c r="M56" s="78">
        <f>SUM('[1]Pielęgniarstwo II st.'!AA56,'[1]Pielęgniarstwo II st.'!AC56,'[1]Pielęgniarstwo II st.'!AX56,'[1]Pielęgniarstwo II st.'!AZ56)</f>
        <v>0</v>
      </c>
      <c r="N56" s="79">
        <f>'[1]Pielęgniarstwo II st.'!O56</f>
        <v>20</v>
      </c>
      <c r="O56" s="80">
        <f>'[1]Pielęgniarstwo II st.'!P56</f>
        <v>2</v>
      </c>
      <c r="P56" s="81" t="str">
        <f>'[1]Pielęgniarstwo II st.'!U56</f>
        <v>zal</v>
      </c>
      <c r="Q56" s="44">
        <f t="shared" si="7"/>
        <v>6</v>
      </c>
      <c r="R56" s="45">
        <f t="shared" si="8"/>
        <v>5</v>
      </c>
      <c r="S56" s="46">
        <f t="shared" si="9"/>
        <v>1</v>
      </c>
      <c r="T56" s="39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8"/>
      <c r="AT56" s="36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40"/>
      <c r="BR56" s="31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40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40"/>
      <c r="EN56" s="39">
        <v>1</v>
      </c>
      <c r="EO56" s="37">
        <v>1</v>
      </c>
      <c r="EP56" s="37">
        <v>1</v>
      </c>
      <c r="EQ56" s="37">
        <v>1</v>
      </c>
      <c r="ER56" s="37">
        <v>1</v>
      </c>
      <c r="ES56" s="37">
        <v>1</v>
      </c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42"/>
      <c r="FI56" s="39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42"/>
      <c r="GB56" s="39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42"/>
      <c r="HA56" s="39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  <c r="II56" s="38"/>
      <c r="IJ56" s="38"/>
      <c r="IK56" s="38"/>
      <c r="IL56" s="38"/>
      <c r="IM56" s="38"/>
      <c r="IN56" s="38"/>
      <c r="IO56" s="38"/>
      <c r="IP56" s="38"/>
      <c r="IQ56" s="38"/>
      <c r="IR56" s="38"/>
      <c r="IS56" s="38"/>
      <c r="IT56" s="38"/>
      <c r="IU56" s="38"/>
      <c r="IV56" s="38"/>
      <c r="IW56" s="38"/>
      <c r="IX56" s="38"/>
      <c r="IY56" s="38"/>
      <c r="IZ56" s="38"/>
      <c r="JA56" s="38"/>
      <c r="JB56" s="38"/>
      <c r="JC56" s="38"/>
      <c r="JD56" s="38"/>
      <c r="JE56" s="38"/>
      <c r="JF56" s="38"/>
      <c r="JG56" s="38"/>
      <c r="JH56" s="38"/>
      <c r="JI56" s="38"/>
      <c r="JJ56" s="38"/>
      <c r="JK56" s="38"/>
      <c r="JL56" s="38"/>
      <c r="JM56" s="38"/>
      <c r="JN56" s="38"/>
      <c r="JO56" s="38"/>
      <c r="JP56" s="38"/>
      <c r="JQ56" s="38"/>
      <c r="JR56" s="38"/>
      <c r="JS56" s="38"/>
      <c r="JT56" s="38"/>
      <c r="JU56" s="38"/>
      <c r="JV56" s="38"/>
      <c r="JW56" s="38"/>
      <c r="JX56" s="38"/>
      <c r="JY56" s="38"/>
      <c r="JZ56" s="38"/>
      <c r="KA56" s="38"/>
      <c r="KB56" s="38"/>
      <c r="KC56" s="38"/>
      <c r="KD56" s="38"/>
      <c r="KE56" s="38"/>
      <c r="KF56" s="42"/>
      <c r="KG56" s="43">
        <v>1</v>
      </c>
      <c r="KH56" s="38">
        <v>1</v>
      </c>
      <c r="KI56" s="38">
        <v>1</v>
      </c>
      <c r="KJ56" s="38">
        <v>1</v>
      </c>
      <c r="KK56" s="38">
        <v>1</v>
      </c>
      <c r="KL56" s="38"/>
      <c r="KM56" s="38"/>
      <c r="KN56" s="38"/>
      <c r="KO56" s="38"/>
      <c r="KP56" s="38"/>
      <c r="KQ56" s="38"/>
      <c r="KR56" s="38"/>
      <c r="KS56" s="38"/>
      <c r="KT56" s="38"/>
      <c r="KU56" s="38"/>
      <c r="KV56" s="42"/>
      <c r="KW56" s="41"/>
      <c r="KX56" s="37"/>
      <c r="KY56" s="37">
        <v>1</v>
      </c>
      <c r="KZ56" s="37"/>
      <c r="LA56" s="37"/>
      <c r="LB56" s="37"/>
    </row>
    <row r="57" spans="1:314" ht="15.75" x14ac:dyDescent="0.25">
      <c r="A57" s="73">
        <f>'[1]Pielęgniarstwo II st.'!A57</f>
        <v>37</v>
      </c>
      <c r="B57" s="73" t="str">
        <f>'[1]Pielęgniarstwo II st.'!B57</f>
        <v>A</v>
      </c>
      <c r="C57" s="73" t="str">
        <f>'[1]Pielęgniarstwo II st.'!C57</f>
        <v>2025/2026</v>
      </c>
      <c r="D57" s="73" t="str">
        <f>'[1]Pielęgniarstwo II st.'!D57</f>
        <v>A</v>
      </c>
      <c r="E57" s="73">
        <f>'[1]Pielęgniarstwo II st.'!E57</f>
        <v>2</v>
      </c>
      <c r="F57" s="73" t="str">
        <f>'[1]Pielęgniarstwo II st.'!F57</f>
        <v>2026/2027</v>
      </c>
      <c r="G57" s="73" t="str">
        <f>'[1]Pielęgniarstwo II st.'!G57</f>
        <v>POW</v>
      </c>
      <c r="H57" s="73" t="str">
        <f>'[1]Pielęgniarstwo II st.'!H57</f>
        <v>do dyspozycji uczelni (Autorska oferta uczelni)</v>
      </c>
      <c r="I57" s="74" t="str">
        <f>'[1]Pielęgniarstwo II st.'!I57</f>
        <v>Komunikacja z trudnym pacjentem</v>
      </c>
      <c r="J57" s="35">
        <f>'[1]Pielęgniarstwo II st.'!L57</f>
        <v>75</v>
      </c>
      <c r="K57" s="76">
        <f>'[1]Pielęgniarstwo II st.'!M57</f>
        <v>45</v>
      </c>
      <c r="L57" s="77">
        <f>'[1]Pielęgniarstwo II st.'!N57</f>
        <v>30</v>
      </c>
      <c r="M57" s="78">
        <f>SUM('[1]Pielęgniarstwo II st.'!AA57,'[1]Pielęgniarstwo II st.'!AC57,'[1]Pielęgniarstwo II st.'!AX57,'[1]Pielęgniarstwo II st.'!AZ57)</f>
        <v>15</v>
      </c>
      <c r="N57" s="79">
        <f>'[1]Pielęgniarstwo II st.'!O57</f>
        <v>30</v>
      </c>
      <c r="O57" s="80">
        <f>'[1]Pielęgniarstwo II st.'!P57</f>
        <v>3</v>
      </c>
      <c r="P57" s="81" t="str">
        <f>'[1]Pielęgniarstwo II st.'!U57</f>
        <v>zal</v>
      </c>
      <c r="Q57" s="44">
        <f t="shared" si="7"/>
        <v>2</v>
      </c>
      <c r="R57" s="45">
        <f t="shared" si="8"/>
        <v>2</v>
      </c>
      <c r="S57" s="46">
        <f t="shared" si="9"/>
        <v>1</v>
      </c>
      <c r="T57" s="39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8"/>
      <c r="AT57" s="36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40"/>
      <c r="BR57" s="31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40"/>
      <c r="CY57" s="37">
        <v>1</v>
      </c>
      <c r="CZ57" s="37">
        <v>1</v>
      </c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40"/>
      <c r="EN57" s="39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42"/>
      <c r="FI57" s="39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42"/>
      <c r="GB57" s="39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42"/>
      <c r="HA57" s="39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8"/>
      <c r="HV57" s="38"/>
      <c r="HW57" s="38"/>
      <c r="HX57" s="38"/>
      <c r="HY57" s="38"/>
      <c r="HZ57" s="38"/>
      <c r="IA57" s="38"/>
      <c r="IB57" s="38"/>
      <c r="IC57" s="38"/>
      <c r="ID57" s="38"/>
      <c r="IE57" s="38"/>
      <c r="IF57" s="38"/>
      <c r="IG57" s="38"/>
      <c r="IH57" s="38"/>
      <c r="II57" s="38"/>
      <c r="IJ57" s="38"/>
      <c r="IK57" s="38"/>
      <c r="IL57" s="38"/>
      <c r="IM57" s="38"/>
      <c r="IN57" s="38"/>
      <c r="IO57" s="38"/>
      <c r="IP57" s="38"/>
      <c r="IQ57" s="38"/>
      <c r="IR57" s="38"/>
      <c r="IS57" s="38"/>
      <c r="IT57" s="38"/>
      <c r="IU57" s="38"/>
      <c r="IV57" s="38"/>
      <c r="IW57" s="38"/>
      <c r="IX57" s="38"/>
      <c r="IY57" s="38"/>
      <c r="IZ57" s="38"/>
      <c r="JA57" s="38"/>
      <c r="JB57" s="38"/>
      <c r="JC57" s="38"/>
      <c r="JD57" s="38">
        <v>1</v>
      </c>
      <c r="JE57" s="38">
        <v>1</v>
      </c>
      <c r="JF57" s="38"/>
      <c r="JG57" s="38"/>
      <c r="JH57" s="38"/>
      <c r="JI57" s="38"/>
      <c r="JJ57" s="38"/>
      <c r="JK57" s="38"/>
      <c r="JL57" s="38"/>
      <c r="JM57" s="38"/>
      <c r="JN57" s="38"/>
      <c r="JO57" s="38"/>
      <c r="JP57" s="38"/>
      <c r="JQ57" s="38"/>
      <c r="JR57" s="38"/>
      <c r="JS57" s="38"/>
      <c r="JT57" s="38"/>
      <c r="JU57" s="38"/>
      <c r="JV57" s="38"/>
      <c r="JW57" s="38"/>
      <c r="JX57" s="38"/>
      <c r="JY57" s="38"/>
      <c r="JZ57" s="38"/>
      <c r="KA57" s="38"/>
      <c r="KB57" s="38"/>
      <c r="KC57" s="38"/>
      <c r="KD57" s="38"/>
      <c r="KE57" s="38"/>
      <c r="KF57" s="42"/>
      <c r="KG57" s="43"/>
      <c r="KH57" s="38"/>
      <c r="KI57" s="38"/>
      <c r="KJ57" s="38"/>
      <c r="KK57" s="38"/>
      <c r="KL57" s="38"/>
      <c r="KM57" s="38"/>
      <c r="KN57" s="38"/>
      <c r="KO57" s="38"/>
      <c r="KP57" s="38"/>
      <c r="KQ57" s="38"/>
      <c r="KR57" s="38"/>
      <c r="KS57" s="38"/>
      <c r="KT57" s="38"/>
      <c r="KU57" s="38"/>
      <c r="KV57" s="42"/>
      <c r="KW57" s="41">
        <v>1</v>
      </c>
      <c r="KX57" s="37"/>
      <c r="KY57" s="37"/>
      <c r="KZ57" s="37"/>
      <c r="LA57" s="37"/>
      <c r="LB57" s="37"/>
    </row>
    <row r="58" spans="1:314" ht="33.950000000000003" customHeight="1" x14ac:dyDescent="0.25">
      <c r="A58" s="73">
        <f>'[1]Pielęgniarstwo II st.'!A58</f>
        <v>38</v>
      </c>
      <c r="B58" s="73" t="str">
        <f>'[1]Pielęgniarstwo II st.'!B58</f>
        <v>B</v>
      </c>
      <c r="C58" s="73" t="str">
        <f>'[1]Pielęgniarstwo II st.'!C58</f>
        <v>2025/2026</v>
      </c>
      <c r="D58" s="73" t="str">
        <f>'[1]Pielęgniarstwo II st.'!D58</f>
        <v>A</v>
      </c>
      <c r="E58" s="73">
        <f>'[1]Pielęgniarstwo II st.'!E58</f>
        <v>2</v>
      </c>
      <c r="F58" s="73" t="str">
        <f>'[1]Pielęgniarstwo II st.'!F58</f>
        <v>2026/2027</v>
      </c>
      <c r="G58" s="73" t="str">
        <f>'[1]Pielęgniarstwo II st.'!G58</f>
        <v>POW</v>
      </c>
      <c r="H58" s="73" t="str">
        <f>'[1]Pielęgniarstwo II st.'!H58</f>
        <v>do dyspozycji uczelni (Autorska oferta uczelni)</v>
      </c>
      <c r="I58" s="74" t="str">
        <f>'[1]Pielęgniarstwo II st.'!I58</f>
        <v>Wybrane zagadnienia opieki pielęgniarskiej w pediatrii</v>
      </c>
      <c r="J58" s="35">
        <f>'[1]Pielęgniarstwo II st.'!L58</f>
        <v>100</v>
      </c>
      <c r="K58" s="76">
        <f>'[1]Pielęgniarstwo II st.'!M58</f>
        <v>50</v>
      </c>
      <c r="L58" s="77">
        <f>'[1]Pielęgniarstwo II st.'!N58</f>
        <v>50</v>
      </c>
      <c r="M58" s="78">
        <f>SUM('[1]Pielęgniarstwo II st.'!AA58,'[1]Pielęgniarstwo II st.'!AC58,'[1]Pielęgniarstwo II st.'!AX58,'[1]Pielęgniarstwo II st.'!AZ58)</f>
        <v>30</v>
      </c>
      <c r="N58" s="79">
        <f>'[1]Pielęgniarstwo II st.'!O58</f>
        <v>50</v>
      </c>
      <c r="O58" s="80">
        <f>'[1]Pielęgniarstwo II st.'!P58</f>
        <v>4</v>
      </c>
      <c r="P58" s="81" t="str">
        <f>'[1]Pielęgniarstwo II st.'!U58</f>
        <v>zal</v>
      </c>
      <c r="Q58" s="44">
        <f t="shared" si="7"/>
        <v>2</v>
      </c>
      <c r="R58" s="45">
        <f t="shared" si="8"/>
        <v>2</v>
      </c>
      <c r="S58" s="46">
        <f t="shared" si="9"/>
        <v>1</v>
      </c>
      <c r="T58" s="39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8"/>
      <c r="AT58" s="36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40"/>
      <c r="BR58" s="31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40"/>
      <c r="CY58" s="37"/>
      <c r="CZ58" s="37"/>
      <c r="DA58" s="37">
        <v>1</v>
      </c>
      <c r="DB58" s="37">
        <v>1</v>
      </c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40"/>
      <c r="EN58" s="39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42"/>
      <c r="FI58" s="39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42"/>
      <c r="GB58" s="39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42"/>
      <c r="HA58" s="39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8"/>
      <c r="HV58" s="38"/>
      <c r="HW58" s="38"/>
      <c r="HX58" s="38"/>
      <c r="HY58" s="38"/>
      <c r="HZ58" s="38"/>
      <c r="IA58" s="38"/>
      <c r="IB58" s="38"/>
      <c r="IC58" s="38"/>
      <c r="ID58" s="38"/>
      <c r="IE58" s="38"/>
      <c r="IF58" s="38"/>
      <c r="IG58" s="38"/>
      <c r="IH58" s="38"/>
      <c r="II58" s="38"/>
      <c r="IJ58" s="38"/>
      <c r="IK58" s="38"/>
      <c r="IL58" s="38"/>
      <c r="IM58" s="38"/>
      <c r="IN58" s="38"/>
      <c r="IO58" s="38"/>
      <c r="IP58" s="38"/>
      <c r="IQ58" s="38"/>
      <c r="IR58" s="38"/>
      <c r="IS58" s="38"/>
      <c r="IT58" s="38"/>
      <c r="IU58" s="38"/>
      <c r="IV58" s="38"/>
      <c r="IW58" s="38"/>
      <c r="IX58" s="38"/>
      <c r="IY58" s="38"/>
      <c r="IZ58" s="38"/>
      <c r="JA58" s="38"/>
      <c r="JB58" s="38"/>
      <c r="JC58" s="38"/>
      <c r="JD58" s="38"/>
      <c r="JE58" s="38"/>
      <c r="JF58" s="38">
        <v>1</v>
      </c>
      <c r="JG58" s="38">
        <v>1</v>
      </c>
      <c r="JH58" s="38"/>
      <c r="JI58" s="38"/>
      <c r="JJ58" s="38"/>
      <c r="JK58" s="38"/>
      <c r="JL58" s="38"/>
      <c r="JM58" s="38"/>
      <c r="JN58" s="38"/>
      <c r="JO58" s="38"/>
      <c r="JP58" s="38"/>
      <c r="JQ58" s="38"/>
      <c r="JR58" s="38"/>
      <c r="JS58" s="38"/>
      <c r="JT58" s="38"/>
      <c r="JU58" s="38"/>
      <c r="JV58" s="38"/>
      <c r="JW58" s="38"/>
      <c r="JX58" s="38"/>
      <c r="JY58" s="38"/>
      <c r="JZ58" s="38"/>
      <c r="KA58" s="38"/>
      <c r="KB58" s="38"/>
      <c r="KC58" s="38"/>
      <c r="KD58" s="38"/>
      <c r="KE58" s="38"/>
      <c r="KF58" s="42"/>
      <c r="KG58" s="43"/>
      <c r="KH58" s="38"/>
      <c r="KI58" s="38"/>
      <c r="KJ58" s="38"/>
      <c r="KK58" s="38"/>
      <c r="KL58" s="38"/>
      <c r="KM58" s="38"/>
      <c r="KN58" s="38"/>
      <c r="KO58" s="38"/>
      <c r="KP58" s="38"/>
      <c r="KQ58" s="38"/>
      <c r="KR58" s="38"/>
      <c r="KS58" s="38"/>
      <c r="KT58" s="38"/>
      <c r="KU58" s="38"/>
      <c r="KV58" s="42"/>
      <c r="KW58" s="41">
        <v>1</v>
      </c>
      <c r="KX58" s="37"/>
      <c r="KY58" s="37"/>
      <c r="KZ58" s="37"/>
      <c r="LA58" s="37"/>
      <c r="LB58" s="37"/>
    </row>
    <row r="59" spans="1:314" ht="15.75" x14ac:dyDescent="0.25">
      <c r="A59" s="73">
        <f>'[1]Pielęgniarstwo II st.'!A59</f>
        <v>39</v>
      </c>
      <c r="B59" s="73" t="str">
        <f>'[1]Pielęgniarstwo II st.'!B59</f>
        <v>B</v>
      </c>
      <c r="C59" s="73" t="str">
        <f>'[1]Pielęgniarstwo II st.'!C59</f>
        <v>2025/2026</v>
      </c>
      <c r="D59" s="73" t="str">
        <f>'[1]Pielęgniarstwo II st.'!D59</f>
        <v>A</v>
      </c>
      <c r="E59" s="73">
        <f>'[1]Pielęgniarstwo II st.'!E59</f>
        <v>2</v>
      </c>
      <c r="F59" s="73" t="str">
        <f>'[1]Pielęgniarstwo II st.'!F59</f>
        <v>2026/2027</v>
      </c>
      <c r="G59" s="73" t="str">
        <f>'[1]Pielęgniarstwo II st.'!G59</f>
        <v>POW</v>
      </c>
      <c r="H59" s="73" t="str">
        <f>'[1]Pielęgniarstwo II st.'!H59</f>
        <v>do dyspozycji uczelni (Autorska oferta uczelni)</v>
      </c>
      <c r="I59" s="74" t="str">
        <f>'[1]Pielęgniarstwo II st.'!I59</f>
        <v>Pielęgniarstwo operacyjne</v>
      </c>
      <c r="J59" s="35">
        <f>'[1]Pielęgniarstwo II st.'!L59</f>
        <v>50</v>
      </c>
      <c r="K59" s="76">
        <f>'[1]Pielęgniarstwo II st.'!M59</f>
        <v>15</v>
      </c>
      <c r="L59" s="77">
        <f>'[1]Pielęgniarstwo II st.'!N59</f>
        <v>35</v>
      </c>
      <c r="M59" s="78">
        <f>SUM('[1]Pielęgniarstwo II st.'!AA59,'[1]Pielęgniarstwo II st.'!AC59,'[1]Pielęgniarstwo II st.'!AX59,'[1]Pielęgniarstwo II st.'!AZ59)</f>
        <v>15</v>
      </c>
      <c r="N59" s="79">
        <f>'[1]Pielęgniarstwo II st.'!O59</f>
        <v>35</v>
      </c>
      <c r="O59" s="80">
        <f>'[1]Pielęgniarstwo II st.'!P59</f>
        <v>2</v>
      </c>
      <c r="P59" s="81" t="str">
        <f>'[1]Pielęgniarstwo II st.'!U59</f>
        <v>zal</v>
      </c>
      <c r="Q59" s="44">
        <f t="shared" si="7"/>
        <v>4</v>
      </c>
      <c r="R59" s="45">
        <f t="shared" si="8"/>
        <v>5</v>
      </c>
      <c r="S59" s="46">
        <f t="shared" si="9"/>
        <v>1</v>
      </c>
      <c r="T59" s="39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8"/>
      <c r="AT59" s="36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40"/>
      <c r="BR59" s="31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40"/>
      <c r="CY59" s="37"/>
      <c r="CZ59" s="37"/>
      <c r="DA59" s="37"/>
      <c r="DB59" s="37"/>
      <c r="DC59" s="37">
        <v>1</v>
      </c>
      <c r="DD59" s="37">
        <v>1</v>
      </c>
      <c r="DE59" s="37">
        <v>1</v>
      </c>
      <c r="DF59" s="37">
        <v>1</v>
      </c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40"/>
      <c r="EN59" s="39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42"/>
      <c r="FI59" s="39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42"/>
      <c r="GB59" s="39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42"/>
      <c r="HA59" s="39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8"/>
      <c r="HV59" s="38"/>
      <c r="HW59" s="38"/>
      <c r="HX59" s="38"/>
      <c r="HY59" s="38"/>
      <c r="HZ59" s="38"/>
      <c r="IA59" s="38"/>
      <c r="IB59" s="38"/>
      <c r="IC59" s="38"/>
      <c r="ID59" s="38"/>
      <c r="IE59" s="38"/>
      <c r="IF59" s="38"/>
      <c r="IG59" s="38"/>
      <c r="IH59" s="38"/>
      <c r="II59" s="38"/>
      <c r="IJ59" s="38"/>
      <c r="IK59" s="38"/>
      <c r="IL59" s="38"/>
      <c r="IM59" s="38"/>
      <c r="IN59" s="38"/>
      <c r="IO59" s="38"/>
      <c r="IP59" s="38"/>
      <c r="IQ59" s="38"/>
      <c r="IR59" s="38"/>
      <c r="IS59" s="38"/>
      <c r="IT59" s="38"/>
      <c r="IU59" s="38"/>
      <c r="IV59" s="38"/>
      <c r="IW59" s="38"/>
      <c r="IX59" s="38"/>
      <c r="IY59" s="38"/>
      <c r="IZ59" s="38"/>
      <c r="JA59" s="38"/>
      <c r="JB59" s="38"/>
      <c r="JC59" s="38"/>
      <c r="JD59" s="38"/>
      <c r="JE59" s="38"/>
      <c r="JF59" s="38"/>
      <c r="JG59" s="38"/>
      <c r="JH59" s="38">
        <v>1</v>
      </c>
      <c r="JI59" s="38">
        <v>1</v>
      </c>
      <c r="JJ59" s="38">
        <v>1</v>
      </c>
      <c r="JK59" s="38">
        <v>1</v>
      </c>
      <c r="JL59" s="38">
        <v>1</v>
      </c>
      <c r="JM59" s="38"/>
      <c r="JN59" s="38"/>
      <c r="JO59" s="38"/>
      <c r="JP59" s="38"/>
      <c r="JQ59" s="38"/>
      <c r="JR59" s="38"/>
      <c r="JS59" s="38"/>
      <c r="JT59" s="38"/>
      <c r="JU59" s="38"/>
      <c r="JV59" s="38"/>
      <c r="JW59" s="38"/>
      <c r="JX59" s="38"/>
      <c r="JY59" s="38"/>
      <c r="JZ59" s="38"/>
      <c r="KA59" s="38"/>
      <c r="KB59" s="38"/>
      <c r="KC59" s="38"/>
      <c r="KD59" s="38"/>
      <c r="KE59" s="38"/>
      <c r="KF59" s="42"/>
      <c r="KG59" s="43"/>
      <c r="KH59" s="38"/>
      <c r="KI59" s="38"/>
      <c r="KJ59" s="38"/>
      <c r="KK59" s="38"/>
      <c r="KL59" s="38"/>
      <c r="KM59" s="38"/>
      <c r="KN59" s="38"/>
      <c r="KO59" s="38"/>
      <c r="KP59" s="38"/>
      <c r="KQ59" s="38"/>
      <c r="KR59" s="38"/>
      <c r="KS59" s="38"/>
      <c r="KT59" s="38"/>
      <c r="KU59" s="38"/>
      <c r="KV59" s="42"/>
      <c r="KW59" s="41"/>
      <c r="KX59" s="37"/>
      <c r="KY59" s="37"/>
      <c r="KZ59" s="37"/>
      <c r="LA59" s="37">
        <v>1</v>
      </c>
      <c r="LB59" s="37"/>
    </row>
    <row r="60" spans="1:314" ht="15.75" x14ac:dyDescent="0.25">
      <c r="A60" s="73">
        <f>'[1]Pielęgniarstwo II st.'!A60</f>
        <v>40</v>
      </c>
      <c r="B60" s="73" t="str">
        <f>'[1]Pielęgniarstwo II st.'!B60</f>
        <v>B</v>
      </c>
      <c r="C60" s="73" t="str">
        <f>'[1]Pielęgniarstwo II st.'!C60</f>
        <v>2025/2026</v>
      </c>
      <c r="D60" s="73" t="str">
        <f>'[1]Pielęgniarstwo II st.'!D60</f>
        <v>A</v>
      </c>
      <c r="E60" s="73">
        <f>'[1]Pielęgniarstwo II st.'!E60</f>
        <v>2</v>
      </c>
      <c r="F60" s="73" t="str">
        <f>'[1]Pielęgniarstwo II st.'!F60</f>
        <v>2026/2027</v>
      </c>
      <c r="G60" s="73" t="str">
        <f>'[1]Pielęgniarstwo II st.'!G60</f>
        <v>POW</v>
      </c>
      <c r="H60" s="73" t="str">
        <f>'[1]Pielęgniarstwo II st.'!H60</f>
        <v>do dyspozycji uczelni (Autorska oferta uczelni)</v>
      </c>
      <c r="I60" s="74" t="str">
        <f>'[1]Pielęgniarstwo II st.'!I60</f>
        <v>Podstawy seksuologii</v>
      </c>
      <c r="J60" s="35">
        <f>'[1]Pielęgniarstwo II st.'!L60</f>
        <v>50</v>
      </c>
      <c r="K60" s="76">
        <f>'[1]Pielęgniarstwo II st.'!M60</f>
        <v>25</v>
      </c>
      <c r="L60" s="77">
        <f>'[1]Pielęgniarstwo II st.'!N60</f>
        <v>25</v>
      </c>
      <c r="M60" s="78">
        <f>SUM('[1]Pielęgniarstwo II st.'!AA60,'[1]Pielęgniarstwo II st.'!AC60,'[1]Pielęgniarstwo II st.'!AX60,'[1]Pielęgniarstwo II st.'!AZ60)</f>
        <v>15</v>
      </c>
      <c r="N60" s="79">
        <f>'[1]Pielęgniarstwo II st.'!O60</f>
        <v>25</v>
      </c>
      <c r="O60" s="80">
        <f>'[1]Pielęgniarstwo II st.'!P60</f>
        <v>2</v>
      </c>
      <c r="P60" s="81" t="str">
        <f>'[1]Pielęgniarstwo II st.'!U60</f>
        <v>zal</v>
      </c>
      <c r="Q60" s="44">
        <f t="shared" si="7"/>
        <v>4</v>
      </c>
      <c r="R60" s="45">
        <f t="shared" si="8"/>
        <v>3</v>
      </c>
      <c r="S60" s="46">
        <f t="shared" si="9"/>
        <v>5</v>
      </c>
      <c r="T60" s="39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8"/>
      <c r="AT60" s="36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40"/>
      <c r="BR60" s="31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40"/>
      <c r="CY60" s="37"/>
      <c r="CZ60" s="37"/>
      <c r="DA60" s="37"/>
      <c r="DB60" s="37"/>
      <c r="DC60" s="37"/>
      <c r="DD60" s="37"/>
      <c r="DE60" s="37"/>
      <c r="DF60" s="37"/>
      <c r="DG60" s="37">
        <v>1</v>
      </c>
      <c r="DH60" s="37">
        <v>1</v>
      </c>
      <c r="DI60" s="37">
        <v>1</v>
      </c>
      <c r="DJ60" s="37">
        <v>1</v>
      </c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40"/>
      <c r="EN60" s="39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42"/>
      <c r="FI60" s="39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42"/>
      <c r="GB60" s="39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42"/>
      <c r="HA60" s="39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8"/>
      <c r="HV60" s="38"/>
      <c r="HW60" s="38"/>
      <c r="HX60" s="38"/>
      <c r="HY60" s="38"/>
      <c r="HZ60" s="38"/>
      <c r="IA60" s="38"/>
      <c r="IB60" s="38"/>
      <c r="IC60" s="38"/>
      <c r="ID60" s="38"/>
      <c r="IE60" s="38"/>
      <c r="IF60" s="38"/>
      <c r="IG60" s="38"/>
      <c r="IH60" s="38"/>
      <c r="II60" s="38"/>
      <c r="IJ60" s="38"/>
      <c r="IK60" s="38"/>
      <c r="IL60" s="38"/>
      <c r="IM60" s="38"/>
      <c r="IN60" s="38"/>
      <c r="IO60" s="38"/>
      <c r="IP60" s="38"/>
      <c r="IQ60" s="38"/>
      <c r="IR60" s="38"/>
      <c r="IS60" s="38"/>
      <c r="IT60" s="38"/>
      <c r="IU60" s="38"/>
      <c r="IV60" s="38"/>
      <c r="IW60" s="38"/>
      <c r="IX60" s="38"/>
      <c r="IY60" s="38"/>
      <c r="IZ60" s="38"/>
      <c r="JA60" s="38"/>
      <c r="JB60" s="38"/>
      <c r="JC60" s="38"/>
      <c r="JD60" s="38"/>
      <c r="JE60" s="38"/>
      <c r="JF60" s="38"/>
      <c r="JG60" s="38"/>
      <c r="JH60" s="38"/>
      <c r="JI60" s="38"/>
      <c r="JJ60" s="38"/>
      <c r="JK60" s="38"/>
      <c r="JL60" s="38"/>
      <c r="JM60" s="38">
        <v>1</v>
      </c>
      <c r="JN60" s="38">
        <v>1</v>
      </c>
      <c r="JO60" s="38">
        <v>1</v>
      </c>
      <c r="JP60" s="38"/>
      <c r="JQ60" s="38"/>
      <c r="JR60" s="38"/>
      <c r="JS60" s="38"/>
      <c r="JT60" s="38"/>
      <c r="JU60" s="38"/>
      <c r="JV60" s="38"/>
      <c r="JW60" s="38"/>
      <c r="JX60" s="38"/>
      <c r="JY60" s="38"/>
      <c r="JZ60" s="38"/>
      <c r="KA60" s="38"/>
      <c r="KB60" s="38"/>
      <c r="KC60" s="38"/>
      <c r="KD60" s="38"/>
      <c r="KE60" s="38"/>
      <c r="KF60" s="42"/>
      <c r="KG60" s="43"/>
      <c r="KH60" s="38"/>
      <c r="KI60" s="38"/>
      <c r="KJ60" s="38"/>
      <c r="KK60" s="38"/>
      <c r="KL60" s="38"/>
      <c r="KM60" s="38"/>
      <c r="KN60" s="38"/>
      <c r="KO60" s="38"/>
      <c r="KP60" s="38"/>
      <c r="KQ60" s="38"/>
      <c r="KR60" s="38"/>
      <c r="KS60" s="38"/>
      <c r="KT60" s="38"/>
      <c r="KU60" s="38"/>
      <c r="KV60" s="42"/>
      <c r="KW60" s="41">
        <v>1</v>
      </c>
      <c r="KX60" s="37">
        <v>1</v>
      </c>
      <c r="KY60" s="37">
        <v>1</v>
      </c>
      <c r="KZ60" s="37">
        <v>1</v>
      </c>
      <c r="LA60" s="37">
        <v>1</v>
      </c>
      <c r="LB60" s="37"/>
    </row>
    <row r="61" spans="1:314" ht="47.25" x14ac:dyDescent="0.25">
      <c r="A61" s="73">
        <f>'[1]Pielęgniarstwo II st.'!A61</f>
        <v>41</v>
      </c>
      <c r="B61" s="73" t="str">
        <f>'[1]Pielęgniarstwo II st.'!B61</f>
        <v>B</v>
      </c>
      <c r="C61" s="73" t="str">
        <f>'[1]Pielęgniarstwo II st.'!C61</f>
        <v>2025/2026</v>
      </c>
      <c r="D61" s="73" t="str">
        <f>'[1]Pielęgniarstwo II st.'!D61</f>
        <v>A</v>
      </c>
      <c r="E61" s="73">
        <f>'[1]Pielęgniarstwo II st.'!E61</f>
        <v>2</v>
      </c>
      <c r="F61" s="73" t="str">
        <f>'[1]Pielęgniarstwo II st.'!F61</f>
        <v>2026/2027</v>
      </c>
      <c r="G61" s="73" t="str">
        <f>'[1]Pielęgniarstwo II st.'!G61</f>
        <v>POW</v>
      </c>
      <c r="H61" s="73" t="str">
        <f>'[1]Pielęgniarstwo II st.'!H61</f>
        <v>do dyspozycji uczelni (Autorska oferta uczelni)</v>
      </c>
      <c r="I61" s="74" t="s">
        <v>339</v>
      </c>
      <c r="J61" s="35">
        <f>'[1]Pielęgniarstwo II st.'!L61</f>
        <v>50</v>
      </c>
      <c r="K61" s="76">
        <f>'[1]Pielęgniarstwo II st.'!M61</f>
        <v>25</v>
      </c>
      <c r="L61" s="77">
        <f>'[1]Pielęgniarstwo II st.'!N61</f>
        <v>25</v>
      </c>
      <c r="M61" s="78">
        <f>SUM('[1]Pielęgniarstwo II st.'!AA61,'[1]Pielęgniarstwo II st.'!AC61,'[1]Pielęgniarstwo II st.'!AX61,'[1]Pielęgniarstwo II st.'!AZ61)</f>
        <v>15</v>
      </c>
      <c r="N61" s="79">
        <f>'[1]Pielęgniarstwo II st.'!O61</f>
        <v>25</v>
      </c>
      <c r="O61" s="80">
        <f>'[1]Pielęgniarstwo II st.'!P61</f>
        <v>2</v>
      </c>
      <c r="P61" s="81" t="str">
        <f>'[1]Pielęgniarstwo II st.'!U61</f>
        <v>zal</v>
      </c>
      <c r="Q61" s="44">
        <f t="shared" si="7"/>
        <v>2</v>
      </c>
      <c r="R61" s="45">
        <f t="shared" si="8"/>
        <v>2</v>
      </c>
      <c r="S61" s="46">
        <f t="shared" si="9"/>
        <v>2</v>
      </c>
      <c r="T61" s="39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8"/>
      <c r="AT61" s="36"/>
      <c r="AU61" s="32"/>
      <c r="AV61" s="32"/>
      <c r="AW61" s="32"/>
      <c r="AX61" s="32"/>
      <c r="AY61" s="32"/>
      <c r="AZ61" s="32"/>
      <c r="BA61" s="32"/>
      <c r="BB61" s="32"/>
      <c r="BC61" s="32"/>
      <c r="BD61" s="32">
        <v>1</v>
      </c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40"/>
      <c r="BR61" s="31"/>
      <c r="BS61" s="32">
        <v>1</v>
      </c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40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40"/>
      <c r="EN61" s="39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42"/>
      <c r="FI61" s="39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42"/>
      <c r="GB61" s="39"/>
      <c r="GC61" s="37"/>
      <c r="GD61" s="37"/>
      <c r="GE61" s="37"/>
      <c r="GF61" s="37"/>
      <c r="GG61" s="37"/>
      <c r="GH61" s="37"/>
      <c r="GI61" s="37"/>
      <c r="GJ61" s="37">
        <v>1</v>
      </c>
      <c r="GK61" s="37"/>
      <c r="GL61" s="37"/>
      <c r="GM61" s="37"/>
      <c r="GN61" s="37"/>
      <c r="GO61" s="37"/>
      <c r="GP61" s="37">
        <v>1</v>
      </c>
      <c r="GQ61" s="37"/>
      <c r="GR61" s="37"/>
      <c r="GS61" s="37"/>
      <c r="GT61" s="37"/>
      <c r="GU61" s="37"/>
      <c r="GV61" s="37"/>
      <c r="GW61" s="37"/>
      <c r="GX61" s="37"/>
      <c r="GY61" s="37"/>
      <c r="GZ61" s="42"/>
      <c r="HA61" s="39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8"/>
      <c r="HV61" s="38"/>
      <c r="HW61" s="38"/>
      <c r="HX61" s="38"/>
      <c r="HY61" s="38"/>
      <c r="HZ61" s="38"/>
      <c r="IA61" s="38"/>
      <c r="IB61" s="38"/>
      <c r="IC61" s="38"/>
      <c r="ID61" s="38"/>
      <c r="IE61" s="38"/>
      <c r="IF61" s="38"/>
      <c r="IG61" s="38"/>
      <c r="IH61" s="38"/>
      <c r="II61" s="38"/>
      <c r="IJ61" s="38"/>
      <c r="IK61" s="38"/>
      <c r="IL61" s="38"/>
      <c r="IM61" s="38"/>
      <c r="IN61" s="38"/>
      <c r="IO61" s="38"/>
      <c r="IP61" s="38"/>
      <c r="IQ61" s="38"/>
      <c r="IR61" s="38"/>
      <c r="IS61" s="38"/>
      <c r="IT61" s="38"/>
      <c r="IU61" s="38"/>
      <c r="IV61" s="38"/>
      <c r="IW61" s="38"/>
      <c r="IX61" s="38"/>
      <c r="IY61" s="38"/>
      <c r="IZ61" s="38"/>
      <c r="JA61" s="38"/>
      <c r="JB61" s="38"/>
      <c r="JC61" s="38"/>
      <c r="JD61" s="38"/>
      <c r="JE61" s="38"/>
      <c r="JF61" s="38"/>
      <c r="JG61" s="38"/>
      <c r="JH61" s="38"/>
      <c r="JI61" s="38"/>
      <c r="JJ61" s="38"/>
      <c r="JK61" s="38"/>
      <c r="JL61" s="38"/>
      <c r="JM61" s="38"/>
      <c r="JN61" s="38"/>
      <c r="JO61" s="38"/>
      <c r="JP61" s="38"/>
      <c r="JQ61" s="38"/>
      <c r="JR61" s="38"/>
      <c r="JS61" s="38"/>
      <c r="JT61" s="38"/>
      <c r="JU61" s="38"/>
      <c r="JV61" s="38"/>
      <c r="JW61" s="38"/>
      <c r="JX61" s="38"/>
      <c r="JY61" s="38"/>
      <c r="JZ61" s="38"/>
      <c r="KA61" s="38"/>
      <c r="KB61" s="38"/>
      <c r="KC61" s="38"/>
      <c r="KD61" s="38"/>
      <c r="KE61" s="38"/>
      <c r="KF61" s="42"/>
      <c r="KG61" s="43"/>
      <c r="KH61" s="38"/>
      <c r="KI61" s="38"/>
      <c r="KJ61" s="38"/>
      <c r="KK61" s="38"/>
      <c r="KL61" s="38"/>
      <c r="KM61" s="38"/>
      <c r="KN61" s="38"/>
      <c r="KO61" s="38"/>
      <c r="KP61" s="38"/>
      <c r="KQ61" s="38"/>
      <c r="KR61" s="38"/>
      <c r="KS61" s="38"/>
      <c r="KT61" s="38"/>
      <c r="KU61" s="38"/>
      <c r="KV61" s="42"/>
      <c r="KW61" s="41">
        <v>1</v>
      </c>
      <c r="KX61" s="37"/>
      <c r="KY61" s="37"/>
      <c r="KZ61" s="37"/>
      <c r="LA61" s="37">
        <v>1</v>
      </c>
      <c r="LB61" s="37"/>
    </row>
    <row r="62" spans="1:314" ht="31.5" x14ac:dyDescent="0.25">
      <c r="A62" s="73">
        <f>'[1]Pielęgniarstwo II st.'!A62</f>
        <v>42</v>
      </c>
      <c r="B62" s="73" t="str">
        <f>'[1]Pielęgniarstwo II st.'!B62</f>
        <v>B</v>
      </c>
      <c r="C62" s="73" t="str">
        <f>'[1]Pielęgniarstwo II st.'!C62</f>
        <v>2025/2026</v>
      </c>
      <c r="D62" s="73" t="str">
        <f>'[1]Pielęgniarstwo II st.'!D62</f>
        <v>B</v>
      </c>
      <c r="E62" s="73">
        <f>'[1]Pielęgniarstwo II st.'!E62</f>
        <v>2</v>
      </c>
      <c r="F62" s="73" t="str">
        <f>'[1]Pielęgniarstwo II st.'!F62</f>
        <v>2026/2027</v>
      </c>
      <c r="G62" s="73" t="str">
        <f>'[1]Pielęgniarstwo II st.'!G62</f>
        <v>POW</v>
      </c>
      <c r="H62" s="73" t="str">
        <f>'[1]Pielęgniarstwo II st.'!H62</f>
        <v>do dyspozycji uczelni (Autorska oferta uczelni)</v>
      </c>
      <c r="I62" s="74" t="str">
        <f>'[1]Pielęgniarstwo II st.'!I62</f>
        <v>Wybrane zagadnienia w neurologii dziecięcej</v>
      </c>
      <c r="J62" s="35">
        <f>'[1]Pielęgniarstwo II st.'!L62</f>
        <v>75</v>
      </c>
      <c r="K62" s="76">
        <f>'[1]Pielęgniarstwo II st.'!M62</f>
        <v>40</v>
      </c>
      <c r="L62" s="77">
        <f>'[1]Pielęgniarstwo II st.'!N62</f>
        <v>35</v>
      </c>
      <c r="M62" s="78">
        <f>SUM('[1]Pielęgniarstwo II st.'!AA62,'[1]Pielęgniarstwo II st.'!AC62,'[1]Pielęgniarstwo II st.'!AX62,'[1]Pielęgniarstwo II st.'!AZ62)</f>
        <v>25</v>
      </c>
      <c r="N62" s="79">
        <f>'[1]Pielęgniarstwo II st.'!O62</f>
        <v>35</v>
      </c>
      <c r="O62" s="80">
        <f>'[1]Pielęgniarstwo II st.'!P62</f>
        <v>3</v>
      </c>
      <c r="P62" s="81" t="str">
        <f>'[1]Pielęgniarstwo II st.'!U62</f>
        <v>zal</v>
      </c>
      <c r="Q62" s="44">
        <f>SUM(T62:FH62)</f>
        <v>5</v>
      </c>
      <c r="R62" s="45">
        <f>SUM(FI62:KV62)</f>
        <v>5</v>
      </c>
      <c r="S62" s="46">
        <f t="shared" si="9"/>
        <v>1</v>
      </c>
      <c r="T62" s="39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8"/>
      <c r="AT62" s="36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40"/>
      <c r="BR62" s="31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40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>
        <v>1</v>
      </c>
      <c r="DL62" s="37">
        <v>1</v>
      </c>
      <c r="DM62" s="37">
        <v>1</v>
      </c>
      <c r="DN62" s="37">
        <v>1</v>
      </c>
      <c r="DO62" s="37">
        <v>1</v>
      </c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40"/>
      <c r="EN62" s="39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42"/>
      <c r="FI62" s="39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42"/>
      <c r="GB62" s="39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42"/>
      <c r="HA62" s="39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  <c r="IM62" s="38"/>
      <c r="IN62" s="38"/>
      <c r="IO62" s="38"/>
      <c r="IP62" s="38"/>
      <c r="IQ62" s="38"/>
      <c r="IR62" s="38"/>
      <c r="IS62" s="38"/>
      <c r="IT62" s="38"/>
      <c r="IU62" s="38"/>
      <c r="IV62" s="38"/>
      <c r="IW62" s="38"/>
      <c r="IX62" s="38"/>
      <c r="IY62" s="38"/>
      <c r="IZ62" s="38"/>
      <c r="JA62" s="38"/>
      <c r="JB62" s="38"/>
      <c r="JC62" s="38"/>
      <c r="JD62" s="38"/>
      <c r="JE62" s="38"/>
      <c r="JF62" s="38"/>
      <c r="JG62" s="38"/>
      <c r="JH62" s="38"/>
      <c r="JI62" s="38"/>
      <c r="JJ62" s="38"/>
      <c r="JK62" s="38"/>
      <c r="JL62" s="38"/>
      <c r="JM62" s="38"/>
      <c r="JN62" s="38"/>
      <c r="JO62" s="38"/>
      <c r="JP62" s="38">
        <v>1</v>
      </c>
      <c r="JQ62" s="38">
        <v>1</v>
      </c>
      <c r="JR62" s="38">
        <v>1</v>
      </c>
      <c r="JS62" s="38">
        <v>1</v>
      </c>
      <c r="JT62" s="38">
        <v>1</v>
      </c>
      <c r="JU62" s="38"/>
      <c r="JV62" s="38"/>
      <c r="JW62" s="38"/>
      <c r="JX62" s="38"/>
      <c r="JY62" s="38"/>
      <c r="JZ62" s="38"/>
      <c r="KA62" s="38"/>
      <c r="KB62" s="38"/>
      <c r="KC62" s="38"/>
      <c r="KD62" s="38"/>
      <c r="KE62" s="38"/>
      <c r="KF62" s="42"/>
      <c r="KG62" s="43"/>
      <c r="KH62" s="38"/>
      <c r="KI62" s="38"/>
      <c r="KJ62" s="38"/>
      <c r="KK62" s="38"/>
      <c r="KL62" s="38"/>
      <c r="KM62" s="38"/>
      <c r="KN62" s="38"/>
      <c r="KO62" s="38"/>
      <c r="KP62" s="38"/>
      <c r="KQ62" s="38"/>
      <c r="KR62" s="38"/>
      <c r="KS62" s="38"/>
      <c r="KT62" s="38"/>
      <c r="KU62" s="38"/>
      <c r="KV62" s="42"/>
      <c r="KW62" s="41">
        <v>1</v>
      </c>
      <c r="KX62" s="37"/>
      <c r="KY62" s="37"/>
      <c r="KZ62" s="37"/>
      <c r="LA62" s="37"/>
      <c r="LB62" s="37"/>
    </row>
    <row r="63" spans="1:314" ht="31.5" x14ac:dyDescent="0.25">
      <c r="A63" s="73">
        <f>'[1]Pielęgniarstwo II st.'!A63</f>
        <v>43</v>
      </c>
      <c r="B63" s="73" t="str">
        <f>'[1]Pielęgniarstwo II st.'!B63</f>
        <v>B</v>
      </c>
      <c r="C63" s="73" t="str">
        <f>'[1]Pielęgniarstwo II st.'!C63</f>
        <v>2025/2026</v>
      </c>
      <c r="D63" s="73" t="str">
        <f>'[1]Pielęgniarstwo II st.'!D63</f>
        <v>B</v>
      </c>
      <c r="E63" s="73">
        <f>'[1]Pielęgniarstwo II st.'!E63</f>
        <v>2</v>
      </c>
      <c r="F63" s="73" t="str">
        <f>'[1]Pielęgniarstwo II st.'!F63</f>
        <v>2026/2027</v>
      </c>
      <c r="G63" s="73" t="str">
        <f>'[1]Pielęgniarstwo II st.'!G63</f>
        <v>POW</v>
      </c>
      <c r="H63" s="73" t="str">
        <f>'[1]Pielęgniarstwo II st.'!H63</f>
        <v>do dyspozycji uczelni (Autorska oferta uczelni)</v>
      </c>
      <c r="I63" s="74" t="str">
        <f>'[1]Pielęgniarstwo II st.'!I63</f>
        <v>Praktyczne aspekty kardiodiabetologii </v>
      </c>
      <c r="J63" s="35">
        <f>'[1]Pielęgniarstwo II st.'!L63</f>
        <v>105</v>
      </c>
      <c r="K63" s="76">
        <f>'[1]Pielęgniarstwo II st.'!M63</f>
        <v>40</v>
      </c>
      <c r="L63" s="77">
        <f>'[1]Pielęgniarstwo II st.'!N63</f>
        <v>65</v>
      </c>
      <c r="M63" s="78">
        <f>SUM('[1]Pielęgniarstwo II st.'!AA63,'[1]Pielęgniarstwo II st.'!AC63,'[1]Pielęgniarstwo II st.'!AX63,'[1]Pielęgniarstwo II st.'!AZ63)</f>
        <v>65</v>
      </c>
      <c r="N63" s="79">
        <f>'[1]Pielęgniarstwo II st.'!O63</f>
        <v>65</v>
      </c>
      <c r="O63" s="80">
        <f>'[1]Pielęgniarstwo II st.'!P63</f>
        <v>4</v>
      </c>
      <c r="P63" s="81" t="str">
        <f>'[1]Pielęgniarstwo II st.'!U63</f>
        <v>zal</v>
      </c>
      <c r="Q63" s="44">
        <f t="shared" si="7"/>
        <v>3</v>
      </c>
      <c r="R63" s="45">
        <f t="shared" si="8"/>
        <v>2</v>
      </c>
      <c r="S63" s="46">
        <f t="shared" si="9"/>
        <v>1</v>
      </c>
      <c r="T63" s="39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8"/>
      <c r="AT63" s="36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40"/>
      <c r="BR63" s="31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40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>
        <v>1</v>
      </c>
      <c r="DQ63" s="37">
        <v>1</v>
      </c>
      <c r="DR63" s="37">
        <v>1</v>
      </c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40"/>
      <c r="EN63" s="39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42"/>
      <c r="FI63" s="39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42"/>
      <c r="GB63" s="39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42"/>
      <c r="HA63" s="39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8"/>
      <c r="HV63" s="38"/>
      <c r="HW63" s="38"/>
      <c r="HX63" s="38"/>
      <c r="HY63" s="38"/>
      <c r="HZ63" s="38"/>
      <c r="IA63" s="38"/>
      <c r="IB63" s="38"/>
      <c r="IC63" s="38"/>
      <c r="ID63" s="38"/>
      <c r="IE63" s="38"/>
      <c r="IF63" s="38"/>
      <c r="IG63" s="38"/>
      <c r="IH63" s="38"/>
      <c r="II63" s="38"/>
      <c r="IJ63" s="38"/>
      <c r="IK63" s="38"/>
      <c r="IL63" s="38"/>
      <c r="IM63" s="38"/>
      <c r="IN63" s="38"/>
      <c r="IO63" s="38"/>
      <c r="IP63" s="38"/>
      <c r="IQ63" s="38"/>
      <c r="IR63" s="38"/>
      <c r="IS63" s="38"/>
      <c r="IT63" s="38"/>
      <c r="IU63" s="38"/>
      <c r="IV63" s="38"/>
      <c r="IW63" s="38"/>
      <c r="IX63" s="38"/>
      <c r="IY63" s="38"/>
      <c r="IZ63" s="38"/>
      <c r="JA63" s="38"/>
      <c r="JB63" s="38"/>
      <c r="JC63" s="38"/>
      <c r="JD63" s="38"/>
      <c r="JE63" s="38"/>
      <c r="JF63" s="38"/>
      <c r="JG63" s="38"/>
      <c r="JH63" s="38"/>
      <c r="JI63" s="38"/>
      <c r="JJ63" s="38"/>
      <c r="JK63" s="38"/>
      <c r="JL63" s="38"/>
      <c r="JM63" s="38"/>
      <c r="JN63" s="38"/>
      <c r="JO63" s="38"/>
      <c r="JP63" s="38"/>
      <c r="JQ63" s="38"/>
      <c r="JR63" s="38"/>
      <c r="JS63" s="38"/>
      <c r="JT63" s="38"/>
      <c r="JU63" s="38">
        <v>1</v>
      </c>
      <c r="JV63" s="38">
        <v>1</v>
      </c>
      <c r="JW63" s="38"/>
      <c r="JX63" s="38"/>
      <c r="JY63" s="38"/>
      <c r="JZ63" s="38"/>
      <c r="KA63" s="38"/>
      <c r="KB63" s="38"/>
      <c r="KC63" s="38"/>
      <c r="KD63" s="38"/>
      <c r="KE63" s="38"/>
      <c r="KF63" s="42"/>
      <c r="KG63" s="43"/>
      <c r="KH63" s="38"/>
      <c r="KI63" s="38"/>
      <c r="KJ63" s="38"/>
      <c r="KK63" s="38"/>
      <c r="KL63" s="38"/>
      <c r="KM63" s="38"/>
      <c r="KN63" s="38"/>
      <c r="KO63" s="38"/>
      <c r="KP63" s="38"/>
      <c r="KQ63" s="38"/>
      <c r="KR63" s="38"/>
      <c r="KS63" s="38"/>
      <c r="KT63" s="38"/>
      <c r="KU63" s="38"/>
      <c r="KV63" s="42"/>
      <c r="KW63" s="41">
        <v>1</v>
      </c>
      <c r="KX63" s="37"/>
      <c r="KY63" s="37"/>
      <c r="KZ63" s="37"/>
      <c r="LA63" s="37"/>
      <c r="LB63" s="37"/>
    </row>
    <row r="64" spans="1:314" ht="15.75" x14ac:dyDescent="0.25">
      <c r="A64" s="73">
        <f>'[1]Pielęgniarstwo II st.'!A64</f>
        <v>44</v>
      </c>
      <c r="B64" s="73" t="str">
        <f>'[1]Pielęgniarstwo II st.'!B64</f>
        <v>B</v>
      </c>
      <c r="C64" s="73" t="str">
        <f>'[1]Pielęgniarstwo II st.'!C64</f>
        <v>2025/2026</v>
      </c>
      <c r="D64" s="73" t="str">
        <f>'[1]Pielęgniarstwo II st.'!D64</f>
        <v>B</v>
      </c>
      <c r="E64" s="73">
        <f>'[1]Pielęgniarstwo II st.'!E64</f>
        <v>2</v>
      </c>
      <c r="F64" s="73" t="str">
        <f>'[1]Pielęgniarstwo II st.'!F64</f>
        <v>2026/2027</v>
      </c>
      <c r="G64" s="73" t="str">
        <f>'[1]Pielęgniarstwo II st.'!G64</f>
        <v>POW</v>
      </c>
      <c r="H64" s="73" t="str">
        <f>'[1]Pielęgniarstwo II st.'!H64</f>
        <v>do dyspozycji uczelni (Autorska oferta uczelni)</v>
      </c>
      <c r="I64" s="74" t="str">
        <f>'[1]Pielęgniarstwo II st.'!I64</f>
        <v>Chirurgia jednego dnia</v>
      </c>
      <c r="J64" s="35">
        <f>'[1]Pielęgniarstwo II st.'!L64</f>
        <v>75</v>
      </c>
      <c r="K64" s="76">
        <f>'[1]Pielęgniarstwo II st.'!M64</f>
        <v>40</v>
      </c>
      <c r="L64" s="77">
        <f>'[1]Pielęgniarstwo II st.'!N64</f>
        <v>35</v>
      </c>
      <c r="M64" s="78">
        <f>SUM('[1]Pielęgniarstwo II st.'!AA64,'[1]Pielęgniarstwo II st.'!AC64,'[1]Pielęgniarstwo II st.'!AX64,'[1]Pielęgniarstwo II st.'!AZ64)</f>
        <v>25</v>
      </c>
      <c r="N64" s="79">
        <f>'[1]Pielęgniarstwo II st.'!O64</f>
        <v>35</v>
      </c>
      <c r="O64" s="80">
        <f>'[1]Pielęgniarstwo II st.'!P64</f>
        <v>3</v>
      </c>
      <c r="P64" s="81" t="str">
        <f>'[1]Pielęgniarstwo II st.'!U64</f>
        <v>zal</v>
      </c>
      <c r="Q64" s="44">
        <f t="shared" si="7"/>
        <v>8</v>
      </c>
      <c r="R64" s="45">
        <f t="shared" si="8"/>
        <v>6</v>
      </c>
      <c r="S64" s="46">
        <f t="shared" si="9"/>
        <v>2</v>
      </c>
      <c r="T64" s="39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8"/>
      <c r="AT64" s="36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40"/>
      <c r="BR64" s="31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40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>
        <v>1</v>
      </c>
      <c r="DT64" s="37">
        <v>1</v>
      </c>
      <c r="DU64" s="37">
        <v>1</v>
      </c>
      <c r="DV64" s="37">
        <v>1</v>
      </c>
      <c r="DW64" s="37">
        <v>1</v>
      </c>
      <c r="DX64" s="37">
        <v>1</v>
      </c>
      <c r="DY64" s="37">
        <v>1</v>
      </c>
      <c r="DZ64" s="37">
        <v>1</v>
      </c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40"/>
      <c r="EN64" s="39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42"/>
      <c r="FI64" s="39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42"/>
      <c r="GB64" s="39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42"/>
      <c r="HA64" s="39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8"/>
      <c r="HV64" s="38"/>
      <c r="HW64" s="38"/>
      <c r="HX64" s="38"/>
      <c r="HY64" s="38"/>
      <c r="HZ64" s="38"/>
      <c r="IA64" s="38"/>
      <c r="IB64" s="38"/>
      <c r="IC64" s="38"/>
      <c r="ID64" s="38"/>
      <c r="IE64" s="38"/>
      <c r="IF64" s="38"/>
      <c r="IG64" s="38"/>
      <c r="IH64" s="38"/>
      <c r="II64" s="38"/>
      <c r="IJ64" s="38"/>
      <c r="IK64" s="38"/>
      <c r="IL64" s="38"/>
      <c r="IM64" s="38"/>
      <c r="IN64" s="38"/>
      <c r="IO64" s="38"/>
      <c r="IP64" s="38"/>
      <c r="IQ64" s="38"/>
      <c r="IR64" s="38"/>
      <c r="IS64" s="38"/>
      <c r="IT64" s="38"/>
      <c r="IU64" s="38"/>
      <c r="IV64" s="38"/>
      <c r="IW64" s="38"/>
      <c r="IX64" s="38"/>
      <c r="IY64" s="38"/>
      <c r="IZ64" s="38"/>
      <c r="JA64" s="38"/>
      <c r="JB64" s="38"/>
      <c r="JC64" s="38"/>
      <c r="JD64" s="38"/>
      <c r="JE64" s="38"/>
      <c r="JF64" s="38"/>
      <c r="JG64" s="38"/>
      <c r="JH64" s="38"/>
      <c r="JI64" s="38"/>
      <c r="JJ64" s="38"/>
      <c r="JK64" s="38"/>
      <c r="JL64" s="38"/>
      <c r="JM64" s="38"/>
      <c r="JN64" s="38"/>
      <c r="JO64" s="38"/>
      <c r="JP64" s="38"/>
      <c r="JQ64" s="38"/>
      <c r="JR64" s="38"/>
      <c r="JS64" s="38"/>
      <c r="JT64" s="38"/>
      <c r="JU64" s="38"/>
      <c r="JV64" s="38"/>
      <c r="JW64" s="38">
        <v>1</v>
      </c>
      <c r="JX64" s="38">
        <v>1</v>
      </c>
      <c r="JY64" s="38">
        <v>1</v>
      </c>
      <c r="JZ64" s="38">
        <v>1</v>
      </c>
      <c r="KA64" s="38">
        <v>1</v>
      </c>
      <c r="KB64" s="38">
        <v>1</v>
      </c>
      <c r="KC64" s="38"/>
      <c r="KD64" s="38"/>
      <c r="KE64" s="38"/>
      <c r="KF64" s="42"/>
      <c r="KG64" s="43"/>
      <c r="KH64" s="38"/>
      <c r="KI64" s="38"/>
      <c r="KJ64" s="38"/>
      <c r="KK64" s="38"/>
      <c r="KL64" s="38"/>
      <c r="KM64" s="38"/>
      <c r="KN64" s="38"/>
      <c r="KO64" s="38"/>
      <c r="KP64" s="38"/>
      <c r="KQ64" s="38"/>
      <c r="KR64" s="38"/>
      <c r="KS64" s="38"/>
      <c r="KT64" s="38"/>
      <c r="KU64" s="38"/>
      <c r="KV64" s="42"/>
      <c r="KW64" s="41">
        <v>1</v>
      </c>
      <c r="KX64" s="37"/>
      <c r="KY64" s="37"/>
      <c r="KZ64" s="37"/>
      <c r="LA64" s="37">
        <v>1</v>
      </c>
      <c r="LB64" s="37"/>
    </row>
    <row r="65" spans="1:314" ht="15.75" x14ac:dyDescent="0.25">
      <c r="A65" s="73">
        <f>'[1]Pielęgniarstwo II st.'!A65</f>
        <v>45</v>
      </c>
      <c r="B65" s="73" t="str">
        <f>'[1]Pielęgniarstwo II st.'!B65</f>
        <v>B</v>
      </c>
      <c r="C65" s="73" t="str">
        <f>'[1]Pielęgniarstwo II st.'!C65</f>
        <v>2025/2026</v>
      </c>
      <c r="D65" s="73" t="str">
        <f>'[1]Pielęgniarstwo II st.'!D65</f>
        <v>B</v>
      </c>
      <c r="E65" s="73">
        <f>'[1]Pielęgniarstwo II st.'!E65</f>
        <v>2</v>
      </c>
      <c r="F65" s="73" t="str">
        <f>'[1]Pielęgniarstwo II st.'!F65</f>
        <v>2026/2027</v>
      </c>
      <c r="G65" s="73" t="str">
        <f>'[1]Pielęgniarstwo II st.'!G65</f>
        <v>POW</v>
      </c>
      <c r="H65" s="73" t="str">
        <f>'[1]Pielęgniarstwo II st.'!H65</f>
        <v>do dyspozycji uczelni (Autorska oferta uczelni)</v>
      </c>
      <c r="I65" s="74" t="str">
        <f>'[1]Pielęgniarstwo II st.'!I65</f>
        <v xml:space="preserve">Pediatria społeczna </v>
      </c>
      <c r="J65" s="35">
        <f>'[1]Pielęgniarstwo II st.'!L65</f>
        <v>75</v>
      </c>
      <c r="K65" s="76">
        <f>'[1]Pielęgniarstwo II st.'!M65</f>
        <v>45</v>
      </c>
      <c r="L65" s="77">
        <f>'[1]Pielęgniarstwo II st.'!N65</f>
        <v>30</v>
      </c>
      <c r="M65" s="78">
        <f>SUM('[1]Pielęgniarstwo II st.'!AA65,'[1]Pielęgniarstwo II st.'!AC65,'[1]Pielęgniarstwo II st.'!AX65,'[1]Pielęgniarstwo II st.'!AZ65)</f>
        <v>30</v>
      </c>
      <c r="N65" s="79">
        <f>'[1]Pielęgniarstwo II st.'!O65</f>
        <v>30</v>
      </c>
      <c r="O65" s="80">
        <f>'[1]Pielęgniarstwo II st.'!P65</f>
        <v>3</v>
      </c>
      <c r="P65" s="81" t="str">
        <f>'[1]Pielęgniarstwo II st.'!U65</f>
        <v>zal</v>
      </c>
      <c r="Q65" s="44">
        <f t="shared" si="7"/>
        <v>5</v>
      </c>
      <c r="R65" s="45">
        <f t="shared" si="8"/>
        <v>0</v>
      </c>
      <c r="S65" s="46">
        <f t="shared" si="9"/>
        <v>3</v>
      </c>
      <c r="T65" s="39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8"/>
      <c r="AT65" s="36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40"/>
      <c r="BR65" s="31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40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>
        <v>1</v>
      </c>
      <c r="EB65" s="37">
        <v>1</v>
      </c>
      <c r="EC65" s="37">
        <v>1</v>
      </c>
      <c r="ED65" s="37">
        <v>1</v>
      </c>
      <c r="EE65" s="37">
        <v>1</v>
      </c>
      <c r="EF65" s="37"/>
      <c r="EG65" s="37"/>
      <c r="EH65" s="37"/>
      <c r="EI65" s="37"/>
      <c r="EJ65" s="37"/>
      <c r="EK65" s="37"/>
      <c r="EL65" s="37"/>
      <c r="EM65" s="40"/>
      <c r="EN65" s="39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42"/>
      <c r="FI65" s="39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42"/>
      <c r="GB65" s="39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42"/>
      <c r="HA65" s="39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8"/>
      <c r="HV65" s="38"/>
      <c r="HW65" s="38"/>
      <c r="HX65" s="38"/>
      <c r="HY65" s="38"/>
      <c r="HZ65" s="38"/>
      <c r="IA65" s="38"/>
      <c r="IB65" s="38"/>
      <c r="IC65" s="38"/>
      <c r="ID65" s="38"/>
      <c r="IE65" s="38"/>
      <c r="IF65" s="38"/>
      <c r="IG65" s="38"/>
      <c r="IH65" s="38"/>
      <c r="II65" s="38"/>
      <c r="IJ65" s="38"/>
      <c r="IK65" s="38"/>
      <c r="IL65" s="38"/>
      <c r="IM65" s="38"/>
      <c r="IN65" s="38"/>
      <c r="IO65" s="38"/>
      <c r="IP65" s="38"/>
      <c r="IQ65" s="38"/>
      <c r="IR65" s="38"/>
      <c r="IS65" s="38"/>
      <c r="IT65" s="38"/>
      <c r="IU65" s="38"/>
      <c r="IV65" s="38"/>
      <c r="IW65" s="38"/>
      <c r="IX65" s="38"/>
      <c r="IY65" s="38"/>
      <c r="IZ65" s="38"/>
      <c r="JA65" s="38"/>
      <c r="JB65" s="38"/>
      <c r="JC65" s="38"/>
      <c r="JD65" s="38"/>
      <c r="JE65" s="38"/>
      <c r="JF65" s="38"/>
      <c r="JG65" s="38"/>
      <c r="JH65" s="38"/>
      <c r="JI65" s="38"/>
      <c r="JJ65" s="38"/>
      <c r="JK65" s="38"/>
      <c r="JL65" s="38"/>
      <c r="JM65" s="38"/>
      <c r="JN65" s="38"/>
      <c r="JO65" s="38"/>
      <c r="JP65" s="38"/>
      <c r="JQ65" s="38"/>
      <c r="JR65" s="38"/>
      <c r="JS65" s="38"/>
      <c r="JT65" s="38"/>
      <c r="JU65" s="38"/>
      <c r="JV65" s="38"/>
      <c r="JW65" s="38"/>
      <c r="JX65" s="38"/>
      <c r="JY65" s="38"/>
      <c r="JZ65" s="38"/>
      <c r="KA65" s="38"/>
      <c r="KB65" s="38"/>
      <c r="KC65" s="38"/>
      <c r="KD65" s="38"/>
      <c r="KE65" s="38"/>
      <c r="KF65" s="42"/>
      <c r="KG65" s="43"/>
      <c r="KH65" s="38"/>
      <c r="KI65" s="38"/>
      <c r="KJ65" s="38"/>
      <c r="KK65" s="38"/>
      <c r="KL65" s="38"/>
      <c r="KM65" s="38"/>
      <c r="KN65" s="38"/>
      <c r="KO65" s="38"/>
      <c r="KP65" s="38"/>
      <c r="KQ65" s="38"/>
      <c r="KR65" s="38"/>
      <c r="KS65" s="38"/>
      <c r="KT65" s="38"/>
      <c r="KU65" s="38"/>
      <c r="KV65" s="42"/>
      <c r="KW65" s="41">
        <v>1</v>
      </c>
      <c r="KX65" s="37"/>
      <c r="KY65" s="37"/>
      <c r="KZ65" s="37">
        <v>1</v>
      </c>
      <c r="LA65" s="37">
        <v>1</v>
      </c>
      <c r="LB65" s="37"/>
    </row>
    <row r="66" spans="1:314" ht="31.5" x14ac:dyDescent="0.25">
      <c r="A66" s="73">
        <f>'[1]Pielęgniarstwo II st.'!A66</f>
        <v>46</v>
      </c>
      <c r="B66" s="73" t="str">
        <f>'[1]Pielęgniarstwo II st.'!B66</f>
        <v>B</v>
      </c>
      <c r="C66" s="73" t="str">
        <f>'[1]Pielęgniarstwo II st.'!C66</f>
        <v>2025/2026</v>
      </c>
      <c r="D66" s="73" t="str">
        <f>'[1]Pielęgniarstwo II st.'!D66</f>
        <v>B</v>
      </c>
      <c r="E66" s="73">
        <f>'[1]Pielęgniarstwo II st.'!E66</f>
        <v>2</v>
      </c>
      <c r="F66" s="73" t="str">
        <f>'[1]Pielęgniarstwo II st.'!F66</f>
        <v>2026/2027</v>
      </c>
      <c r="G66" s="73" t="str">
        <f>'[1]Pielęgniarstwo II st.'!G66</f>
        <v>POW</v>
      </c>
      <c r="H66" s="73" t="str">
        <f>'[1]Pielęgniarstwo II st.'!H66</f>
        <v>do dyspozycji uczelni (Autorska oferta uczelni)</v>
      </c>
      <c r="I66" s="74" t="str">
        <f>'[1]Pielęgniarstwo II st.'!I66</f>
        <v>Zarys immunologii klinicznej z transplantologią</v>
      </c>
      <c r="J66" s="35">
        <f>'[1]Pielęgniarstwo II st.'!L66</f>
        <v>75</v>
      </c>
      <c r="K66" s="76">
        <f>'[1]Pielęgniarstwo II st.'!M66</f>
        <v>40</v>
      </c>
      <c r="L66" s="77">
        <f>'[1]Pielęgniarstwo II st.'!N66</f>
        <v>35</v>
      </c>
      <c r="M66" s="78">
        <f>SUM('[1]Pielęgniarstwo II st.'!AA66,'[1]Pielęgniarstwo II st.'!AC66,'[1]Pielęgniarstwo II st.'!AX66,'[1]Pielęgniarstwo II st.'!AZ66)</f>
        <v>15</v>
      </c>
      <c r="N66" s="79">
        <f>'[1]Pielęgniarstwo II st.'!O66</f>
        <v>35</v>
      </c>
      <c r="O66" s="80">
        <f>'[1]Pielęgniarstwo II st.'!P66</f>
        <v>3</v>
      </c>
      <c r="P66" s="81" t="str">
        <f>'[1]Pielęgniarstwo II st.'!U66</f>
        <v>zal</v>
      </c>
      <c r="Q66" s="44">
        <f t="shared" si="7"/>
        <v>2</v>
      </c>
      <c r="R66" s="45">
        <f t="shared" si="8"/>
        <v>1</v>
      </c>
      <c r="S66" s="46">
        <f t="shared" si="9"/>
        <v>1</v>
      </c>
      <c r="T66" s="39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8"/>
      <c r="AT66" s="36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40"/>
      <c r="BR66" s="31"/>
      <c r="BS66" s="32">
        <v>1</v>
      </c>
      <c r="BT66" s="32"/>
      <c r="BU66" s="32">
        <v>1</v>
      </c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40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40"/>
      <c r="EN66" s="39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42"/>
      <c r="FI66" s="39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42"/>
      <c r="GB66" s="39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42"/>
      <c r="HA66" s="39"/>
      <c r="HB66" s="37"/>
      <c r="HC66" s="37"/>
      <c r="HD66" s="37"/>
      <c r="HE66" s="37">
        <v>1</v>
      </c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8"/>
      <c r="HV66" s="38"/>
      <c r="HW66" s="38"/>
      <c r="HX66" s="38"/>
      <c r="HY66" s="38"/>
      <c r="HZ66" s="38"/>
      <c r="IA66" s="38"/>
      <c r="IB66" s="38"/>
      <c r="IC66" s="38"/>
      <c r="ID66" s="38"/>
      <c r="IE66" s="38"/>
      <c r="IF66" s="38"/>
      <c r="IG66" s="38"/>
      <c r="IH66" s="38"/>
      <c r="II66" s="38"/>
      <c r="IJ66" s="38"/>
      <c r="IK66" s="38"/>
      <c r="IL66" s="38"/>
      <c r="IM66" s="38"/>
      <c r="IN66" s="38"/>
      <c r="IO66" s="38"/>
      <c r="IP66" s="38"/>
      <c r="IQ66" s="38"/>
      <c r="IR66" s="38"/>
      <c r="IS66" s="38"/>
      <c r="IT66" s="38"/>
      <c r="IU66" s="38"/>
      <c r="IV66" s="38"/>
      <c r="IW66" s="38"/>
      <c r="IX66" s="38"/>
      <c r="IY66" s="38"/>
      <c r="IZ66" s="38"/>
      <c r="JA66" s="38"/>
      <c r="JB66" s="38"/>
      <c r="JC66" s="38"/>
      <c r="JD66" s="38"/>
      <c r="JE66" s="38"/>
      <c r="JF66" s="38"/>
      <c r="JG66" s="38"/>
      <c r="JH66" s="38"/>
      <c r="JI66" s="38"/>
      <c r="JJ66" s="38"/>
      <c r="JK66" s="38"/>
      <c r="JL66" s="38"/>
      <c r="JM66" s="38"/>
      <c r="JN66" s="38"/>
      <c r="JO66" s="38"/>
      <c r="JP66" s="38"/>
      <c r="JQ66" s="38"/>
      <c r="JR66" s="38"/>
      <c r="JS66" s="38"/>
      <c r="JT66" s="38"/>
      <c r="JU66" s="38"/>
      <c r="JV66" s="38"/>
      <c r="JW66" s="38"/>
      <c r="JX66" s="38"/>
      <c r="JY66" s="38"/>
      <c r="JZ66" s="38"/>
      <c r="KA66" s="38"/>
      <c r="KB66" s="38"/>
      <c r="KC66" s="38"/>
      <c r="KD66" s="38"/>
      <c r="KE66" s="38"/>
      <c r="KF66" s="42"/>
      <c r="KG66" s="43"/>
      <c r="KH66" s="38"/>
      <c r="KI66" s="38"/>
      <c r="KJ66" s="38"/>
      <c r="KK66" s="38"/>
      <c r="KL66" s="38"/>
      <c r="KM66" s="38"/>
      <c r="KN66" s="38"/>
      <c r="KO66" s="38"/>
      <c r="KP66" s="38"/>
      <c r="KQ66" s="38"/>
      <c r="KR66" s="38"/>
      <c r="KS66" s="38"/>
      <c r="KT66" s="38"/>
      <c r="KU66" s="38"/>
      <c r="KV66" s="42"/>
      <c r="KW66" s="41">
        <v>1</v>
      </c>
      <c r="KX66" s="37"/>
      <c r="KY66" s="37"/>
      <c r="KZ66" s="37"/>
      <c r="LA66" s="37"/>
      <c r="LB66" s="37"/>
    </row>
    <row r="67" spans="1:314" ht="31.5" x14ac:dyDescent="0.25">
      <c r="A67" s="73">
        <f>'[1]Pielęgniarstwo II st.'!A67</f>
        <v>47</v>
      </c>
      <c r="B67" s="99">
        <f>'[1]Pielęgniarstwo II st.'!B67</f>
        <v>0</v>
      </c>
      <c r="C67" s="73" t="str">
        <f>'[1]Pielęgniarstwo II st.'!C67</f>
        <v>2025/2026</v>
      </c>
      <c r="D67" s="73" t="str">
        <f>'[1]Pielęgniarstwo II st.'!D67</f>
        <v>A</v>
      </c>
      <c r="E67" s="73">
        <f>'[1]Pielęgniarstwo II st.'!E67</f>
        <v>2</v>
      </c>
      <c r="F67" s="73" t="str">
        <f>'[1]Pielęgniarstwo II st.'!F67</f>
        <v>2026/2027</v>
      </c>
      <c r="G67" s="73" t="str">
        <f>'[1]Pielęgniarstwo II st.'!G67</f>
        <v>PSW</v>
      </c>
      <c r="H67" s="73" t="str">
        <f>'[1]Pielęgniarstwo II st.'!H67</f>
        <v>do dyspozycji uczelni (Autorska oferta uczelni)</v>
      </c>
      <c r="I67" s="74" t="s">
        <v>348</v>
      </c>
      <c r="J67" s="35">
        <f>'[1]Pielęgniarstwo II st.'!L67</f>
        <v>75</v>
      </c>
      <c r="K67" s="76">
        <f>'[1]Pielęgniarstwo II st.'!M67</f>
        <v>40</v>
      </c>
      <c r="L67" s="77">
        <f>'[1]Pielęgniarstwo II st.'!N67</f>
        <v>35</v>
      </c>
      <c r="M67" s="78">
        <f>SUM('[1]Pielęgniarstwo II st.'!AA67,'[1]Pielęgniarstwo II st.'!AC67,'[1]Pielęgniarstwo II st.'!AX67,'[1]Pielęgniarstwo II st.'!AZ67)</f>
        <v>15</v>
      </c>
      <c r="N67" s="79">
        <f>'[1]Pielęgniarstwo II st.'!O67</f>
        <v>35</v>
      </c>
      <c r="O67" s="80">
        <f>'[1]Pielęgniarstwo II st.'!P67</f>
        <v>3</v>
      </c>
      <c r="P67" s="81" t="str">
        <f>'[1]Pielęgniarstwo II st.'!U67</f>
        <v>zal</v>
      </c>
      <c r="Q67" s="44">
        <f t="shared" si="7"/>
        <v>3</v>
      </c>
      <c r="R67" s="45">
        <f t="shared" si="8"/>
        <v>3</v>
      </c>
      <c r="S67" s="46">
        <f t="shared" si="9"/>
        <v>0</v>
      </c>
      <c r="T67" s="39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8"/>
      <c r="AT67" s="39">
        <v>1</v>
      </c>
      <c r="AU67" s="32"/>
      <c r="AV67" s="32">
        <v>1</v>
      </c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40"/>
      <c r="BR67" s="31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40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40"/>
      <c r="EN67" s="39"/>
      <c r="EO67" s="37"/>
      <c r="EP67" s="37"/>
      <c r="EQ67" s="37"/>
      <c r="ER67" s="37"/>
      <c r="ES67" s="37"/>
      <c r="ET67" s="37"/>
      <c r="EU67" s="37"/>
      <c r="EV67" s="37"/>
      <c r="EW67" s="37"/>
      <c r="EX67" s="32">
        <v>1</v>
      </c>
      <c r="EY67" s="37"/>
      <c r="EZ67" s="37"/>
      <c r="FA67" s="37"/>
      <c r="FB67" s="37"/>
      <c r="FC67" s="37"/>
      <c r="FD67" s="37"/>
      <c r="FE67" s="37"/>
      <c r="FF67" s="37"/>
      <c r="FG67" s="37"/>
      <c r="FH67" s="42"/>
      <c r="FI67" s="39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42"/>
      <c r="GB67" s="39"/>
      <c r="GC67" s="37"/>
      <c r="GD67" s="37"/>
      <c r="GE67" s="32">
        <v>1</v>
      </c>
      <c r="GF67" s="37"/>
      <c r="GG67" s="37"/>
      <c r="GH67" s="37"/>
      <c r="GI67" s="37"/>
      <c r="GJ67" s="37"/>
      <c r="GK67" s="37"/>
      <c r="GL67" s="37"/>
      <c r="GM67" s="32">
        <v>1</v>
      </c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42"/>
      <c r="HA67" s="39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  <c r="IH67" s="38"/>
      <c r="II67" s="38"/>
      <c r="IJ67" s="38"/>
      <c r="IK67" s="38"/>
      <c r="IL67" s="38"/>
      <c r="IM67" s="38"/>
      <c r="IN67" s="38"/>
      <c r="IO67" s="38"/>
      <c r="IP67" s="38"/>
      <c r="IQ67" s="38"/>
      <c r="IR67" s="38"/>
      <c r="IS67" s="38"/>
      <c r="IT67" s="38"/>
      <c r="IU67" s="38"/>
      <c r="IV67" s="38"/>
      <c r="IW67" s="38"/>
      <c r="IX67" s="38"/>
      <c r="IY67" s="38"/>
      <c r="IZ67" s="38"/>
      <c r="JA67" s="38"/>
      <c r="JB67" s="38"/>
      <c r="JC67" s="38"/>
      <c r="JD67" s="38"/>
      <c r="JE67" s="38"/>
      <c r="JF67" s="38"/>
      <c r="JG67" s="38"/>
      <c r="JH67" s="38"/>
      <c r="JI67" s="38"/>
      <c r="JJ67" s="38"/>
      <c r="JK67" s="38"/>
      <c r="JL67" s="38"/>
      <c r="JM67" s="38"/>
      <c r="JN67" s="38"/>
      <c r="JO67" s="38"/>
      <c r="JP67" s="38"/>
      <c r="JQ67" s="38"/>
      <c r="JR67" s="38"/>
      <c r="JS67" s="38"/>
      <c r="JT67" s="38"/>
      <c r="JU67" s="38"/>
      <c r="JV67" s="38"/>
      <c r="JW67" s="38"/>
      <c r="JX67" s="38"/>
      <c r="JY67" s="38"/>
      <c r="JZ67" s="38"/>
      <c r="KA67" s="38"/>
      <c r="KB67" s="38"/>
      <c r="KC67" s="38"/>
      <c r="KD67" s="38"/>
      <c r="KE67" s="38"/>
      <c r="KF67" s="42"/>
      <c r="KG67" s="43"/>
      <c r="KH67" s="38"/>
      <c r="KI67" s="38"/>
      <c r="KJ67" s="38"/>
      <c r="KK67" s="38"/>
      <c r="KL67" s="38"/>
      <c r="KM67" s="38"/>
      <c r="KN67" s="38"/>
      <c r="KO67" s="38"/>
      <c r="KP67" s="38"/>
      <c r="KQ67" s="38"/>
      <c r="KR67" s="37">
        <v>1</v>
      </c>
      <c r="KS67" s="38"/>
      <c r="KT67" s="38"/>
      <c r="KU67" s="38"/>
      <c r="KV67" s="42"/>
      <c r="KW67" s="41"/>
      <c r="KX67" s="37"/>
      <c r="KY67" s="37"/>
      <c r="KZ67" s="37"/>
      <c r="LA67" s="37"/>
      <c r="LB67" s="37"/>
    </row>
    <row r="68" spans="1:314" ht="31.5" x14ac:dyDescent="0.25">
      <c r="A68" s="73"/>
      <c r="B68" s="99">
        <v>0</v>
      </c>
      <c r="C68" s="73" t="s">
        <v>342</v>
      </c>
      <c r="D68" s="73" t="s">
        <v>343</v>
      </c>
      <c r="E68" s="73">
        <v>2</v>
      </c>
      <c r="F68" s="73" t="s">
        <v>344</v>
      </c>
      <c r="G68" s="73" t="s">
        <v>345</v>
      </c>
      <c r="H68" s="73" t="s">
        <v>346</v>
      </c>
      <c r="I68" s="74" t="s">
        <v>349</v>
      </c>
      <c r="J68" s="35">
        <v>75</v>
      </c>
      <c r="K68" s="76">
        <v>40</v>
      </c>
      <c r="L68" s="77">
        <v>35</v>
      </c>
      <c r="M68" s="78">
        <v>15</v>
      </c>
      <c r="N68" s="79">
        <v>35</v>
      </c>
      <c r="O68" s="80">
        <v>3</v>
      </c>
      <c r="P68" s="81" t="s">
        <v>347</v>
      </c>
      <c r="Q68" s="44">
        <v>0</v>
      </c>
      <c r="R68" s="45">
        <v>0</v>
      </c>
      <c r="S68" s="46">
        <v>0</v>
      </c>
      <c r="T68" s="39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8"/>
      <c r="AT68" s="39">
        <v>1</v>
      </c>
      <c r="AU68" s="32"/>
      <c r="AV68" s="32">
        <v>1</v>
      </c>
      <c r="AW68" s="32"/>
      <c r="AX68" s="32"/>
      <c r="AY68" s="32"/>
      <c r="AZ68" s="32"/>
      <c r="BA68" s="32"/>
      <c r="BB68" s="32"/>
      <c r="BC68" s="32"/>
      <c r="BD68" s="32"/>
      <c r="BE68" s="32"/>
      <c r="BF68" s="32">
        <v>1</v>
      </c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40"/>
      <c r="BR68" s="31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40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40"/>
      <c r="EN68" s="39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42"/>
      <c r="FI68" s="39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42"/>
      <c r="GB68" s="39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2">
        <v>1</v>
      </c>
      <c r="GU68" s="37"/>
      <c r="GV68" s="37"/>
      <c r="GW68" s="37"/>
      <c r="GX68" s="37"/>
      <c r="GY68" s="37"/>
      <c r="GZ68" s="42"/>
      <c r="HA68" s="39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38"/>
      <c r="IM68" s="38"/>
      <c r="IN68" s="38"/>
      <c r="IO68" s="38"/>
      <c r="IP68" s="38"/>
      <c r="IQ68" s="38"/>
      <c r="IR68" s="38"/>
      <c r="IS68" s="38"/>
      <c r="IT68" s="38"/>
      <c r="IU68" s="38"/>
      <c r="IV68" s="38"/>
      <c r="IW68" s="38"/>
      <c r="IX68" s="38"/>
      <c r="IY68" s="38"/>
      <c r="IZ68" s="38"/>
      <c r="JA68" s="38"/>
      <c r="JB68" s="38"/>
      <c r="JC68" s="38"/>
      <c r="JD68" s="38"/>
      <c r="JE68" s="38"/>
      <c r="JF68" s="38"/>
      <c r="JG68" s="38"/>
      <c r="JH68" s="38"/>
      <c r="JI68" s="38"/>
      <c r="JJ68" s="38"/>
      <c r="JK68" s="38"/>
      <c r="JL68" s="38"/>
      <c r="JM68" s="38"/>
      <c r="JN68" s="38"/>
      <c r="JO68" s="38"/>
      <c r="JP68" s="38"/>
      <c r="JQ68" s="38"/>
      <c r="JR68" s="38"/>
      <c r="JS68" s="38"/>
      <c r="JT68" s="38"/>
      <c r="JU68" s="38"/>
      <c r="JV68" s="38"/>
      <c r="JW68" s="38"/>
      <c r="JX68" s="38"/>
      <c r="JY68" s="38"/>
      <c r="JZ68" s="38"/>
      <c r="KA68" s="38"/>
      <c r="KB68" s="38"/>
      <c r="KC68" s="38"/>
      <c r="KD68" s="38"/>
      <c r="KE68" s="38"/>
      <c r="KF68" s="42"/>
      <c r="KG68" s="43"/>
      <c r="KH68" s="38"/>
      <c r="KI68" s="38"/>
      <c r="KJ68" s="38"/>
      <c r="KK68" s="38"/>
      <c r="KL68" s="38"/>
      <c r="KM68" s="38"/>
      <c r="KN68" s="38"/>
      <c r="KO68" s="38"/>
      <c r="KP68" s="38"/>
      <c r="KQ68" s="38"/>
      <c r="KR68" s="38"/>
      <c r="KS68" s="38"/>
      <c r="KT68" s="38"/>
      <c r="KU68" s="38"/>
      <c r="KV68" s="42"/>
      <c r="KW68" s="41"/>
      <c r="KX68" s="37"/>
      <c r="KY68" s="37"/>
      <c r="KZ68" s="37"/>
      <c r="LA68" s="37"/>
      <c r="LB68" s="37"/>
    </row>
    <row r="69" spans="1:314" ht="72" customHeight="1" x14ac:dyDescent="0.25">
      <c r="A69" s="73"/>
      <c r="B69" s="99">
        <v>0</v>
      </c>
      <c r="C69" s="73" t="s">
        <v>342</v>
      </c>
      <c r="D69" s="73" t="s">
        <v>343</v>
      </c>
      <c r="E69" s="73">
        <v>2</v>
      </c>
      <c r="F69" s="73" t="s">
        <v>344</v>
      </c>
      <c r="G69" s="73" t="s">
        <v>345</v>
      </c>
      <c r="H69" s="73" t="s">
        <v>346</v>
      </c>
      <c r="I69" s="74" t="s">
        <v>350</v>
      </c>
      <c r="J69" s="35">
        <v>75</v>
      </c>
      <c r="K69" s="76">
        <v>40</v>
      </c>
      <c r="L69" s="77">
        <v>35</v>
      </c>
      <c r="M69" s="78">
        <v>15</v>
      </c>
      <c r="N69" s="79">
        <v>35</v>
      </c>
      <c r="O69" s="80">
        <v>3</v>
      </c>
      <c r="P69" s="81" t="s">
        <v>347</v>
      </c>
      <c r="Q69" s="44">
        <v>0</v>
      </c>
      <c r="R69" s="45">
        <v>0</v>
      </c>
      <c r="S69" s="46">
        <v>0</v>
      </c>
      <c r="T69" s="39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8"/>
      <c r="AT69" s="39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40"/>
      <c r="BR69" s="31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>
        <v>1</v>
      </c>
      <c r="CT69" s="32">
        <v>1</v>
      </c>
      <c r="CU69" s="32">
        <v>1</v>
      </c>
      <c r="CV69" s="32"/>
      <c r="CW69" s="32"/>
      <c r="CX69" s="40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40"/>
      <c r="EN69" s="39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42"/>
      <c r="FI69" s="39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42"/>
      <c r="GB69" s="39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42"/>
      <c r="HA69" s="39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  <c r="IM69" s="38"/>
      <c r="IN69" s="38"/>
      <c r="IO69" s="38"/>
      <c r="IP69" s="38"/>
      <c r="IQ69" s="38"/>
      <c r="IR69" s="38"/>
      <c r="IS69" s="38"/>
      <c r="IT69" s="38"/>
      <c r="IU69" s="38"/>
      <c r="IV69" s="37">
        <v>1</v>
      </c>
      <c r="IW69" s="32">
        <v>1</v>
      </c>
      <c r="IX69" s="32">
        <v>1</v>
      </c>
      <c r="IY69" s="32">
        <v>1</v>
      </c>
      <c r="IZ69" s="38"/>
      <c r="JA69" s="38"/>
      <c r="JB69" s="38"/>
      <c r="JC69" s="38"/>
      <c r="JD69" s="38"/>
      <c r="JE69" s="38"/>
      <c r="JF69" s="38"/>
      <c r="JG69" s="38"/>
      <c r="JH69" s="38"/>
      <c r="JI69" s="38"/>
      <c r="JJ69" s="38"/>
      <c r="JK69" s="38"/>
      <c r="JL69" s="38"/>
      <c r="JM69" s="38"/>
      <c r="JN69" s="38"/>
      <c r="JO69" s="38"/>
      <c r="JP69" s="38"/>
      <c r="JQ69" s="38"/>
      <c r="JR69" s="38"/>
      <c r="JS69" s="38"/>
      <c r="JT69" s="38"/>
      <c r="JU69" s="38"/>
      <c r="JV69" s="38"/>
      <c r="JW69" s="38"/>
      <c r="JX69" s="38"/>
      <c r="JY69" s="38"/>
      <c r="JZ69" s="38"/>
      <c r="KA69" s="38"/>
      <c r="KB69" s="38"/>
      <c r="KC69" s="38"/>
      <c r="KD69" s="38"/>
      <c r="KE69" s="38"/>
      <c r="KF69" s="42"/>
      <c r="KG69" s="43"/>
      <c r="KH69" s="38"/>
      <c r="KI69" s="38"/>
      <c r="KJ69" s="38"/>
      <c r="KK69" s="38"/>
      <c r="KL69" s="38"/>
      <c r="KM69" s="38"/>
      <c r="KN69" s="38"/>
      <c r="KO69" s="38"/>
      <c r="KP69" s="38"/>
      <c r="KQ69" s="38"/>
      <c r="KR69" s="38"/>
      <c r="KS69" s="38"/>
      <c r="KT69" s="38"/>
      <c r="KU69" s="38"/>
      <c r="KV69" s="42"/>
      <c r="KW69" s="41"/>
      <c r="KX69" s="37"/>
      <c r="KY69" s="37"/>
      <c r="KZ69" s="37"/>
      <c r="LA69" s="37"/>
      <c r="LB69" s="37"/>
    </row>
    <row r="70" spans="1:314" ht="47.25" x14ac:dyDescent="0.25">
      <c r="A70" s="73"/>
      <c r="B70" s="99">
        <v>0</v>
      </c>
      <c r="C70" s="73" t="s">
        <v>342</v>
      </c>
      <c r="D70" s="73" t="s">
        <v>343</v>
      </c>
      <c r="E70" s="73">
        <v>2</v>
      </c>
      <c r="F70" s="73" t="s">
        <v>344</v>
      </c>
      <c r="G70" s="73" t="s">
        <v>345</v>
      </c>
      <c r="H70" s="73" t="s">
        <v>346</v>
      </c>
      <c r="I70" s="74" t="s">
        <v>351</v>
      </c>
      <c r="J70" s="35">
        <v>75</v>
      </c>
      <c r="K70" s="76">
        <v>40</v>
      </c>
      <c r="L70" s="77">
        <v>35</v>
      </c>
      <c r="M70" s="78">
        <v>15</v>
      </c>
      <c r="N70" s="79">
        <v>35</v>
      </c>
      <c r="O70" s="80">
        <v>3</v>
      </c>
      <c r="P70" s="81" t="s">
        <v>347</v>
      </c>
      <c r="Q70" s="44">
        <v>0</v>
      </c>
      <c r="R70" s="45">
        <v>0</v>
      </c>
      <c r="S70" s="46">
        <v>0</v>
      </c>
      <c r="T70" s="39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8"/>
      <c r="AT70" s="39">
        <v>1</v>
      </c>
      <c r="AU70" s="32"/>
      <c r="AV70" s="32">
        <v>1</v>
      </c>
      <c r="AW70" s="32">
        <v>1</v>
      </c>
      <c r="AX70" s="32"/>
      <c r="AY70" s="32"/>
      <c r="AZ70" s="32"/>
      <c r="BA70" s="32"/>
      <c r="BB70" s="32"/>
      <c r="BC70" s="32">
        <v>1</v>
      </c>
      <c r="BD70" s="32"/>
      <c r="BE70" s="32">
        <v>1</v>
      </c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40"/>
      <c r="BR70" s="31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40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40"/>
      <c r="EN70" s="39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42"/>
      <c r="FI70" s="39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42"/>
      <c r="GB70" s="39"/>
      <c r="GC70" s="32">
        <v>1</v>
      </c>
      <c r="GD70" s="37"/>
      <c r="GE70" s="37"/>
      <c r="GF70" s="32">
        <v>1</v>
      </c>
      <c r="GG70" s="37"/>
      <c r="GH70" s="37"/>
      <c r="GI70" s="37"/>
      <c r="GJ70" s="37"/>
      <c r="GK70" s="37"/>
      <c r="GL70" s="37"/>
      <c r="GM70" s="32">
        <v>1</v>
      </c>
      <c r="GN70" s="37"/>
      <c r="GO70" s="37"/>
      <c r="GP70" s="37"/>
      <c r="GQ70" s="32">
        <v>1</v>
      </c>
      <c r="GR70" s="32">
        <v>1</v>
      </c>
      <c r="GS70" s="37"/>
      <c r="GT70" s="37"/>
      <c r="GU70" s="37"/>
      <c r="GV70" s="37"/>
      <c r="GW70" s="37"/>
      <c r="GX70" s="37"/>
      <c r="GY70" s="37"/>
      <c r="GZ70" s="42"/>
      <c r="HA70" s="39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8"/>
      <c r="HV70" s="38"/>
      <c r="HW70" s="38"/>
      <c r="HX70" s="38"/>
      <c r="HY70" s="38"/>
      <c r="HZ70" s="38"/>
      <c r="IA70" s="38"/>
      <c r="IB70" s="38"/>
      <c r="IC70" s="38"/>
      <c r="ID70" s="38"/>
      <c r="IE70" s="38"/>
      <c r="IF70" s="38"/>
      <c r="IG70" s="38"/>
      <c r="IH70" s="38"/>
      <c r="II70" s="38"/>
      <c r="IJ70" s="38"/>
      <c r="IK70" s="38"/>
      <c r="IL70" s="38"/>
      <c r="IM70" s="38"/>
      <c r="IN70" s="38"/>
      <c r="IO70" s="38"/>
      <c r="IP70" s="38"/>
      <c r="IQ70" s="38"/>
      <c r="IR70" s="38"/>
      <c r="IS70" s="38"/>
      <c r="IT70" s="38"/>
      <c r="IU70" s="38"/>
      <c r="IV70" s="38"/>
      <c r="IW70" s="38"/>
      <c r="IX70" s="38"/>
      <c r="IY70" s="38"/>
      <c r="IZ70" s="38"/>
      <c r="JA70" s="38"/>
      <c r="JB70" s="38"/>
      <c r="JC70" s="38"/>
      <c r="JD70" s="38"/>
      <c r="JE70" s="38"/>
      <c r="JF70" s="38"/>
      <c r="JG70" s="38"/>
      <c r="JH70" s="38"/>
      <c r="JI70" s="38"/>
      <c r="JJ70" s="38"/>
      <c r="JK70" s="38"/>
      <c r="JL70" s="38"/>
      <c r="JM70" s="38"/>
      <c r="JN70" s="38"/>
      <c r="JO70" s="38"/>
      <c r="JP70" s="38"/>
      <c r="JQ70" s="38"/>
      <c r="JR70" s="38"/>
      <c r="JS70" s="38"/>
      <c r="JT70" s="38"/>
      <c r="JU70" s="38"/>
      <c r="JV70" s="38"/>
      <c r="JW70" s="38"/>
      <c r="JX70" s="38"/>
      <c r="JY70" s="38"/>
      <c r="JZ70" s="38"/>
      <c r="KA70" s="38"/>
      <c r="KB70" s="38"/>
      <c r="KC70" s="38"/>
      <c r="KD70" s="38"/>
      <c r="KE70" s="38"/>
      <c r="KF70" s="42"/>
      <c r="KG70" s="43"/>
      <c r="KH70" s="38"/>
      <c r="KI70" s="38"/>
      <c r="KJ70" s="38"/>
      <c r="KK70" s="38"/>
      <c r="KL70" s="38"/>
      <c r="KM70" s="38"/>
      <c r="KN70" s="38"/>
      <c r="KO70" s="38"/>
      <c r="KP70" s="38"/>
      <c r="KQ70" s="38"/>
      <c r="KR70" s="38"/>
      <c r="KS70" s="38"/>
      <c r="KT70" s="38"/>
      <c r="KU70" s="38"/>
      <c r="KV70" s="42"/>
      <c r="KW70" s="41"/>
      <c r="KX70" s="37"/>
      <c r="KY70" s="37"/>
      <c r="KZ70" s="37"/>
      <c r="LA70" s="37"/>
      <c r="LB70" s="37"/>
    </row>
    <row r="71" spans="1:314" ht="31.5" x14ac:dyDescent="0.25">
      <c r="A71" s="73">
        <f>'[1]Pielęgniarstwo II st.'!A68</f>
        <v>48</v>
      </c>
      <c r="B71" s="73">
        <f>'[1]Pielęgniarstwo II st.'!B68</f>
        <v>0</v>
      </c>
      <c r="C71" s="73" t="str">
        <f>'[1]Pielęgniarstwo II st.'!C68</f>
        <v>2025/2026</v>
      </c>
      <c r="D71" s="73">
        <f>'[1]Pielęgniarstwo II st.'!D68</f>
        <v>0</v>
      </c>
      <c r="E71" s="73">
        <f>'[1]Pielęgniarstwo II st.'!E68</f>
        <v>2</v>
      </c>
      <c r="F71" s="73" t="str">
        <f>'[1]Pielęgniarstwo II st.'!F68</f>
        <v>2026/2027</v>
      </c>
      <c r="G71" s="73" t="str">
        <f>'[1]Pielęgniarstwo II st.'!G68</f>
        <v>RPS</v>
      </c>
      <c r="H71" s="73" t="str">
        <f>'[1]Pielęgniarstwo II st.'!H68</f>
        <v>ze standardu</v>
      </c>
      <c r="I71" s="74" t="str">
        <f>'[1]Pielęgniarstwo II st.'!I68</f>
        <v>Przygotowanie pracy dyplomowej**</v>
      </c>
      <c r="J71" s="35">
        <f>'[1]Pielęgniarstwo II st.'!L68</f>
        <v>0</v>
      </c>
      <c r="K71" s="76">
        <f>'[1]Pielęgniarstwo II st.'!M68</f>
        <v>0</v>
      </c>
      <c r="L71" s="77">
        <f>'[1]Pielęgniarstwo II st.'!N68</f>
        <v>0</v>
      </c>
      <c r="M71" s="78">
        <f>SUM('[1]Pielęgniarstwo II st.'!AA68,'[1]Pielęgniarstwo II st.'!AC68,'[1]Pielęgniarstwo II st.'!AX68,'[1]Pielęgniarstwo II st.'!AZ68)</f>
        <v>0</v>
      </c>
      <c r="N71" s="79">
        <f>'[1]Pielęgniarstwo II st.'!O68</f>
        <v>0</v>
      </c>
      <c r="O71" s="80">
        <f>'[1]Pielęgniarstwo II st.'!P68</f>
        <v>9</v>
      </c>
      <c r="P71" s="81" t="str">
        <f>'[1]Pielęgniarstwo II st.'!U68</f>
        <v>zal</v>
      </c>
      <c r="Q71" s="44">
        <f t="shared" si="7"/>
        <v>0</v>
      </c>
      <c r="R71" s="45">
        <f t="shared" si="8"/>
        <v>0</v>
      </c>
      <c r="S71" s="46">
        <f t="shared" si="9"/>
        <v>0</v>
      </c>
      <c r="T71" s="39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8"/>
      <c r="AT71" s="36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40"/>
      <c r="BR71" s="31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40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40"/>
      <c r="EN71" s="39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42"/>
      <c r="FI71" s="39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42"/>
      <c r="GB71" s="39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42"/>
      <c r="HA71" s="39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IV71" s="38"/>
      <c r="IW71" s="38"/>
      <c r="IX71" s="38"/>
      <c r="IY71" s="38"/>
      <c r="IZ71" s="38"/>
      <c r="JA71" s="38"/>
      <c r="JB71" s="38"/>
      <c r="JC71" s="38"/>
      <c r="JD71" s="38"/>
      <c r="JE71" s="38"/>
      <c r="JF71" s="38"/>
      <c r="JG71" s="38"/>
      <c r="JH71" s="38"/>
      <c r="JI71" s="38"/>
      <c r="JJ71" s="38"/>
      <c r="JK71" s="38"/>
      <c r="JL71" s="38"/>
      <c r="JM71" s="38"/>
      <c r="JN71" s="38"/>
      <c r="JO71" s="38"/>
      <c r="JP71" s="38"/>
      <c r="JQ71" s="38"/>
      <c r="JR71" s="38"/>
      <c r="JS71" s="38"/>
      <c r="JT71" s="38"/>
      <c r="JU71" s="38"/>
      <c r="JV71" s="38"/>
      <c r="JW71" s="38"/>
      <c r="JX71" s="38"/>
      <c r="JY71" s="38"/>
      <c r="JZ71" s="38"/>
      <c r="KA71" s="38"/>
      <c r="KB71" s="38"/>
      <c r="KC71" s="38"/>
      <c r="KD71" s="38"/>
      <c r="KE71" s="38"/>
      <c r="KF71" s="42"/>
      <c r="KG71" s="43"/>
      <c r="KH71" s="38"/>
      <c r="KI71" s="38"/>
      <c r="KJ71" s="38"/>
      <c r="KK71" s="38"/>
      <c r="KL71" s="38"/>
      <c r="KM71" s="38"/>
      <c r="KN71" s="38"/>
      <c r="KO71" s="38"/>
      <c r="KP71" s="38"/>
      <c r="KQ71" s="38"/>
      <c r="KR71" s="38"/>
      <c r="KS71" s="38"/>
      <c r="KT71" s="38"/>
      <c r="KU71" s="38"/>
      <c r="KV71" s="42"/>
      <c r="KW71" s="41"/>
      <c r="KX71" s="37"/>
      <c r="KY71" s="37"/>
      <c r="KZ71" s="37"/>
      <c r="LA71" s="37"/>
      <c r="LB71" s="37"/>
    </row>
    <row r="72" spans="1:314" ht="31.5" x14ac:dyDescent="0.25">
      <c r="A72" s="73">
        <f>'[1]Pielęgniarstwo II st.'!A69</f>
        <v>49</v>
      </c>
      <c r="B72" s="73">
        <f>'[1]Pielęgniarstwo II st.'!B69</f>
        <v>0</v>
      </c>
      <c r="C72" s="73" t="str">
        <f>'[1]Pielęgniarstwo II st.'!C69</f>
        <v>2025/2026</v>
      </c>
      <c r="D72" s="73">
        <f>'[1]Pielęgniarstwo II st.'!D69</f>
        <v>0</v>
      </c>
      <c r="E72" s="73">
        <f>'[1]Pielęgniarstwo II st.'!E69</f>
        <v>2</v>
      </c>
      <c r="F72" s="73" t="str">
        <f>'[1]Pielęgniarstwo II st.'!F69</f>
        <v>2026/2027</v>
      </c>
      <c r="G72" s="73" t="str">
        <f>'[1]Pielęgniarstwo II st.'!G69</f>
        <v>RPS</v>
      </c>
      <c r="H72" s="73" t="str">
        <f>'[1]Pielęgniarstwo II st.'!H69</f>
        <v>ze standardu</v>
      </c>
      <c r="I72" s="74" t="str">
        <f>'[1]Pielęgniarstwo II st.'!I69</f>
        <v>Przygotowanie do egzaminu dyplomowego</v>
      </c>
      <c r="J72" s="35">
        <f>'[1]Pielęgniarstwo II st.'!L69</f>
        <v>0</v>
      </c>
      <c r="K72" s="76">
        <f>'[1]Pielęgniarstwo II st.'!M69</f>
        <v>0</v>
      </c>
      <c r="L72" s="77">
        <f>'[1]Pielęgniarstwo II st.'!N69</f>
        <v>0</v>
      </c>
      <c r="M72" s="78">
        <f>SUM('[1]Pielęgniarstwo II st.'!AA69,'[1]Pielęgniarstwo II st.'!AC69,'[1]Pielęgniarstwo II st.'!AX69,'[1]Pielęgniarstwo II st.'!AZ69)</f>
        <v>0</v>
      </c>
      <c r="N72" s="79">
        <f>'[1]Pielęgniarstwo II st.'!O69</f>
        <v>0</v>
      </c>
      <c r="O72" s="80">
        <f>'[1]Pielęgniarstwo II st.'!P69</f>
        <v>7</v>
      </c>
      <c r="P72" s="81" t="str">
        <f>'[1]Pielęgniarstwo II st.'!U69</f>
        <v>egz</v>
      </c>
      <c r="Q72" s="44">
        <f t="shared" si="7"/>
        <v>0</v>
      </c>
      <c r="R72" s="45">
        <f t="shared" si="8"/>
        <v>0</v>
      </c>
      <c r="S72" s="46">
        <f t="shared" si="9"/>
        <v>0</v>
      </c>
      <c r="T72" s="39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8"/>
      <c r="AT72" s="36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40"/>
      <c r="BR72" s="31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40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40"/>
      <c r="EN72" s="39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42"/>
      <c r="FI72" s="39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42"/>
      <c r="GB72" s="39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42"/>
      <c r="HA72" s="39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  <c r="JE72" s="38"/>
      <c r="JF72" s="38"/>
      <c r="JG72" s="38"/>
      <c r="JH72" s="38"/>
      <c r="JI72" s="38"/>
      <c r="JJ72" s="38"/>
      <c r="JK72" s="38"/>
      <c r="JL72" s="38"/>
      <c r="JM72" s="38"/>
      <c r="JN72" s="38"/>
      <c r="JO72" s="38"/>
      <c r="JP72" s="38"/>
      <c r="JQ72" s="38"/>
      <c r="JR72" s="38"/>
      <c r="JS72" s="38"/>
      <c r="JT72" s="38"/>
      <c r="JU72" s="38"/>
      <c r="JV72" s="38"/>
      <c r="JW72" s="38"/>
      <c r="JX72" s="38"/>
      <c r="JY72" s="38"/>
      <c r="JZ72" s="38"/>
      <c r="KA72" s="38"/>
      <c r="KB72" s="38"/>
      <c r="KC72" s="38"/>
      <c r="KD72" s="38"/>
      <c r="KE72" s="38"/>
      <c r="KF72" s="42"/>
      <c r="KG72" s="43"/>
      <c r="KH72" s="38"/>
      <c r="KI72" s="38"/>
      <c r="KJ72" s="38"/>
      <c r="KK72" s="38"/>
      <c r="KL72" s="38"/>
      <c r="KM72" s="38"/>
      <c r="KN72" s="38"/>
      <c r="KO72" s="38"/>
      <c r="KP72" s="38"/>
      <c r="KQ72" s="38"/>
      <c r="KR72" s="38"/>
      <c r="KS72" s="38"/>
      <c r="KT72" s="38"/>
      <c r="KU72" s="38"/>
      <c r="KV72" s="42"/>
      <c r="KW72" s="41"/>
      <c r="KX72" s="37"/>
      <c r="KY72" s="37"/>
      <c r="KZ72" s="37"/>
      <c r="LA72" s="37"/>
      <c r="LB72" s="37"/>
    </row>
    <row r="73" spans="1:314" ht="78.75" x14ac:dyDescent="0.25">
      <c r="A73" s="73">
        <f>'[1]Pielęgniarstwo II st.'!A70</f>
        <v>50</v>
      </c>
      <c r="B73" s="73" t="str">
        <f>'[1]Pielęgniarstwo II st.'!B70</f>
        <v>D</v>
      </c>
      <c r="C73" s="73" t="str">
        <f>'[1]Pielęgniarstwo II st.'!C70</f>
        <v>2025/2026</v>
      </c>
      <c r="D73" s="73">
        <f>'[1]Pielęgniarstwo II st.'!D70</f>
        <v>0</v>
      </c>
      <c r="E73" s="73">
        <f>'[1]Pielęgniarstwo II st.'!E70</f>
        <v>2</v>
      </c>
      <c r="F73" s="73" t="str">
        <f>'[1]Pielęgniarstwo II st.'!F70</f>
        <v>2026/2027</v>
      </c>
      <c r="G73" s="73" t="str">
        <f>'[1]Pielęgniarstwo II st.'!G70</f>
        <v>RPS</v>
      </c>
      <c r="H73" s="73" t="str">
        <f>'[1]Pielęgniarstwo II st.'!H70</f>
        <v>ze standardu</v>
      </c>
      <c r="I73" s="74" t="str">
        <f>'[1]Pielęgniarstwo II st.'!I70</f>
        <v>Tlenoterapia ciągła i wentylacja mechaniczna oraz pielęgnowanie dorosłego wentylowanego mechanicznie w chorobach przewlekłych - praktyka zawodowa</v>
      </c>
      <c r="J73" s="35">
        <f>'[1]Pielęgniarstwo II st.'!L70</f>
        <v>40</v>
      </c>
      <c r="K73" s="76">
        <f>'[1]Pielęgniarstwo II st.'!M70</f>
        <v>0</v>
      </c>
      <c r="L73" s="77">
        <f>'[1]Pielęgniarstwo II st.'!N70</f>
        <v>40</v>
      </c>
      <c r="M73" s="78">
        <f>SUM('[1]Pielęgniarstwo II st.'!AA70,'[1]Pielęgniarstwo II st.'!AC70,'[1]Pielęgniarstwo II st.'!AX70,'[1]Pielęgniarstwo II st.'!AZ70)</f>
        <v>0</v>
      </c>
      <c r="N73" s="79">
        <f>'[1]Pielęgniarstwo II st.'!O70</f>
        <v>40</v>
      </c>
      <c r="O73" s="80">
        <f>'[1]Pielęgniarstwo II st.'!P70</f>
        <v>2</v>
      </c>
      <c r="P73" s="81" t="str">
        <f>'[1]Pielęgniarstwo II st.'!U70</f>
        <v>zal</v>
      </c>
      <c r="Q73" s="44">
        <f t="shared" si="7"/>
        <v>0</v>
      </c>
      <c r="R73" s="45">
        <f t="shared" si="8"/>
        <v>6</v>
      </c>
      <c r="S73" s="46">
        <f t="shared" si="9"/>
        <v>2</v>
      </c>
      <c r="T73" s="39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8"/>
      <c r="AT73" s="39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8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83"/>
      <c r="EN73" s="39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42"/>
      <c r="FI73" s="39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42"/>
      <c r="GB73" s="39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42"/>
      <c r="HA73" s="39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>
        <v>1</v>
      </c>
      <c r="IR73" s="37">
        <v>1</v>
      </c>
      <c r="IS73" s="37">
        <v>1</v>
      </c>
      <c r="IT73" s="37">
        <v>1</v>
      </c>
      <c r="IU73" s="37">
        <v>1</v>
      </c>
      <c r="IV73" s="37"/>
      <c r="IW73" s="37"/>
      <c r="IX73" s="37"/>
      <c r="IY73" s="37"/>
      <c r="IZ73" s="37"/>
      <c r="JA73" s="37"/>
      <c r="JB73" s="37">
        <v>1</v>
      </c>
      <c r="JC73" s="38"/>
      <c r="JD73" s="38"/>
      <c r="JE73" s="38"/>
      <c r="JF73" s="38"/>
      <c r="JG73" s="38"/>
      <c r="JH73" s="38"/>
      <c r="JI73" s="38"/>
      <c r="JJ73" s="38"/>
      <c r="JK73" s="38"/>
      <c r="JL73" s="38"/>
      <c r="JM73" s="38"/>
      <c r="JN73" s="38"/>
      <c r="JO73" s="38"/>
      <c r="JP73" s="38"/>
      <c r="JQ73" s="38"/>
      <c r="JR73" s="38"/>
      <c r="JS73" s="38"/>
      <c r="JT73" s="38"/>
      <c r="JU73" s="38"/>
      <c r="JV73" s="38"/>
      <c r="JW73" s="38"/>
      <c r="JX73" s="38"/>
      <c r="JY73" s="38"/>
      <c r="JZ73" s="38"/>
      <c r="KA73" s="38"/>
      <c r="KB73" s="38"/>
      <c r="KC73" s="38"/>
      <c r="KD73" s="38"/>
      <c r="KE73" s="38"/>
      <c r="KF73" s="42"/>
      <c r="KG73" s="39"/>
      <c r="KH73" s="37"/>
      <c r="KI73" s="37"/>
      <c r="KJ73" s="37"/>
      <c r="KK73" s="37"/>
      <c r="KL73" s="37"/>
      <c r="KM73" s="37"/>
      <c r="KN73" s="37"/>
      <c r="KO73" s="37"/>
      <c r="KP73" s="37"/>
      <c r="KQ73" s="37"/>
      <c r="KR73" s="37"/>
      <c r="KS73" s="37"/>
      <c r="KT73" s="37"/>
      <c r="KU73" s="37"/>
      <c r="KV73" s="42"/>
      <c r="KW73" s="41"/>
      <c r="KX73" s="37"/>
      <c r="KY73" s="37"/>
      <c r="KZ73" s="37">
        <v>1</v>
      </c>
      <c r="LA73" s="37">
        <v>1</v>
      </c>
      <c r="LB73" s="37"/>
    </row>
    <row r="74" spans="1:314" ht="32.25" thickBot="1" x14ac:dyDescent="0.3">
      <c r="A74" s="73">
        <f>'[1]Pielęgniarstwo II st.'!A71</f>
        <v>51</v>
      </c>
      <c r="B74" s="73" t="str">
        <f>'[1]Pielęgniarstwo II st.'!B71</f>
        <v>D</v>
      </c>
      <c r="C74" s="73" t="str">
        <f>'[1]Pielęgniarstwo II st.'!C71</f>
        <v>2025/2026</v>
      </c>
      <c r="D74" s="73">
        <f>'[1]Pielęgniarstwo II st.'!D71</f>
        <v>0</v>
      </c>
      <c r="E74" s="73">
        <f>'[1]Pielęgniarstwo II st.'!E71</f>
        <v>2</v>
      </c>
      <c r="F74" s="73" t="str">
        <f>'[1]Pielęgniarstwo II st.'!F71</f>
        <v>2026/2027</v>
      </c>
      <c r="G74" s="73" t="str">
        <f>'[1]Pielęgniarstwo II st.'!G71</f>
        <v>RPS</v>
      </c>
      <c r="H74" s="73" t="str">
        <f>'[1]Pielęgniarstwo II st.'!H71</f>
        <v>ze standardu</v>
      </c>
      <c r="I74" s="74" t="str">
        <f>'[1]Pielęgniarstwo II st.'!I71</f>
        <v>Ordynowanie leków i wystawianie recept - praktyka zawodowa</v>
      </c>
      <c r="J74" s="35">
        <f>'[1]Pielęgniarstwo II st.'!L71</f>
        <v>20</v>
      </c>
      <c r="K74" s="76">
        <f>'[1]Pielęgniarstwo II st.'!M71</f>
        <v>0</v>
      </c>
      <c r="L74" s="77">
        <f>'[1]Pielęgniarstwo II st.'!N71</f>
        <v>20</v>
      </c>
      <c r="M74" s="78">
        <f>SUM('[1]Pielęgniarstwo II st.'!AA71,'[1]Pielęgniarstwo II st.'!AC71,'[1]Pielęgniarstwo II st.'!AX71,'[1]Pielęgniarstwo II st.'!AZ71)</f>
        <v>0</v>
      </c>
      <c r="N74" s="79">
        <f>'[1]Pielęgniarstwo II st.'!O71</f>
        <v>20</v>
      </c>
      <c r="O74" s="80">
        <f>'[1]Pielęgniarstwo II st.'!P71</f>
        <v>1</v>
      </c>
      <c r="P74" s="81" t="str">
        <f>'[1]Pielęgniarstwo II st.'!U71</f>
        <v>zal</v>
      </c>
      <c r="Q74" s="44">
        <f t="shared" si="7"/>
        <v>0</v>
      </c>
      <c r="R74" s="45">
        <f t="shared" si="8"/>
        <v>6</v>
      </c>
      <c r="S74" s="46">
        <f t="shared" si="9"/>
        <v>2</v>
      </c>
      <c r="T74" s="39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8"/>
      <c r="AT74" s="39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8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83"/>
      <c r="EN74" s="39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42"/>
      <c r="FI74" s="39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42"/>
      <c r="GB74" s="39">
        <v>1</v>
      </c>
      <c r="GC74" s="37">
        <v>1</v>
      </c>
      <c r="GD74" s="37">
        <v>1</v>
      </c>
      <c r="GE74" s="37">
        <v>1</v>
      </c>
      <c r="GF74" s="37">
        <v>1</v>
      </c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42"/>
      <c r="HA74" s="39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>
        <v>1</v>
      </c>
      <c r="IQ74" s="37"/>
      <c r="IR74" s="37"/>
      <c r="IS74" s="37"/>
      <c r="IT74" s="37"/>
      <c r="IU74" s="37"/>
      <c r="IV74" s="37"/>
      <c r="IW74" s="37"/>
      <c r="IX74" s="37"/>
      <c r="IY74" s="37"/>
      <c r="IZ74" s="37"/>
      <c r="JA74" s="37"/>
      <c r="JB74" s="37"/>
      <c r="JC74" s="38"/>
      <c r="JD74" s="38"/>
      <c r="JE74" s="38"/>
      <c r="JF74" s="38"/>
      <c r="JG74" s="38"/>
      <c r="JH74" s="38"/>
      <c r="JI74" s="38"/>
      <c r="JJ74" s="38"/>
      <c r="JK74" s="38"/>
      <c r="JL74" s="38"/>
      <c r="JM74" s="38"/>
      <c r="JN74" s="38"/>
      <c r="JO74" s="38"/>
      <c r="JP74" s="38"/>
      <c r="JQ74" s="38"/>
      <c r="JR74" s="38"/>
      <c r="JS74" s="38"/>
      <c r="JT74" s="38"/>
      <c r="JU74" s="38"/>
      <c r="JV74" s="38"/>
      <c r="JW74" s="38"/>
      <c r="JX74" s="38"/>
      <c r="JY74" s="38"/>
      <c r="JZ74" s="38"/>
      <c r="KA74" s="38"/>
      <c r="KB74" s="38"/>
      <c r="KC74" s="38"/>
      <c r="KD74" s="38"/>
      <c r="KE74" s="38"/>
      <c r="KF74" s="42"/>
      <c r="KG74" s="39"/>
      <c r="KH74" s="37"/>
      <c r="KI74" s="37"/>
      <c r="KJ74" s="37"/>
      <c r="KK74" s="37"/>
      <c r="KL74" s="37"/>
      <c r="KM74" s="37"/>
      <c r="KN74" s="37"/>
      <c r="KO74" s="37"/>
      <c r="KP74" s="37"/>
      <c r="KQ74" s="37"/>
      <c r="KR74" s="37"/>
      <c r="KS74" s="37"/>
      <c r="KT74" s="37"/>
      <c r="KU74" s="37"/>
      <c r="KV74" s="42"/>
      <c r="KW74" s="41"/>
      <c r="KX74" s="37"/>
      <c r="KY74" s="37"/>
      <c r="KZ74" s="37"/>
      <c r="LA74" s="37">
        <v>1</v>
      </c>
      <c r="LB74" s="37">
        <v>1</v>
      </c>
    </row>
    <row r="75" spans="1:314" ht="16.5" thickBot="1" x14ac:dyDescent="0.3">
      <c r="A75" s="84"/>
      <c r="B75" s="85"/>
      <c r="C75" s="86"/>
      <c r="D75" s="86"/>
      <c r="E75" s="86"/>
      <c r="F75" s="86"/>
      <c r="G75" s="86"/>
      <c r="H75" s="86"/>
      <c r="I75" s="87" t="s">
        <v>340</v>
      </c>
      <c r="J75" s="88">
        <f t="shared" ref="J75:O75" si="10">SUM(J46:J74)</f>
        <v>1730</v>
      </c>
      <c r="K75" s="88">
        <f t="shared" si="10"/>
        <v>845</v>
      </c>
      <c r="L75" s="88">
        <f t="shared" si="10"/>
        <v>885</v>
      </c>
      <c r="M75" s="88">
        <f t="shared" si="10"/>
        <v>415</v>
      </c>
      <c r="N75" s="88">
        <f t="shared" si="10"/>
        <v>885</v>
      </c>
      <c r="O75" s="88">
        <f t="shared" si="10"/>
        <v>85</v>
      </c>
      <c r="P75" s="89" t="e">
        <f>#REF!</f>
        <v>#REF!</v>
      </c>
      <c r="Q75" s="90">
        <f t="shared" ref="Q75:CB75" si="11">SUM(Q46:Q74)</f>
        <v>89</v>
      </c>
      <c r="R75" s="91">
        <f t="shared" si="11"/>
        <v>109</v>
      </c>
      <c r="S75" s="90">
        <f t="shared" si="11"/>
        <v>36</v>
      </c>
      <c r="T75" s="92">
        <f t="shared" si="11"/>
        <v>0</v>
      </c>
      <c r="U75" s="93">
        <f t="shared" si="11"/>
        <v>0</v>
      </c>
      <c r="V75" s="93">
        <f t="shared" si="11"/>
        <v>0</v>
      </c>
      <c r="W75" s="93">
        <f t="shared" si="11"/>
        <v>0</v>
      </c>
      <c r="X75" s="93">
        <f t="shared" si="11"/>
        <v>0</v>
      </c>
      <c r="Y75" s="93">
        <f t="shared" si="11"/>
        <v>0</v>
      </c>
      <c r="Z75" s="93">
        <f t="shared" si="11"/>
        <v>0</v>
      </c>
      <c r="AA75" s="93">
        <f t="shared" si="11"/>
        <v>0</v>
      </c>
      <c r="AB75" s="93">
        <f t="shared" si="11"/>
        <v>0</v>
      </c>
      <c r="AC75" s="93">
        <f t="shared" si="11"/>
        <v>0</v>
      </c>
      <c r="AD75" s="93">
        <f t="shared" si="11"/>
        <v>0</v>
      </c>
      <c r="AE75" s="93">
        <f t="shared" si="11"/>
        <v>0</v>
      </c>
      <c r="AF75" s="93">
        <f t="shared" si="11"/>
        <v>0</v>
      </c>
      <c r="AG75" s="93">
        <f t="shared" si="11"/>
        <v>0</v>
      </c>
      <c r="AH75" s="93">
        <f t="shared" si="11"/>
        <v>0</v>
      </c>
      <c r="AI75" s="93">
        <f t="shared" si="11"/>
        <v>0</v>
      </c>
      <c r="AJ75" s="93">
        <f t="shared" si="11"/>
        <v>0</v>
      </c>
      <c r="AK75" s="93">
        <f t="shared" si="11"/>
        <v>0</v>
      </c>
      <c r="AL75" s="93">
        <f t="shared" si="11"/>
        <v>0</v>
      </c>
      <c r="AM75" s="93">
        <f t="shared" si="11"/>
        <v>0</v>
      </c>
      <c r="AN75" s="93">
        <f t="shared" si="11"/>
        <v>1</v>
      </c>
      <c r="AO75" s="93">
        <f t="shared" si="11"/>
        <v>1</v>
      </c>
      <c r="AP75" s="93">
        <f t="shared" si="11"/>
        <v>1</v>
      </c>
      <c r="AQ75" s="93">
        <f t="shared" si="11"/>
        <v>0</v>
      </c>
      <c r="AR75" s="93">
        <f t="shared" si="11"/>
        <v>0</v>
      </c>
      <c r="AS75" s="93">
        <f t="shared" si="11"/>
        <v>0</v>
      </c>
      <c r="AT75" s="93">
        <f t="shared" si="11"/>
        <v>3</v>
      </c>
      <c r="AU75" s="93">
        <f t="shared" si="11"/>
        <v>0</v>
      </c>
      <c r="AV75" s="93">
        <f t="shared" si="11"/>
        <v>3</v>
      </c>
      <c r="AW75" s="93">
        <f t="shared" si="11"/>
        <v>1</v>
      </c>
      <c r="AX75" s="93">
        <f t="shared" si="11"/>
        <v>0</v>
      </c>
      <c r="AY75" s="93">
        <f t="shared" si="11"/>
        <v>0</v>
      </c>
      <c r="AZ75" s="93">
        <f t="shared" si="11"/>
        <v>0</v>
      </c>
      <c r="BA75" s="93">
        <f t="shared" si="11"/>
        <v>1</v>
      </c>
      <c r="BB75" s="93">
        <f t="shared" si="11"/>
        <v>1</v>
      </c>
      <c r="BC75" s="93">
        <f t="shared" si="11"/>
        <v>2</v>
      </c>
      <c r="BD75" s="93">
        <f t="shared" si="11"/>
        <v>2</v>
      </c>
      <c r="BE75" s="93">
        <f t="shared" si="11"/>
        <v>2</v>
      </c>
      <c r="BF75" s="93">
        <f t="shared" si="11"/>
        <v>2</v>
      </c>
      <c r="BG75" s="93">
        <f t="shared" si="11"/>
        <v>1</v>
      </c>
      <c r="BH75" s="93">
        <f t="shared" si="11"/>
        <v>1</v>
      </c>
      <c r="BI75" s="93">
        <f t="shared" si="11"/>
        <v>1</v>
      </c>
      <c r="BJ75" s="93">
        <f t="shared" si="11"/>
        <v>1</v>
      </c>
      <c r="BK75" s="93">
        <f t="shared" si="11"/>
        <v>0</v>
      </c>
      <c r="BL75" s="93">
        <f t="shared" si="11"/>
        <v>1</v>
      </c>
      <c r="BM75" s="93">
        <f t="shared" si="11"/>
        <v>1</v>
      </c>
      <c r="BN75" s="93">
        <f t="shared" si="11"/>
        <v>1</v>
      </c>
      <c r="BO75" s="93">
        <f t="shared" si="11"/>
        <v>0</v>
      </c>
      <c r="BP75" s="93">
        <f t="shared" si="11"/>
        <v>0</v>
      </c>
      <c r="BQ75" s="93">
        <f t="shared" si="11"/>
        <v>0</v>
      </c>
      <c r="BR75" s="93">
        <f t="shared" si="11"/>
        <v>0</v>
      </c>
      <c r="BS75" s="93">
        <f t="shared" si="11"/>
        <v>3</v>
      </c>
      <c r="BT75" s="93">
        <f t="shared" si="11"/>
        <v>1</v>
      </c>
      <c r="BU75" s="93">
        <f t="shared" si="11"/>
        <v>2</v>
      </c>
      <c r="BV75" s="93">
        <f t="shared" si="11"/>
        <v>0</v>
      </c>
      <c r="BW75" s="93">
        <f t="shared" si="11"/>
        <v>0</v>
      </c>
      <c r="BX75" s="93">
        <f t="shared" si="11"/>
        <v>1</v>
      </c>
      <c r="BY75" s="93">
        <f t="shared" si="11"/>
        <v>0</v>
      </c>
      <c r="BZ75" s="93">
        <f t="shared" si="11"/>
        <v>0</v>
      </c>
      <c r="CA75" s="93">
        <f t="shared" si="11"/>
        <v>0</v>
      </c>
      <c r="CB75" s="93">
        <f t="shared" si="11"/>
        <v>0</v>
      </c>
      <c r="CC75" s="93">
        <f t="shared" ref="CC75:GC75" si="12">SUM(CC46:CC74)</f>
        <v>1</v>
      </c>
      <c r="CD75" s="93">
        <f t="shared" si="12"/>
        <v>1</v>
      </c>
      <c r="CE75" s="93">
        <f t="shared" si="12"/>
        <v>1</v>
      </c>
      <c r="CF75" s="93">
        <f t="shared" si="12"/>
        <v>1</v>
      </c>
      <c r="CG75" s="93">
        <f t="shared" si="12"/>
        <v>1</v>
      </c>
      <c r="CH75" s="93">
        <f t="shared" si="12"/>
        <v>1</v>
      </c>
      <c r="CI75" s="93">
        <f t="shared" si="12"/>
        <v>1</v>
      </c>
      <c r="CJ75" s="93">
        <f t="shared" si="12"/>
        <v>1</v>
      </c>
      <c r="CK75" s="93">
        <f t="shared" si="12"/>
        <v>1</v>
      </c>
      <c r="CL75" s="93">
        <f t="shared" si="12"/>
        <v>1</v>
      </c>
      <c r="CM75" s="93">
        <f t="shared" si="12"/>
        <v>1</v>
      </c>
      <c r="CN75" s="93">
        <f t="shared" si="12"/>
        <v>1</v>
      </c>
      <c r="CO75" s="93">
        <f t="shared" si="12"/>
        <v>1</v>
      </c>
      <c r="CP75" s="93">
        <f t="shared" si="12"/>
        <v>1</v>
      </c>
      <c r="CQ75" s="93">
        <f t="shared" si="12"/>
        <v>1</v>
      </c>
      <c r="CR75" s="93">
        <f t="shared" si="12"/>
        <v>1</v>
      </c>
      <c r="CS75" s="93">
        <f t="shared" si="12"/>
        <v>1</v>
      </c>
      <c r="CT75" s="93">
        <f t="shared" si="12"/>
        <v>1</v>
      </c>
      <c r="CU75" s="93">
        <f t="shared" si="12"/>
        <v>1</v>
      </c>
      <c r="CV75" s="93">
        <f t="shared" si="12"/>
        <v>0</v>
      </c>
      <c r="CW75" s="93">
        <f t="shared" si="12"/>
        <v>3</v>
      </c>
      <c r="CX75" s="93">
        <f t="shared" si="12"/>
        <v>0</v>
      </c>
      <c r="CY75" s="93">
        <f t="shared" si="12"/>
        <v>1</v>
      </c>
      <c r="CZ75" s="93">
        <f t="shared" si="12"/>
        <v>1</v>
      </c>
      <c r="DA75" s="93">
        <f t="shared" si="12"/>
        <v>1</v>
      </c>
      <c r="DB75" s="93">
        <f t="shared" si="12"/>
        <v>1</v>
      </c>
      <c r="DC75" s="93">
        <f t="shared" si="12"/>
        <v>1</v>
      </c>
      <c r="DD75" s="93">
        <f t="shared" si="12"/>
        <v>1</v>
      </c>
      <c r="DE75" s="93">
        <f t="shared" si="12"/>
        <v>1</v>
      </c>
      <c r="DF75" s="93">
        <f t="shared" si="12"/>
        <v>1</v>
      </c>
      <c r="DG75" s="93">
        <f t="shared" si="12"/>
        <v>1</v>
      </c>
      <c r="DH75" s="93">
        <f t="shared" si="12"/>
        <v>1</v>
      </c>
      <c r="DI75" s="93">
        <f t="shared" si="12"/>
        <v>1</v>
      </c>
      <c r="DJ75" s="93">
        <f t="shared" si="12"/>
        <v>1</v>
      </c>
      <c r="DK75" s="93">
        <f t="shared" si="12"/>
        <v>1</v>
      </c>
      <c r="DL75" s="93">
        <f t="shared" si="12"/>
        <v>1</v>
      </c>
      <c r="DM75" s="93">
        <f t="shared" si="12"/>
        <v>1</v>
      </c>
      <c r="DN75" s="93">
        <f t="shared" si="12"/>
        <v>1</v>
      </c>
      <c r="DO75" s="93">
        <f t="shared" si="12"/>
        <v>1</v>
      </c>
      <c r="DP75" s="93">
        <f t="shared" si="12"/>
        <v>1</v>
      </c>
      <c r="DQ75" s="93">
        <f t="shared" si="12"/>
        <v>1</v>
      </c>
      <c r="DR75" s="93">
        <f t="shared" si="12"/>
        <v>1</v>
      </c>
      <c r="DS75" s="93">
        <f t="shared" si="12"/>
        <v>1</v>
      </c>
      <c r="DT75" s="93">
        <f t="shared" si="12"/>
        <v>1</v>
      </c>
      <c r="DU75" s="93">
        <f t="shared" si="12"/>
        <v>1</v>
      </c>
      <c r="DV75" s="93">
        <f t="shared" si="12"/>
        <v>1</v>
      </c>
      <c r="DW75" s="93">
        <f t="shared" si="12"/>
        <v>1</v>
      </c>
      <c r="DX75" s="93">
        <f t="shared" si="12"/>
        <v>1</v>
      </c>
      <c r="DY75" s="93">
        <f t="shared" si="12"/>
        <v>1</v>
      </c>
      <c r="DZ75" s="93">
        <f t="shared" si="12"/>
        <v>1</v>
      </c>
      <c r="EA75" s="93">
        <f t="shared" si="12"/>
        <v>1</v>
      </c>
      <c r="EB75" s="93">
        <f t="shared" si="12"/>
        <v>1</v>
      </c>
      <c r="EC75" s="93">
        <f t="shared" si="12"/>
        <v>1</v>
      </c>
      <c r="ED75" s="93">
        <f t="shared" si="12"/>
        <v>1</v>
      </c>
      <c r="EE75" s="93">
        <f t="shared" si="12"/>
        <v>1</v>
      </c>
      <c r="EF75" s="93">
        <f t="shared" si="12"/>
        <v>0</v>
      </c>
      <c r="EG75" s="93">
        <f t="shared" si="12"/>
        <v>0</v>
      </c>
      <c r="EH75" s="93">
        <f t="shared" si="12"/>
        <v>0</v>
      </c>
      <c r="EI75" s="93">
        <f t="shared" si="12"/>
        <v>0</v>
      </c>
      <c r="EJ75" s="93">
        <f t="shared" si="12"/>
        <v>0</v>
      </c>
      <c r="EK75" s="93">
        <f t="shared" si="12"/>
        <v>0</v>
      </c>
      <c r="EL75" s="93">
        <f t="shared" si="12"/>
        <v>0</v>
      </c>
      <c r="EM75" s="93">
        <f t="shared" si="12"/>
        <v>0</v>
      </c>
      <c r="EN75" s="93">
        <f t="shared" si="12"/>
        <v>1</v>
      </c>
      <c r="EO75" s="93">
        <f t="shared" si="12"/>
        <v>1</v>
      </c>
      <c r="EP75" s="93">
        <f t="shared" si="12"/>
        <v>1</v>
      </c>
      <c r="EQ75" s="93">
        <f t="shared" si="12"/>
        <v>1</v>
      </c>
      <c r="ER75" s="93">
        <f t="shared" si="12"/>
        <v>2</v>
      </c>
      <c r="ES75" s="93">
        <f t="shared" si="12"/>
        <v>1</v>
      </c>
      <c r="ET75" s="93">
        <f t="shared" si="12"/>
        <v>1</v>
      </c>
      <c r="EU75" s="93">
        <f t="shared" si="12"/>
        <v>1</v>
      </c>
      <c r="EV75" s="93">
        <f t="shared" si="12"/>
        <v>0</v>
      </c>
      <c r="EW75" s="93">
        <f t="shared" si="12"/>
        <v>1</v>
      </c>
      <c r="EX75" s="93">
        <f t="shared" si="12"/>
        <v>1</v>
      </c>
      <c r="EY75" s="93">
        <f t="shared" si="12"/>
        <v>0</v>
      </c>
      <c r="EZ75" s="93">
        <f t="shared" si="12"/>
        <v>0</v>
      </c>
      <c r="FA75" s="93">
        <f t="shared" si="12"/>
        <v>0</v>
      </c>
      <c r="FB75" s="93">
        <f t="shared" si="12"/>
        <v>0</v>
      </c>
      <c r="FC75" s="93">
        <f t="shared" si="12"/>
        <v>0</v>
      </c>
      <c r="FD75" s="93">
        <f t="shared" si="12"/>
        <v>0</v>
      </c>
      <c r="FE75" s="93">
        <f t="shared" si="12"/>
        <v>0</v>
      </c>
      <c r="FF75" s="93">
        <f t="shared" si="12"/>
        <v>0</v>
      </c>
      <c r="FG75" s="93">
        <f t="shared" si="12"/>
        <v>0</v>
      </c>
      <c r="FH75" s="93">
        <f t="shared" si="12"/>
        <v>0</v>
      </c>
      <c r="FI75" s="93">
        <f t="shared" si="12"/>
        <v>0</v>
      </c>
      <c r="FJ75" s="93">
        <f t="shared" si="12"/>
        <v>0</v>
      </c>
      <c r="FK75" s="93">
        <f t="shared" si="12"/>
        <v>0</v>
      </c>
      <c r="FL75" s="93">
        <f t="shared" si="12"/>
        <v>0</v>
      </c>
      <c r="FM75" s="93">
        <f t="shared" si="12"/>
        <v>0</v>
      </c>
      <c r="FN75" s="93">
        <f t="shared" si="12"/>
        <v>0</v>
      </c>
      <c r="FO75" s="93">
        <f t="shared" si="12"/>
        <v>0</v>
      </c>
      <c r="FP75" s="93">
        <f t="shared" si="12"/>
        <v>0</v>
      </c>
      <c r="FQ75" s="93">
        <f t="shared" si="12"/>
        <v>0</v>
      </c>
      <c r="FR75" s="93">
        <f t="shared" si="12"/>
        <v>0</v>
      </c>
      <c r="FS75" s="93">
        <f t="shared" si="12"/>
        <v>0</v>
      </c>
      <c r="FT75" s="93">
        <f t="shared" si="12"/>
        <v>1</v>
      </c>
      <c r="FU75" s="93">
        <f t="shared" si="12"/>
        <v>1</v>
      </c>
      <c r="FV75" s="93">
        <f t="shared" si="12"/>
        <v>1</v>
      </c>
      <c r="FW75" s="93">
        <f t="shared" si="12"/>
        <v>0</v>
      </c>
      <c r="FX75" s="93">
        <f t="shared" si="12"/>
        <v>0</v>
      </c>
      <c r="FY75" s="93">
        <f t="shared" si="12"/>
        <v>0</v>
      </c>
      <c r="FZ75" s="93">
        <f t="shared" si="12"/>
        <v>0</v>
      </c>
      <c r="GA75" s="93">
        <f t="shared" si="12"/>
        <v>1</v>
      </c>
      <c r="GB75" s="93">
        <f t="shared" si="12"/>
        <v>1</v>
      </c>
      <c r="GC75" s="93">
        <f t="shared" si="12"/>
        <v>2</v>
      </c>
      <c r="GD75" s="93">
        <f t="shared" ref="GD75:IO75" si="13">SUM(GD46:GD74)</f>
        <v>1</v>
      </c>
      <c r="GE75" s="93">
        <f t="shared" si="13"/>
        <v>2</v>
      </c>
      <c r="GF75" s="93">
        <f t="shared" si="13"/>
        <v>2</v>
      </c>
      <c r="GG75" s="93">
        <f t="shared" si="13"/>
        <v>0</v>
      </c>
      <c r="GH75" s="93">
        <f t="shared" si="13"/>
        <v>0</v>
      </c>
      <c r="GI75" s="93">
        <f t="shared" si="13"/>
        <v>0</v>
      </c>
      <c r="GJ75" s="93">
        <f t="shared" si="13"/>
        <v>2</v>
      </c>
      <c r="GK75" s="93">
        <f t="shared" si="13"/>
        <v>1</v>
      </c>
      <c r="GL75" s="93">
        <f t="shared" si="13"/>
        <v>1</v>
      </c>
      <c r="GM75" s="93">
        <f t="shared" si="13"/>
        <v>3</v>
      </c>
      <c r="GN75" s="93">
        <f t="shared" si="13"/>
        <v>1</v>
      </c>
      <c r="GO75" s="93">
        <f t="shared" si="13"/>
        <v>1</v>
      </c>
      <c r="GP75" s="93">
        <f t="shared" si="13"/>
        <v>2</v>
      </c>
      <c r="GQ75" s="93">
        <f t="shared" si="13"/>
        <v>2</v>
      </c>
      <c r="GR75" s="93">
        <f t="shared" si="13"/>
        <v>2</v>
      </c>
      <c r="GS75" s="93">
        <f t="shared" si="13"/>
        <v>1</v>
      </c>
      <c r="GT75" s="93">
        <f t="shared" si="13"/>
        <v>2</v>
      </c>
      <c r="GU75" s="93">
        <f t="shared" si="13"/>
        <v>1</v>
      </c>
      <c r="GV75" s="93">
        <f t="shared" si="13"/>
        <v>1</v>
      </c>
      <c r="GW75" s="93">
        <f t="shared" si="13"/>
        <v>1</v>
      </c>
      <c r="GX75" s="93">
        <f t="shared" si="13"/>
        <v>1</v>
      </c>
      <c r="GY75" s="93">
        <f t="shared" si="13"/>
        <v>0</v>
      </c>
      <c r="GZ75" s="93">
        <f t="shared" si="13"/>
        <v>1</v>
      </c>
      <c r="HA75" s="93">
        <f t="shared" si="13"/>
        <v>1</v>
      </c>
      <c r="HB75" s="93">
        <f t="shared" si="13"/>
        <v>0</v>
      </c>
      <c r="HC75" s="93">
        <f t="shared" si="13"/>
        <v>0</v>
      </c>
      <c r="HD75" s="93">
        <f t="shared" si="13"/>
        <v>0</v>
      </c>
      <c r="HE75" s="93">
        <f t="shared" si="13"/>
        <v>1</v>
      </c>
      <c r="HF75" s="93">
        <f t="shared" si="13"/>
        <v>0</v>
      </c>
      <c r="HG75" s="93">
        <f t="shared" si="13"/>
        <v>0</v>
      </c>
      <c r="HH75" s="93">
        <f t="shared" si="13"/>
        <v>0</v>
      </c>
      <c r="HI75" s="93">
        <f t="shared" si="13"/>
        <v>0</v>
      </c>
      <c r="HJ75" s="93">
        <f t="shared" si="13"/>
        <v>0</v>
      </c>
      <c r="HK75" s="93">
        <f t="shared" si="13"/>
        <v>0</v>
      </c>
      <c r="HL75" s="93">
        <f t="shared" si="13"/>
        <v>0</v>
      </c>
      <c r="HM75" s="93">
        <f t="shared" si="13"/>
        <v>0</v>
      </c>
      <c r="HN75" s="93">
        <f t="shared" si="13"/>
        <v>1</v>
      </c>
      <c r="HO75" s="93">
        <f t="shared" si="13"/>
        <v>1</v>
      </c>
      <c r="HP75" s="93">
        <f t="shared" si="13"/>
        <v>1</v>
      </c>
      <c r="HQ75" s="93">
        <f t="shared" si="13"/>
        <v>1</v>
      </c>
      <c r="HR75" s="93">
        <f t="shared" si="13"/>
        <v>1</v>
      </c>
      <c r="HS75" s="93">
        <f t="shared" si="13"/>
        <v>1</v>
      </c>
      <c r="HT75" s="93">
        <f t="shared" si="13"/>
        <v>1</v>
      </c>
      <c r="HU75" s="93">
        <f t="shared" si="13"/>
        <v>1</v>
      </c>
      <c r="HV75" s="93">
        <f t="shared" si="13"/>
        <v>1</v>
      </c>
      <c r="HW75" s="93">
        <f t="shared" si="13"/>
        <v>1</v>
      </c>
      <c r="HX75" s="93">
        <f t="shared" si="13"/>
        <v>1</v>
      </c>
      <c r="HY75" s="93">
        <f t="shared" si="13"/>
        <v>1</v>
      </c>
      <c r="HZ75" s="93">
        <f t="shared" si="13"/>
        <v>1</v>
      </c>
      <c r="IA75" s="93">
        <f t="shared" si="13"/>
        <v>1</v>
      </c>
      <c r="IB75" s="93">
        <f t="shared" si="13"/>
        <v>1</v>
      </c>
      <c r="IC75" s="93">
        <f t="shared" si="13"/>
        <v>1</v>
      </c>
      <c r="ID75" s="93">
        <f t="shared" si="13"/>
        <v>1</v>
      </c>
      <c r="IE75" s="93">
        <f t="shared" si="13"/>
        <v>1</v>
      </c>
      <c r="IF75" s="93">
        <f t="shared" si="13"/>
        <v>1</v>
      </c>
      <c r="IG75" s="93">
        <f t="shared" si="13"/>
        <v>1</v>
      </c>
      <c r="IH75" s="93">
        <f t="shared" si="13"/>
        <v>1</v>
      </c>
      <c r="II75" s="93">
        <f t="shared" si="13"/>
        <v>1</v>
      </c>
      <c r="IJ75" s="93">
        <f t="shared" si="13"/>
        <v>1</v>
      </c>
      <c r="IK75" s="93">
        <f t="shared" si="13"/>
        <v>1</v>
      </c>
      <c r="IL75" s="93">
        <f t="shared" si="13"/>
        <v>1</v>
      </c>
      <c r="IM75" s="93">
        <f t="shared" si="13"/>
        <v>1</v>
      </c>
      <c r="IN75" s="93">
        <f t="shared" si="13"/>
        <v>1</v>
      </c>
      <c r="IO75" s="93">
        <f t="shared" si="13"/>
        <v>1</v>
      </c>
      <c r="IP75" s="93">
        <f t="shared" ref="IP75:LB75" si="14">SUM(IP46:IP74)</f>
        <v>2</v>
      </c>
      <c r="IQ75" s="93">
        <f t="shared" si="14"/>
        <v>2</v>
      </c>
      <c r="IR75" s="93">
        <f t="shared" si="14"/>
        <v>2</v>
      </c>
      <c r="IS75" s="93">
        <f t="shared" si="14"/>
        <v>2</v>
      </c>
      <c r="IT75" s="93">
        <f t="shared" si="14"/>
        <v>2</v>
      </c>
      <c r="IU75" s="93">
        <f t="shared" si="14"/>
        <v>2</v>
      </c>
      <c r="IV75" s="93">
        <f t="shared" si="14"/>
        <v>1</v>
      </c>
      <c r="IW75" s="93">
        <f t="shared" si="14"/>
        <v>1</v>
      </c>
      <c r="IX75" s="93">
        <f t="shared" si="14"/>
        <v>1</v>
      </c>
      <c r="IY75" s="93">
        <f t="shared" si="14"/>
        <v>1</v>
      </c>
      <c r="IZ75" s="93">
        <f t="shared" si="14"/>
        <v>0</v>
      </c>
      <c r="JA75" s="93">
        <f t="shared" si="14"/>
        <v>0</v>
      </c>
      <c r="JB75" s="93">
        <f t="shared" si="14"/>
        <v>4</v>
      </c>
      <c r="JC75" s="93">
        <f t="shared" si="14"/>
        <v>0</v>
      </c>
      <c r="JD75" s="93">
        <f t="shared" si="14"/>
        <v>1</v>
      </c>
      <c r="JE75" s="93">
        <f t="shared" si="14"/>
        <v>1</v>
      </c>
      <c r="JF75" s="93">
        <f t="shared" si="14"/>
        <v>1</v>
      </c>
      <c r="JG75" s="93">
        <f t="shared" si="14"/>
        <v>1</v>
      </c>
      <c r="JH75" s="93">
        <f t="shared" si="14"/>
        <v>1</v>
      </c>
      <c r="JI75" s="93">
        <f t="shared" si="14"/>
        <v>1</v>
      </c>
      <c r="JJ75" s="93">
        <f t="shared" si="14"/>
        <v>1</v>
      </c>
      <c r="JK75" s="93">
        <f t="shared" si="14"/>
        <v>1</v>
      </c>
      <c r="JL75" s="93">
        <f t="shared" si="14"/>
        <v>1</v>
      </c>
      <c r="JM75" s="93">
        <f t="shared" si="14"/>
        <v>1</v>
      </c>
      <c r="JN75" s="93">
        <f t="shared" si="14"/>
        <v>1</v>
      </c>
      <c r="JO75" s="93">
        <f t="shared" si="14"/>
        <v>1</v>
      </c>
      <c r="JP75" s="93">
        <f t="shared" si="14"/>
        <v>1</v>
      </c>
      <c r="JQ75" s="93">
        <f t="shared" si="14"/>
        <v>1</v>
      </c>
      <c r="JR75" s="93">
        <f t="shared" si="14"/>
        <v>1</v>
      </c>
      <c r="JS75" s="93">
        <f t="shared" si="14"/>
        <v>1</v>
      </c>
      <c r="JT75" s="93">
        <f t="shared" si="14"/>
        <v>1</v>
      </c>
      <c r="JU75" s="93">
        <f t="shared" si="14"/>
        <v>1</v>
      </c>
      <c r="JV75" s="93">
        <f t="shared" si="14"/>
        <v>1</v>
      </c>
      <c r="JW75" s="93">
        <f t="shared" si="14"/>
        <v>1</v>
      </c>
      <c r="JX75" s="93">
        <f t="shared" si="14"/>
        <v>1</v>
      </c>
      <c r="JY75" s="93">
        <f t="shared" si="14"/>
        <v>1</v>
      </c>
      <c r="JZ75" s="93">
        <f t="shared" si="14"/>
        <v>1</v>
      </c>
      <c r="KA75" s="93">
        <f t="shared" si="14"/>
        <v>1</v>
      </c>
      <c r="KB75" s="93">
        <f t="shared" si="14"/>
        <v>1</v>
      </c>
      <c r="KC75" s="93">
        <f t="shared" si="14"/>
        <v>0</v>
      </c>
      <c r="KD75" s="93">
        <f t="shared" si="14"/>
        <v>0</v>
      </c>
      <c r="KE75" s="93">
        <f t="shared" si="14"/>
        <v>0</v>
      </c>
      <c r="KF75" s="93">
        <f t="shared" si="14"/>
        <v>0</v>
      </c>
      <c r="KG75" s="93">
        <f t="shared" si="14"/>
        <v>1</v>
      </c>
      <c r="KH75" s="93">
        <f t="shared" si="14"/>
        <v>1</v>
      </c>
      <c r="KI75" s="93">
        <f t="shared" si="14"/>
        <v>1</v>
      </c>
      <c r="KJ75" s="93">
        <f t="shared" si="14"/>
        <v>2</v>
      </c>
      <c r="KK75" s="93">
        <f t="shared" si="14"/>
        <v>1</v>
      </c>
      <c r="KL75" s="93">
        <f t="shared" si="14"/>
        <v>1</v>
      </c>
      <c r="KM75" s="93">
        <f t="shared" si="14"/>
        <v>0</v>
      </c>
      <c r="KN75" s="93">
        <f t="shared" si="14"/>
        <v>1</v>
      </c>
      <c r="KO75" s="93">
        <f t="shared" si="14"/>
        <v>0</v>
      </c>
      <c r="KP75" s="93">
        <f t="shared" si="14"/>
        <v>0</v>
      </c>
      <c r="KQ75" s="93">
        <f t="shared" si="14"/>
        <v>0</v>
      </c>
      <c r="KR75" s="93">
        <f t="shared" si="14"/>
        <v>1</v>
      </c>
      <c r="KS75" s="93">
        <f t="shared" si="14"/>
        <v>0</v>
      </c>
      <c r="KT75" s="93">
        <f t="shared" si="14"/>
        <v>0</v>
      </c>
      <c r="KU75" s="93">
        <f t="shared" si="14"/>
        <v>0</v>
      </c>
      <c r="KV75" s="93">
        <f t="shared" si="14"/>
        <v>0</v>
      </c>
      <c r="KW75" s="93">
        <f t="shared" si="14"/>
        <v>15</v>
      </c>
      <c r="KX75" s="93">
        <f t="shared" si="14"/>
        <v>5</v>
      </c>
      <c r="KY75" s="93">
        <f t="shared" si="14"/>
        <v>2</v>
      </c>
      <c r="KZ75" s="93">
        <f t="shared" si="14"/>
        <v>4</v>
      </c>
      <c r="LA75" s="93">
        <f t="shared" si="14"/>
        <v>9</v>
      </c>
      <c r="LB75" s="93">
        <f t="shared" si="14"/>
        <v>1</v>
      </c>
    </row>
    <row r="76" spans="1:314" ht="15.75" thickBot="1" x14ac:dyDescent="0.3">
      <c r="A76" s="94" t="s">
        <v>341</v>
      </c>
      <c r="B76" s="95"/>
      <c r="C76" s="95"/>
      <c r="D76" s="95"/>
      <c r="E76" s="95"/>
      <c r="F76" s="95"/>
      <c r="G76" s="95"/>
      <c r="H76" s="96"/>
      <c r="I76" s="97"/>
      <c r="J76" s="98">
        <f t="shared" ref="J76:BU76" si="15">SUM(J20:J44,J46:J74)</f>
        <v>3235</v>
      </c>
      <c r="K76" s="98">
        <f t="shared" si="15"/>
        <v>1610</v>
      </c>
      <c r="L76" s="98">
        <f t="shared" si="15"/>
        <v>1625</v>
      </c>
      <c r="M76" s="98">
        <f t="shared" si="15"/>
        <v>640</v>
      </c>
      <c r="N76" s="98">
        <f t="shared" si="15"/>
        <v>1625</v>
      </c>
      <c r="O76" s="98">
        <f t="shared" si="15"/>
        <v>145</v>
      </c>
      <c r="P76" s="98">
        <f t="shared" si="15"/>
        <v>0</v>
      </c>
      <c r="Q76" s="98">
        <f t="shared" si="15"/>
        <v>188</v>
      </c>
      <c r="R76" s="98">
        <f t="shared" si="15"/>
        <v>211</v>
      </c>
      <c r="S76" s="98">
        <f t="shared" si="15"/>
        <v>72</v>
      </c>
      <c r="T76" s="98">
        <f t="shared" si="15"/>
        <v>1</v>
      </c>
      <c r="U76" s="98">
        <f t="shared" si="15"/>
        <v>1</v>
      </c>
      <c r="V76" s="98">
        <f t="shared" si="15"/>
        <v>1</v>
      </c>
      <c r="W76" s="98">
        <f t="shared" si="15"/>
        <v>1</v>
      </c>
      <c r="X76" s="98">
        <f t="shared" si="15"/>
        <v>1</v>
      </c>
      <c r="Y76" s="98">
        <f t="shared" si="15"/>
        <v>1</v>
      </c>
      <c r="Z76" s="98">
        <f t="shared" si="15"/>
        <v>1</v>
      </c>
      <c r="AA76" s="98">
        <f t="shared" si="15"/>
        <v>1</v>
      </c>
      <c r="AB76" s="98">
        <f t="shared" si="15"/>
        <v>1</v>
      </c>
      <c r="AC76" s="98">
        <f t="shared" si="15"/>
        <v>1</v>
      </c>
      <c r="AD76" s="98">
        <f t="shared" si="15"/>
        <v>1</v>
      </c>
      <c r="AE76" s="98">
        <f t="shared" si="15"/>
        <v>1</v>
      </c>
      <c r="AF76" s="98">
        <f t="shared" si="15"/>
        <v>1</v>
      </c>
      <c r="AG76" s="98">
        <f t="shared" si="15"/>
        <v>1</v>
      </c>
      <c r="AH76" s="98">
        <f t="shared" si="15"/>
        <v>1</v>
      </c>
      <c r="AI76" s="98">
        <f t="shared" si="15"/>
        <v>1</v>
      </c>
      <c r="AJ76" s="98">
        <f t="shared" si="15"/>
        <v>1</v>
      </c>
      <c r="AK76" s="98">
        <f t="shared" si="15"/>
        <v>1</v>
      </c>
      <c r="AL76" s="98">
        <f t="shared" si="15"/>
        <v>1</v>
      </c>
      <c r="AM76" s="98">
        <f t="shared" si="15"/>
        <v>1</v>
      </c>
      <c r="AN76" s="98">
        <f t="shared" si="15"/>
        <v>1</v>
      </c>
      <c r="AO76" s="98">
        <f t="shared" si="15"/>
        <v>1</v>
      </c>
      <c r="AP76" s="98">
        <f t="shared" si="15"/>
        <v>1</v>
      </c>
      <c r="AQ76" s="98">
        <f t="shared" si="15"/>
        <v>1</v>
      </c>
      <c r="AR76" s="98">
        <f t="shared" si="15"/>
        <v>1</v>
      </c>
      <c r="AS76" s="98">
        <f t="shared" si="15"/>
        <v>1</v>
      </c>
      <c r="AT76" s="98">
        <f t="shared" si="15"/>
        <v>4</v>
      </c>
      <c r="AU76" s="98">
        <f t="shared" si="15"/>
        <v>1</v>
      </c>
      <c r="AV76" s="98">
        <f t="shared" si="15"/>
        <v>4</v>
      </c>
      <c r="AW76" s="98">
        <f t="shared" si="15"/>
        <v>2</v>
      </c>
      <c r="AX76" s="98">
        <f t="shared" si="15"/>
        <v>1</v>
      </c>
      <c r="AY76" s="98">
        <f t="shared" si="15"/>
        <v>1</v>
      </c>
      <c r="AZ76" s="98">
        <f t="shared" si="15"/>
        <v>1</v>
      </c>
      <c r="BA76" s="98">
        <f t="shared" si="15"/>
        <v>1</v>
      </c>
      <c r="BB76" s="98">
        <f t="shared" si="15"/>
        <v>1</v>
      </c>
      <c r="BC76" s="98">
        <f t="shared" si="15"/>
        <v>2</v>
      </c>
      <c r="BD76" s="98">
        <f t="shared" si="15"/>
        <v>2</v>
      </c>
      <c r="BE76" s="98">
        <f t="shared" si="15"/>
        <v>2</v>
      </c>
      <c r="BF76" s="98">
        <f t="shared" si="15"/>
        <v>2</v>
      </c>
      <c r="BG76" s="98">
        <f t="shared" si="15"/>
        <v>1</v>
      </c>
      <c r="BH76" s="98">
        <f t="shared" si="15"/>
        <v>1</v>
      </c>
      <c r="BI76" s="98">
        <f t="shared" si="15"/>
        <v>1</v>
      </c>
      <c r="BJ76" s="98">
        <f t="shared" si="15"/>
        <v>8</v>
      </c>
      <c r="BK76" s="98">
        <f t="shared" si="15"/>
        <v>1</v>
      </c>
      <c r="BL76" s="98">
        <f t="shared" si="15"/>
        <v>2</v>
      </c>
      <c r="BM76" s="98">
        <f t="shared" si="15"/>
        <v>2</v>
      </c>
      <c r="BN76" s="98">
        <f t="shared" si="15"/>
        <v>1</v>
      </c>
      <c r="BO76" s="98">
        <f t="shared" si="15"/>
        <v>1</v>
      </c>
      <c r="BP76" s="98">
        <f t="shared" si="15"/>
        <v>1</v>
      </c>
      <c r="BQ76" s="98">
        <f t="shared" si="15"/>
        <v>1</v>
      </c>
      <c r="BR76" s="98">
        <f t="shared" si="15"/>
        <v>1</v>
      </c>
      <c r="BS76" s="98">
        <f t="shared" si="15"/>
        <v>6</v>
      </c>
      <c r="BT76" s="98">
        <f t="shared" si="15"/>
        <v>1</v>
      </c>
      <c r="BU76" s="98">
        <f t="shared" si="15"/>
        <v>4</v>
      </c>
      <c r="BV76" s="98">
        <f t="shared" ref="BV76:FV76" si="16">SUM(BV20:BV44,BV46:BV74)</f>
        <v>3</v>
      </c>
      <c r="BW76" s="98">
        <f t="shared" si="16"/>
        <v>1</v>
      </c>
      <c r="BX76" s="98">
        <f t="shared" si="16"/>
        <v>4</v>
      </c>
      <c r="BY76" s="98">
        <f t="shared" si="16"/>
        <v>1</v>
      </c>
      <c r="BZ76" s="98">
        <f t="shared" si="16"/>
        <v>1</v>
      </c>
      <c r="CA76" s="98">
        <f t="shared" si="16"/>
        <v>1</v>
      </c>
      <c r="CB76" s="98">
        <f t="shared" si="16"/>
        <v>1</v>
      </c>
      <c r="CC76" s="98">
        <f t="shared" si="16"/>
        <v>1</v>
      </c>
      <c r="CD76" s="98">
        <f t="shared" si="16"/>
        <v>1</v>
      </c>
      <c r="CE76" s="98">
        <f t="shared" si="16"/>
        <v>1</v>
      </c>
      <c r="CF76" s="98">
        <f t="shared" si="16"/>
        <v>1</v>
      </c>
      <c r="CG76" s="98">
        <f t="shared" si="16"/>
        <v>1</v>
      </c>
      <c r="CH76" s="98">
        <f t="shared" si="16"/>
        <v>1</v>
      </c>
      <c r="CI76" s="98">
        <f t="shared" si="16"/>
        <v>1</v>
      </c>
      <c r="CJ76" s="98">
        <f t="shared" si="16"/>
        <v>1</v>
      </c>
      <c r="CK76" s="98">
        <f t="shared" si="16"/>
        <v>1</v>
      </c>
      <c r="CL76" s="98">
        <f t="shared" si="16"/>
        <v>1</v>
      </c>
      <c r="CM76" s="98">
        <f t="shared" si="16"/>
        <v>1</v>
      </c>
      <c r="CN76" s="98">
        <f t="shared" si="16"/>
        <v>1</v>
      </c>
      <c r="CO76" s="98">
        <f t="shared" si="16"/>
        <v>1</v>
      </c>
      <c r="CP76" s="98">
        <f t="shared" si="16"/>
        <v>1</v>
      </c>
      <c r="CQ76" s="98">
        <f t="shared" si="16"/>
        <v>1</v>
      </c>
      <c r="CR76" s="98">
        <f t="shared" si="16"/>
        <v>1</v>
      </c>
      <c r="CS76" s="98">
        <f t="shared" si="16"/>
        <v>2</v>
      </c>
      <c r="CT76" s="98">
        <f t="shared" si="16"/>
        <v>2</v>
      </c>
      <c r="CU76" s="98">
        <f t="shared" si="16"/>
        <v>2</v>
      </c>
      <c r="CV76" s="98">
        <f t="shared" si="16"/>
        <v>1</v>
      </c>
      <c r="CW76" s="98">
        <f t="shared" si="16"/>
        <v>5</v>
      </c>
      <c r="CX76" s="98">
        <f t="shared" si="16"/>
        <v>1</v>
      </c>
      <c r="CY76" s="98">
        <f t="shared" si="16"/>
        <v>1</v>
      </c>
      <c r="CZ76" s="98">
        <f t="shared" si="16"/>
        <v>1</v>
      </c>
      <c r="DA76" s="98">
        <f t="shared" si="16"/>
        <v>1</v>
      </c>
      <c r="DB76" s="98">
        <f t="shared" si="16"/>
        <v>1</v>
      </c>
      <c r="DC76" s="98">
        <f t="shared" si="16"/>
        <v>1</v>
      </c>
      <c r="DD76" s="98">
        <f t="shared" si="16"/>
        <v>1</v>
      </c>
      <c r="DE76" s="98">
        <f t="shared" si="16"/>
        <v>1</v>
      </c>
      <c r="DF76" s="98">
        <f t="shared" si="16"/>
        <v>1</v>
      </c>
      <c r="DG76" s="98">
        <f t="shared" si="16"/>
        <v>1</v>
      </c>
      <c r="DH76" s="98">
        <f t="shared" si="16"/>
        <v>1</v>
      </c>
      <c r="DI76" s="98">
        <f t="shared" si="16"/>
        <v>1</v>
      </c>
      <c r="DJ76" s="98">
        <f t="shared" si="16"/>
        <v>1</v>
      </c>
      <c r="DK76" s="98">
        <f t="shared" si="16"/>
        <v>1</v>
      </c>
      <c r="DL76" s="98">
        <f t="shared" si="16"/>
        <v>1</v>
      </c>
      <c r="DM76" s="98">
        <f t="shared" si="16"/>
        <v>1</v>
      </c>
      <c r="DN76" s="98">
        <f t="shared" si="16"/>
        <v>1</v>
      </c>
      <c r="DO76" s="98">
        <f t="shared" si="16"/>
        <v>1</v>
      </c>
      <c r="DP76" s="98">
        <f t="shared" si="16"/>
        <v>1</v>
      </c>
      <c r="DQ76" s="98">
        <f t="shared" si="16"/>
        <v>1</v>
      </c>
      <c r="DR76" s="98">
        <f t="shared" si="16"/>
        <v>1</v>
      </c>
      <c r="DS76" s="98">
        <f t="shared" si="16"/>
        <v>1</v>
      </c>
      <c r="DT76" s="98">
        <f t="shared" si="16"/>
        <v>1</v>
      </c>
      <c r="DU76" s="98">
        <f t="shared" si="16"/>
        <v>1</v>
      </c>
      <c r="DV76" s="98">
        <f t="shared" si="16"/>
        <v>1</v>
      </c>
      <c r="DW76" s="98">
        <f t="shared" si="16"/>
        <v>1</v>
      </c>
      <c r="DX76" s="98">
        <f t="shared" si="16"/>
        <v>1</v>
      </c>
      <c r="DY76" s="98">
        <f t="shared" si="16"/>
        <v>1</v>
      </c>
      <c r="DZ76" s="98">
        <f t="shared" si="16"/>
        <v>1</v>
      </c>
      <c r="EA76" s="98">
        <f t="shared" si="16"/>
        <v>1</v>
      </c>
      <c r="EB76" s="98">
        <f t="shared" si="16"/>
        <v>1</v>
      </c>
      <c r="EC76" s="98">
        <f t="shared" si="16"/>
        <v>1</v>
      </c>
      <c r="ED76" s="98">
        <f t="shared" si="16"/>
        <v>1</v>
      </c>
      <c r="EE76" s="98">
        <f t="shared" si="16"/>
        <v>1</v>
      </c>
      <c r="EF76" s="98">
        <f t="shared" si="16"/>
        <v>1</v>
      </c>
      <c r="EG76" s="98">
        <f t="shared" si="16"/>
        <v>1</v>
      </c>
      <c r="EH76" s="98">
        <f t="shared" si="16"/>
        <v>1</v>
      </c>
      <c r="EI76" s="98">
        <f t="shared" si="16"/>
        <v>1</v>
      </c>
      <c r="EJ76" s="98">
        <f t="shared" si="16"/>
        <v>1</v>
      </c>
      <c r="EK76" s="98">
        <f t="shared" si="16"/>
        <v>1</v>
      </c>
      <c r="EL76" s="98">
        <f t="shared" si="16"/>
        <v>1</v>
      </c>
      <c r="EM76" s="98">
        <f t="shared" si="16"/>
        <v>0</v>
      </c>
      <c r="EN76" s="98">
        <f t="shared" si="16"/>
        <v>2</v>
      </c>
      <c r="EO76" s="98">
        <f t="shared" si="16"/>
        <v>2</v>
      </c>
      <c r="EP76" s="98">
        <f t="shared" si="16"/>
        <v>2</v>
      </c>
      <c r="EQ76" s="98">
        <f t="shared" si="16"/>
        <v>2</v>
      </c>
      <c r="ER76" s="98">
        <f t="shared" si="16"/>
        <v>4</v>
      </c>
      <c r="ES76" s="98">
        <f t="shared" si="16"/>
        <v>2</v>
      </c>
      <c r="ET76" s="98">
        <f t="shared" si="16"/>
        <v>3</v>
      </c>
      <c r="EU76" s="98">
        <f t="shared" si="16"/>
        <v>3</v>
      </c>
      <c r="EV76" s="98">
        <f t="shared" si="16"/>
        <v>1</v>
      </c>
      <c r="EW76" s="98">
        <f t="shared" si="16"/>
        <v>3</v>
      </c>
      <c r="EX76" s="98">
        <f t="shared" si="16"/>
        <v>2</v>
      </c>
      <c r="EY76" s="98">
        <f t="shared" si="16"/>
        <v>1</v>
      </c>
      <c r="EZ76" s="98">
        <f t="shared" si="16"/>
        <v>1</v>
      </c>
      <c r="FA76" s="98">
        <f t="shared" si="16"/>
        <v>1</v>
      </c>
      <c r="FB76" s="98">
        <f t="shared" si="16"/>
        <v>1</v>
      </c>
      <c r="FC76" s="98">
        <f t="shared" si="16"/>
        <v>1</v>
      </c>
      <c r="FD76" s="98">
        <f t="shared" si="16"/>
        <v>1</v>
      </c>
      <c r="FE76" s="98">
        <f t="shared" si="16"/>
        <v>1</v>
      </c>
      <c r="FF76" s="98">
        <f t="shared" si="16"/>
        <v>1</v>
      </c>
      <c r="FG76" s="98">
        <f t="shared" si="16"/>
        <v>1</v>
      </c>
      <c r="FH76" s="98">
        <f t="shared" si="16"/>
        <v>1</v>
      </c>
      <c r="FI76" s="98">
        <f t="shared" si="16"/>
        <v>1</v>
      </c>
      <c r="FJ76" s="98">
        <f t="shared" si="16"/>
        <v>1</v>
      </c>
      <c r="FK76" s="98">
        <f t="shared" si="16"/>
        <v>1</v>
      </c>
      <c r="FL76" s="98">
        <f t="shared" si="16"/>
        <v>2</v>
      </c>
      <c r="FM76" s="98">
        <f t="shared" si="16"/>
        <v>2</v>
      </c>
      <c r="FN76" s="98">
        <f t="shared" si="16"/>
        <v>2</v>
      </c>
      <c r="FO76" s="98">
        <f t="shared" si="16"/>
        <v>2</v>
      </c>
      <c r="FP76" s="98">
        <f t="shared" si="16"/>
        <v>2</v>
      </c>
      <c r="FQ76" s="98">
        <f t="shared" si="16"/>
        <v>2</v>
      </c>
      <c r="FR76" s="98">
        <f t="shared" si="16"/>
        <v>2</v>
      </c>
      <c r="FS76" s="98">
        <f t="shared" si="16"/>
        <v>2</v>
      </c>
      <c r="FT76" s="98">
        <f t="shared" si="16"/>
        <v>1</v>
      </c>
      <c r="FU76" s="98">
        <f t="shared" si="16"/>
        <v>1</v>
      </c>
      <c r="FV76" s="98">
        <f t="shared" si="16"/>
        <v>1</v>
      </c>
      <c r="FW76" s="98">
        <f t="shared" ref="FW76:IH76" si="17">SUM(FW20:FW44,FW46:FW74)</f>
        <v>1</v>
      </c>
      <c r="FX76" s="98">
        <f t="shared" si="17"/>
        <v>1</v>
      </c>
      <c r="FY76" s="98">
        <f t="shared" si="17"/>
        <v>1</v>
      </c>
      <c r="FZ76" s="98">
        <f t="shared" si="17"/>
        <v>1</v>
      </c>
      <c r="GA76" s="98">
        <f t="shared" si="17"/>
        <v>2</v>
      </c>
      <c r="GB76" s="98">
        <f t="shared" si="17"/>
        <v>2</v>
      </c>
      <c r="GC76" s="98">
        <f t="shared" si="17"/>
        <v>3</v>
      </c>
      <c r="GD76" s="98">
        <f t="shared" si="17"/>
        <v>2</v>
      </c>
      <c r="GE76" s="98">
        <f t="shared" si="17"/>
        <v>3</v>
      </c>
      <c r="GF76" s="98">
        <f t="shared" si="17"/>
        <v>3</v>
      </c>
      <c r="GG76" s="98">
        <f t="shared" si="17"/>
        <v>1</v>
      </c>
      <c r="GH76" s="98">
        <f t="shared" si="17"/>
        <v>1</v>
      </c>
      <c r="GI76" s="98">
        <f t="shared" si="17"/>
        <v>1</v>
      </c>
      <c r="GJ76" s="98">
        <f t="shared" si="17"/>
        <v>3</v>
      </c>
      <c r="GK76" s="98">
        <f t="shared" si="17"/>
        <v>1</v>
      </c>
      <c r="GL76" s="98">
        <f t="shared" si="17"/>
        <v>1</v>
      </c>
      <c r="GM76" s="98">
        <f t="shared" si="17"/>
        <v>3</v>
      </c>
      <c r="GN76" s="98">
        <f t="shared" si="17"/>
        <v>1</v>
      </c>
      <c r="GO76" s="98">
        <f t="shared" si="17"/>
        <v>1</v>
      </c>
      <c r="GP76" s="98">
        <f t="shared" si="17"/>
        <v>2</v>
      </c>
      <c r="GQ76" s="98">
        <f t="shared" si="17"/>
        <v>2</v>
      </c>
      <c r="GR76" s="98">
        <f t="shared" si="17"/>
        <v>2</v>
      </c>
      <c r="GS76" s="98">
        <f t="shared" si="17"/>
        <v>1</v>
      </c>
      <c r="GT76" s="98">
        <f t="shared" si="17"/>
        <v>2</v>
      </c>
      <c r="GU76" s="98">
        <f t="shared" si="17"/>
        <v>1</v>
      </c>
      <c r="GV76" s="98">
        <f t="shared" si="17"/>
        <v>1</v>
      </c>
      <c r="GW76" s="98">
        <f t="shared" si="17"/>
        <v>1</v>
      </c>
      <c r="GX76" s="98">
        <f t="shared" si="17"/>
        <v>1</v>
      </c>
      <c r="GY76" s="98">
        <f t="shared" si="17"/>
        <v>5</v>
      </c>
      <c r="GZ76" s="98">
        <f t="shared" si="17"/>
        <v>9</v>
      </c>
      <c r="HA76" s="98">
        <f t="shared" si="17"/>
        <v>2</v>
      </c>
      <c r="HB76" s="98">
        <f t="shared" si="17"/>
        <v>2</v>
      </c>
      <c r="HC76" s="98">
        <f t="shared" si="17"/>
        <v>2</v>
      </c>
      <c r="HD76" s="98">
        <f t="shared" si="17"/>
        <v>2</v>
      </c>
      <c r="HE76" s="98">
        <f t="shared" si="17"/>
        <v>3</v>
      </c>
      <c r="HF76" s="98">
        <f t="shared" si="17"/>
        <v>2</v>
      </c>
      <c r="HG76" s="98">
        <f t="shared" si="17"/>
        <v>2</v>
      </c>
      <c r="HH76" s="98">
        <f t="shared" si="17"/>
        <v>2</v>
      </c>
      <c r="HI76" s="98">
        <f t="shared" si="17"/>
        <v>1</v>
      </c>
      <c r="HJ76" s="98">
        <f t="shared" si="17"/>
        <v>1</v>
      </c>
      <c r="HK76" s="98">
        <f t="shared" si="17"/>
        <v>1</v>
      </c>
      <c r="HL76" s="98">
        <f t="shared" si="17"/>
        <v>1</v>
      </c>
      <c r="HM76" s="98">
        <f t="shared" si="17"/>
        <v>1</v>
      </c>
      <c r="HN76" s="98">
        <f t="shared" si="17"/>
        <v>1</v>
      </c>
      <c r="HO76" s="98">
        <f t="shared" si="17"/>
        <v>1</v>
      </c>
      <c r="HP76" s="98">
        <f t="shared" si="17"/>
        <v>1</v>
      </c>
      <c r="HQ76" s="98">
        <f t="shared" si="17"/>
        <v>1</v>
      </c>
      <c r="HR76" s="98">
        <f t="shared" si="17"/>
        <v>1</v>
      </c>
      <c r="HS76" s="98">
        <f t="shared" si="17"/>
        <v>1</v>
      </c>
      <c r="HT76" s="98">
        <f t="shared" si="17"/>
        <v>1</v>
      </c>
      <c r="HU76" s="98">
        <f t="shared" si="17"/>
        <v>1</v>
      </c>
      <c r="HV76" s="98">
        <f t="shared" si="17"/>
        <v>1</v>
      </c>
      <c r="HW76" s="98">
        <f t="shared" si="17"/>
        <v>3</v>
      </c>
      <c r="HX76" s="98">
        <f t="shared" si="17"/>
        <v>1</v>
      </c>
      <c r="HY76" s="98">
        <f t="shared" si="17"/>
        <v>1</v>
      </c>
      <c r="HZ76" s="98">
        <f t="shared" si="17"/>
        <v>1</v>
      </c>
      <c r="IA76" s="98">
        <f t="shared" si="17"/>
        <v>1</v>
      </c>
      <c r="IB76" s="98">
        <f t="shared" si="17"/>
        <v>1</v>
      </c>
      <c r="IC76" s="98">
        <f t="shared" si="17"/>
        <v>1</v>
      </c>
      <c r="ID76" s="98">
        <f t="shared" si="17"/>
        <v>1</v>
      </c>
      <c r="IE76" s="98">
        <f t="shared" si="17"/>
        <v>1</v>
      </c>
      <c r="IF76" s="98">
        <f t="shared" si="17"/>
        <v>1</v>
      </c>
      <c r="IG76" s="98">
        <f t="shared" si="17"/>
        <v>1</v>
      </c>
      <c r="IH76" s="98">
        <f t="shared" si="17"/>
        <v>1</v>
      </c>
      <c r="II76" s="98">
        <f t="shared" ref="II76:LB76" si="18">SUM(II20:II44,II46:II74)</f>
        <v>1</v>
      </c>
      <c r="IJ76" s="98">
        <f t="shared" si="18"/>
        <v>1</v>
      </c>
      <c r="IK76" s="98">
        <f t="shared" si="18"/>
        <v>1</v>
      </c>
      <c r="IL76" s="98">
        <f t="shared" si="18"/>
        <v>1</v>
      </c>
      <c r="IM76" s="98">
        <f t="shared" si="18"/>
        <v>1</v>
      </c>
      <c r="IN76" s="98">
        <f t="shared" si="18"/>
        <v>1</v>
      </c>
      <c r="IO76" s="98">
        <f t="shared" si="18"/>
        <v>1</v>
      </c>
      <c r="IP76" s="98">
        <f t="shared" si="18"/>
        <v>3</v>
      </c>
      <c r="IQ76" s="98">
        <f t="shared" si="18"/>
        <v>2</v>
      </c>
      <c r="IR76" s="98">
        <f t="shared" si="18"/>
        <v>2</v>
      </c>
      <c r="IS76" s="98">
        <f t="shared" si="18"/>
        <v>2</v>
      </c>
      <c r="IT76" s="98">
        <f t="shared" si="18"/>
        <v>2</v>
      </c>
      <c r="IU76" s="98">
        <f t="shared" si="18"/>
        <v>2</v>
      </c>
      <c r="IV76" s="98">
        <f t="shared" si="18"/>
        <v>2</v>
      </c>
      <c r="IW76" s="98">
        <f t="shared" si="18"/>
        <v>2</v>
      </c>
      <c r="IX76" s="98">
        <f t="shared" si="18"/>
        <v>2</v>
      </c>
      <c r="IY76" s="98">
        <f t="shared" si="18"/>
        <v>2</v>
      </c>
      <c r="IZ76" s="98">
        <f t="shared" si="18"/>
        <v>1</v>
      </c>
      <c r="JA76" s="98">
        <f t="shared" si="18"/>
        <v>1</v>
      </c>
      <c r="JB76" s="98">
        <f t="shared" si="18"/>
        <v>8</v>
      </c>
      <c r="JC76" s="98">
        <f t="shared" si="18"/>
        <v>0</v>
      </c>
      <c r="JD76" s="98">
        <f t="shared" si="18"/>
        <v>1</v>
      </c>
      <c r="JE76" s="98">
        <f t="shared" si="18"/>
        <v>1</v>
      </c>
      <c r="JF76" s="98">
        <f t="shared" si="18"/>
        <v>1</v>
      </c>
      <c r="JG76" s="98">
        <f t="shared" si="18"/>
        <v>1</v>
      </c>
      <c r="JH76" s="98">
        <f t="shared" si="18"/>
        <v>1</v>
      </c>
      <c r="JI76" s="98">
        <f t="shared" si="18"/>
        <v>1</v>
      </c>
      <c r="JJ76" s="98">
        <f t="shared" si="18"/>
        <v>1</v>
      </c>
      <c r="JK76" s="98">
        <f t="shared" si="18"/>
        <v>1</v>
      </c>
      <c r="JL76" s="98">
        <f t="shared" si="18"/>
        <v>1</v>
      </c>
      <c r="JM76" s="98">
        <f t="shared" si="18"/>
        <v>1</v>
      </c>
      <c r="JN76" s="98">
        <f t="shared" si="18"/>
        <v>1</v>
      </c>
      <c r="JO76" s="98">
        <f t="shared" si="18"/>
        <v>1</v>
      </c>
      <c r="JP76" s="98">
        <f t="shared" si="18"/>
        <v>1</v>
      </c>
      <c r="JQ76" s="98">
        <f t="shared" si="18"/>
        <v>1</v>
      </c>
      <c r="JR76" s="98">
        <f t="shared" si="18"/>
        <v>1</v>
      </c>
      <c r="JS76" s="98">
        <f t="shared" si="18"/>
        <v>1</v>
      </c>
      <c r="JT76" s="98">
        <f t="shared" si="18"/>
        <v>1</v>
      </c>
      <c r="JU76" s="98">
        <f t="shared" si="18"/>
        <v>1</v>
      </c>
      <c r="JV76" s="98">
        <f t="shared" si="18"/>
        <v>1</v>
      </c>
      <c r="JW76" s="98">
        <f t="shared" si="18"/>
        <v>1</v>
      </c>
      <c r="JX76" s="98">
        <f t="shared" si="18"/>
        <v>1</v>
      </c>
      <c r="JY76" s="98">
        <f t="shared" si="18"/>
        <v>1</v>
      </c>
      <c r="JZ76" s="98">
        <f t="shared" si="18"/>
        <v>1</v>
      </c>
      <c r="KA76" s="98">
        <f t="shared" si="18"/>
        <v>1</v>
      </c>
      <c r="KB76" s="98">
        <f t="shared" si="18"/>
        <v>1</v>
      </c>
      <c r="KC76" s="98">
        <f t="shared" si="18"/>
        <v>1</v>
      </c>
      <c r="KD76" s="98">
        <f t="shared" si="18"/>
        <v>1</v>
      </c>
      <c r="KE76" s="98">
        <f t="shared" si="18"/>
        <v>1</v>
      </c>
      <c r="KF76" s="98">
        <f t="shared" si="18"/>
        <v>1</v>
      </c>
      <c r="KG76" s="98">
        <f t="shared" si="18"/>
        <v>2</v>
      </c>
      <c r="KH76" s="98">
        <f t="shared" si="18"/>
        <v>2</v>
      </c>
      <c r="KI76" s="98">
        <f t="shared" si="18"/>
        <v>2</v>
      </c>
      <c r="KJ76" s="98">
        <f t="shared" si="18"/>
        <v>4</v>
      </c>
      <c r="KK76" s="98">
        <f t="shared" si="18"/>
        <v>2</v>
      </c>
      <c r="KL76" s="98">
        <f t="shared" si="18"/>
        <v>3</v>
      </c>
      <c r="KM76" s="98">
        <f t="shared" si="18"/>
        <v>1</v>
      </c>
      <c r="KN76" s="98">
        <f t="shared" si="18"/>
        <v>3</v>
      </c>
      <c r="KO76" s="98">
        <f t="shared" si="18"/>
        <v>1</v>
      </c>
      <c r="KP76" s="98">
        <f t="shared" si="18"/>
        <v>1</v>
      </c>
      <c r="KQ76" s="98">
        <f t="shared" si="18"/>
        <v>1</v>
      </c>
      <c r="KR76" s="98">
        <f t="shared" si="18"/>
        <v>2</v>
      </c>
      <c r="KS76" s="98">
        <f t="shared" si="18"/>
        <v>1</v>
      </c>
      <c r="KT76" s="98">
        <f t="shared" si="18"/>
        <v>1</v>
      </c>
      <c r="KU76" s="98">
        <f t="shared" si="18"/>
        <v>1</v>
      </c>
      <c r="KV76" s="98">
        <f t="shared" si="18"/>
        <v>1</v>
      </c>
      <c r="KW76" s="98">
        <f t="shared" si="18"/>
        <v>26</v>
      </c>
      <c r="KX76" s="98">
        <f t="shared" si="18"/>
        <v>9</v>
      </c>
      <c r="KY76" s="98">
        <f t="shared" si="18"/>
        <v>7</v>
      </c>
      <c r="KZ76" s="98">
        <f t="shared" si="18"/>
        <v>9</v>
      </c>
      <c r="LA76" s="98">
        <f t="shared" si="18"/>
        <v>18</v>
      </c>
      <c r="LB76" s="98">
        <f t="shared" si="18"/>
        <v>3</v>
      </c>
    </row>
  </sheetData>
  <mergeCells count="325">
    <mergeCell ref="A15:A19"/>
    <mergeCell ref="B15:B19"/>
    <mergeCell ref="C15:C19"/>
    <mergeCell ref="D15:D19"/>
    <mergeCell ref="E15:E19"/>
    <mergeCell ref="F15:F19"/>
    <mergeCell ref="L17:L19"/>
    <mergeCell ref="M17:M19"/>
    <mergeCell ref="N17:N19"/>
    <mergeCell ref="Q17:Q19"/>
    <mergeCell ref="R17:R19"/>
    <mergeCell ref="S17:S19"/>
    <mergeCell ref="G15:G19"/>
    <mergeCell ref="H15:H19"/>
    <mergeCell ref="I15:I19"/>
    <mergeCell ref="J15:P15"/>
    <mergeCell ref="Q15:S16"/>
    <mergeCell ref="J16:N16"/>
    <mergeCell ref="O16:O19"/>
    <mergeCell ref="P16:P19"/>
    <mergeCell ref="J17:J19"/>
    <mergeCell ref="K17:K19"/>
    <mergeCell ref="KW17:LB17"/>
    <mergeCell ref="LC17:LO17"/>
    <mergeCell ref="T18:T19"/>
    <mergeCell ref="U18:U19"/>
    <mergeCell ref="V18:V19"/>
    <mergeCell ref="W18:W19"/>
    <mergeCell ref="X18:X19"/>
    <mergeCell ref="Y18:Y19"/>
    <mergeCell ref="Z18:Z19"/>
    <mergeCell ref="AA18:AA19"/>
    <mergeCell ref="T17:AS17"/>
    <mergeCell ref="AT17:CX17"/>
    <mergeCell ref="EN17:FH17"/>
    <mergeCell ref="FI17:GA17"/>
    <mergeCell ref="GB17:GZ17"/>
    <mergeCell ref="KG17:KV17"/>
    <mergeCell ref="AH18:AH19"/>
    <mergeCell ref="AI18:AI19"/>
    <mergeCell ref="AJ18:AJ19"/>
    <mergeCell ref="AK18:AK19"/>
    <mergeCell ref="AL18:AL19"/>
    <mergeCell ref="AM18:AM19"/>
    <mergeCell ref="AB18:AB19"/>
    <mergeCell ref="AC18:AC19"/>
    <mergeCell ref="AD18:AD19"/>
    <mergeCell ref="AE18:AE19"/>
    <mergeCell ref="AF18:AF19"/>
    <mergeCell ref="AG18:AG19"/>
    <mergeCell ref="AT18:AT19"/>
    <mergeCell ref="AU18:AU19"/>
    <mergeCell ref="AV18:AV19"/>
    <mergeCell ref="AW18:AW19"/>
    <mergeCell ref="AX18:AX19"/>
    <mergeCell ref="AY18:AY19"/>
    <mergeCell ref="AN18:AN19"/>
    <mergeCell ref="AO18:AO19"/>
    <mergeCell ref="AP18:AP19"/>
    <mergeCell ref="AQ18:AQ19"/>
    <mergeCell ref="AR18:AR19"/>
    <mergeCell ref="AS18:AS19"/>
    <mergeCell ref="BF18:BF19"/>
    <mergeCell ref="BG18:BG19"/>
    <mergeCell ref="BH18:BH19"/>
    <mergeCell ref="BI18:BI19"/>
    <mergeCell ref="BJ18:BJ19"/>
    <mergeCell ref="BK18:BK19"/>
    <mergeCell ref="AZ18:AZ19"/>
    <mergeCell ref="BA18:BA19"/>
    <mergeCell ref="BB18:BB19"/>
    <mergeCell ref="BC18:BC19"/>
    <mergeCell ref="BD18:BD19"/>
    <mergeCell ref="BE18:BE19"/>
    <mergeCell ref="BR18:BR19"/>
    <mergeCell ref="BS18:BS19"/>
    <mergeCell ref="BT18:BT19"/>
    <mergeCell ref="BU18:BU19"/>
    <mergeCell ref="BV18:BV19"/>
    <mergeCell ref="BW18:BW19"/>
    <mergeCell ref="BL18:BL19"/>
    <mergeCell ref="BM18:BM19"/>
    <mergeCell ref="BN18:BN19"/>
    <mergeCell ref="BO18:BO19"/>
    <mergeCell ref="BP18:BP19"/>
    <mergeCell ref="BQ18:BQ19"/>
    <mergeCell ref="CD18:CD19"/>
    <mergeCell ref="CE18:CE19"/>
    <mergeCell ref="CF18:CF19"/>
    <mergeCell ref="CG18:CG19"/>
    <mergeCell ref="CH18:CH19"/>
    <mergeCell ref="CI18:CI19"/>
    <mergeCell ref="BX18:BX19"/>
    <mergeCell ref="BY18:BY19"/>
    <mergeCell ref="BZ18:BZ19"/>
    <mergeCell ref="CA18:CA19"/>
    <mergeCell ref="CB18:CB19"/>
    <mergeCell ref="CC18:CC19"/>
    <mergeCell ref="CP18:CP19"/>
    <mergeCell ref="CQ18:CQ19"/>
    <mergeCell ref="CR18:CR19"/>
    <mergeCell ref="CS18:CS19"/>
    <mergeCell ref="CT18:CT19"/>
    <mergeCell ref="CU18:CU19"/>
    <mergeCell ref="CJ18:CJ19"/>
    <mergeCell ref="CK18:CK19"/>
    <mergeCell ref="CL18:CL19"/>
    <mergeCell ref="CM18:CM19"/>
    <mergeCell ref="CN18:CN19"/>
    <mergeCell ref="CO18:CO19"/>
    <mergeCell ref="DB18:DB19"/>
    <mergeCell ref="DC18:DC19"/>
    <mergeCell ref="DD18:DD19"/>
    <mergeCell ref="DE18:DE19"/>
    <mergeCell ref="DF18:DF19"/>
    <mergeCell ref="DG18:DG19"/>
    <mergeCell ref="CV18:CV19"/>
    <mergeCell ref="CW18:CW19"/>
    <mergeCell ref="CX18:CX19"/>
    <mergeCell ref="CY18:CY19"/>
    <mergeCell ref="CZ18:CZ19"/>
    <mergeCell ref="DA18:DA19"/>
    <mergeCell ref="DN18:DN19"/>
    <mergeCell ref="DO18:DO19"/>
    <mergeCell ref="DP18:DP19"/>
    <mergeCell ref="DQ18:DQ19"/>
    <mergeCell ref="DR18:DR19"/>
    <mergeCell ref="DS18:DS19"/>
    <mergeCell ref="DH18:DH19"/>
    <mergeCell ref="DI18:DI19"/>
    <mergeCell ref="DJ18:DJ19"/>
    <mergeCell ref="DK18:DK19"/>
    <mergeCell ref="DL18:DL19"/>
    <mergeCell ref="DM18:DM19"/>
    <mergeCell ref="DZ18:DZ19"/>
    <mergeCell ref="EA18:EA19"/>
    <mergeCell ref="EB18:EB19"/>
    <mergeCell ref="EC18:EC19"/>
    <mergeCell ref="ED18:ED19"/>
    <mergeCell ref="EE18:EE19"/>
    <mergeCell ref="DT18:DT19"/>
    <mergeCell ref="DU18:DU19"/>
    <mergeCell ref="DV18:DV19"/>
    <mergeCell ref="DW18:DW19"/>
    <mergeCell ref="DX18:DX19"/>
    <mergeCell ref="DY18:DY19"/>
    <mergeCell ref="EL18:EL19"/>
    <mergeCell ref="EM18:EM19"/>
    <mergeCell ref="EN18:EN19"/>
    <mergeCell ref="EO18:EO19"/>
    <mergeCell ref="EP18:EP19"/>
    <mergeCell ref="EQ18:EQ19"/>
    <mergeCell ref="EF18:EF19"/>
    <mergeCell ref="EG18:EG19"/>
    <mergeCell ref="EH18:EH19"/>
    <mergeCell ref="EI18:EI19"/>
    <mergeCell ref="EJ18:EJ19"/>
    <mergeCell ref="EK18:EK19"/>
    <mergeCell ref="EX18:EX19"/>
    <mergeCell ref="EY18:EY19"/>
    <mergeCell ref="EZ18:EZ19"/>
    <mergeCell ref="FA18:FA19"/>
    <mergeCell ref="FB18:FB19"/>
    <mergeCell ref="FC18:FC19"/>
    <mergeCell ref="ER18:ER19"/>
    <mergeCell ref="ES18:ES19"/>
    <mergeCell ref="ET18:ET19"/>
    <mergeCell ref="EU18:EU19"/>
    <mergeCell ref="EV18:EV19"/>
    <mergeCell ref="EW18:EW19"/>
    <mergeCell ref="FJ18:FJ19"/>
    <mergeCell ref="FK18:FK19"/>
    <mergeCell ref="FL18:FL19"/>
    <mergeCell ref="FM18:FM19"/>
    <mergeCell ref="FN18:FN19"/>
    <mergeCell ref="FO18:FO19"/>
    <mergeCell ref="FD18:FD19"/>
    <mergeCell ref="FE18:FE19"/>
    <mergeCell ref="FF18:FF19"/>
    <mergeCell ref="FG18:FG19"/>
    <mergeCell ref="FH18:FH19"/>
    <mergeCell ref="FI18:FI19"/>
    <mergeCell ref="FV18:FV19"/>
    <mergeCell ref="FW18:FW19"/>
    <mergeCell ref="FX18:FX19"/>
    <mergeCell ref="FY18:FY19"/>
    <mergeCell ref="FZ18:FZ19"/>
    <mergeCell ref="GA18:GA19"/>
    <mergeCell ref="FP18:FP19"/>
    <mergeCell ref="FQ18:FQ19"/>
    <mergeCell ref="FR18:FR19"/>
    <mergeCell ref="FS18:FS19"/>
    <mergeCell ref="FT18:FT19"/>
    <mergeCell ref="FU18:FU19"/>
    <mergeCell ref="GH18:GH19"/>
    <mergeCell ref="GI18:GI19"/>
    <mergeCell ref="GJ18:GJ19"/>
    <mergeCell ref="GK18:GK19"/>
    <mergeCell ref="GL18:GL19"/>
    <mergeCell ref="GM18:GM19"/>
    <mergeCell ref="GB18:GB19"/>
    <mergeCell ref="GC18:GC19"/>
    <mergeCell ref="GD18:GD19"/>
    <mergeCell ref="GE18:GE19"/>
    <mergeCell ref="GF18:GF19"/>
    <mergeCell ref="GG18:GG19"/>
    <mergeCell ref="GT18:GT19"/>
    <mergeCell ref="GU18:GU19"/>
    <mergeCell ref="GV18:GV19"/>
    <mergeCell ref="GW18:GW19"/>
    <mergeCell ref="GX18:GX19"/>
    <mergeCell ref="GY18:GY19"/>
    <mergeCell ref="GN18:GN19"/>
    <mergeCell ref="GO18:GO19"/>
    <mergeCell ref="GP18:GP19"/>
    <mergeCell ref="GQ18:GQ19"/>
    <mergeCell ref="GR18:GR19"/>
    <mergeCell ref="GS18:GS19"/>
    <mergeCell ref="HF18:HF19"/>
    <mergeCell ref="HG18:HG19"/>
    <mergeCell ref="HH18:HH19"/>
    <mergeCell ref="HI18:HI19"/>
    <mergeCell ref="HJ18:HJ19"/>
    <mergeCell ref="HK18:HK19"/>
    <mergeCell ref="GZ18:GZ19"/>
    <mergeCell ref="HA18:HA19"/>
    <mergeCell ref="HB18:HB19"/>
    <mergeCell ref="HC18:HC19"/>
    <mergeCell ref="HD18:HD19"/>
    <mergeCell ref="HE18:HE19"/>
    <mergeCell ref="HR18:HR19"/>
    <mergeCell ref="HS18:HS19"/>
    <mergeCell ref="HT18:HT19"/>
    <mergeCell ref="HU18:HU19"/>
    <mergeCell ref="HV18:HV19"/>
    <mergeCell ref="HW18:HW19"/>
    <mergeCell ref="HL18:HL19"/>
    <mergeCell ref="HM18:HM19"/>
    <mergeCell ref="HN18:HN19"/>
    <mergeCell ref="HO18:HO19"/>
    <mergeCell ref="HP18:HP19"/>
    <mergeCell ref="HQ18:HQ19"/>
    <mergeCell ref="ID18:ID19"/>
    <mergeCell ref="IE18:IE19"/>
    <mergeCell ref="IF18:IF19"/>
    <mergeCell ref="IG18:IG19"/>
    <mergeCell ref="IH18:IH19"/>
    <mergeCell ref="II18:II19"/>
    <mergeCell ref="HX18:HX19"/>
    <mergeCell ref="HY18:HY19"/>
    <mergeCell ref="HZ18:HZ19"/>
    <mergeCell ref="IA18:IA19"/>
    <mergeCell ref="IB18:IB19"/>
    <mergeCell ref="IC18:IC19"/>
    <mergeCell ref="IP18:IP19"/>
    <mergeCell ref="IQ18:IQ19"/>
    <mergeCell ref="IR18:IR19"/>
    <mergeCell ref="IS18:IS19"/>
    <mergeCell ref="IT18:IT19"/>
    <mergeCell ref="IU18:IU19"/>
    <mergeCell ref="IJ18:IJ19"/>
    <mergeCell ref="IK18:IK19"/>
    <mergeCell ref="IL18:IL19"/>
    <mergeCell ref="IM18:IM19"/>
    <mergeCell ref="IN18:IN19"/>
    <mergeCell ref="IO18:IO19"/>
    <mergeCell ref="JB18:JB19"/>
    <mergeCell ref="JC18:JC19"/>
    <mergeCell ref="JD18:JD19"/>
    <mergeCell ref="JE18:JE19"/>
    <mergeCell ref="JF18:JF19"/>
    <mergeCell ref="JG18:JG19"/>
    <mergeCell ref="IV18:IV19"/>
    <mergeCell ref="IW18:IW19"/>
    <mergeCell ref="IX18:IX19"/>
    <mergeCell ref="IY18:IY19"/>
    <mergeCell ref="IZ18:IZ19"/>
    <mergeCell ref="JA18:JA19"/>
    <mergeCell ref="JN18:JN19"/>
    <mergeCell ref="JO18:JO19"/>
    <mergeCell ref="JP18:JP19"/>
    <mergeCell ref="JQ18:JQ19"/>
    <mergeCell ref="JR18:JR19"/>
    <mergeCell ref="JS18:JS19"/>
    <mergeCell ref="JH18:JH19"/>
    <mergeCell ref="JI18:JI19"/>
    <mergeCell ref="JJ18:JJ19"/>
    <mergeCell ref="JK18:JK19"/>
    <mergeCell ref="JL18:JL19"/>
    <mergeCell ref="JM18:JM19"/>
    <mergeCell ref="JZ18:JZ19"/>
    <mergeCell ref="KA18:KA19"/>
    <mergeCell ref="KB18:KB19"/>
    <mergeCell ref="KC18:KC19"/>
    <mergeCell ref="KD18:KD19"/>
    <mergeCell ref="KE18:KE19"/>
    <mergeCell ref="JT18:JT19"/>
    <mergeCell ref="JU18:JU19"/>
    <mergeCell ref="JV18:JV19"/>
    <mergeCell ref="JW18:JW19"/>
    <mergeCell ref="JX18:JX19"/>
    <mergeCell ref="JY18:JY19"/>
    <mergeCell ref="KL18:KL19"/>
    <mergeCell ref="KM18:KM19"/>
    <mergeCell ref="KN18:KN19"/>
    <mergeCell ref="KO18:KO19"/>
    <mergeCell ref="KP18:KP19"/>
    <mergeCell ref="KQ18:KQ19"/>
    <mergeCell ref="KF18:KF19"/>
    <mergeCell ref="KG18:KG19"/>
    <mergeCell ref="KH18:KH19"/>
    <mergeCell ref="KI18:KI19"/>
    <mergeCell ref="KJ18:KJ19"/>
    <mergeCell ref="KK18:KK19"/>
    <mergeCell ref="KX18:KX19"/>
    <mergeCell ref="KY18:KY19"/>
    <mergeCell ref="KZ18:KZ19"/>
    <mergeCell ref="LA18:LA19"/>
    <mergeCell ref="LB18:LB19"/>
    <mergeCell ref="KR18:KR19"/>
    <mergeCell ref="KS18:KS19"/>
    <mergeCell ref="KT18:KT19"/>
    <mergeCell ref="KU18:KU19"/>
    <mergeCell ref="KV18:KV19"/>
    <mergeCell ref="KW18:KW19"/>
  </mergeCells>
  <conditionalFormatting sqref="O20:O44">
    <cfRule type="containsText" dxfId="24" priority="24" operator="containsText" text=",">
      <formula>NOT(ISERROR(SEARCH(",",O20)))</formula>
    </cfRule>
    <cfRule type="colorScale" priority="25">
      <colorScale>
        <cfvo type="num" val="&quot;*,*&quot;"/>
        <cfvo type="max"/>
        <color rgb="FFFF7128"/>
        <color rgb="FFFFEF9C"/>
      </colorScale>
    </cfRule>
  </conditionalFormatting>
  <conditionalFormatting sqref="O46:O74">
    <cfRule type="containsText" dxfId="23" priority="26" operator="containsText" text=",">
      <formula>NOT(ISERROR(SEARCH(",",O46)))</formula>
    </cfRule>
    <cfRule type="colorScale" priority="27">
      <colorScale>
        <cfvo type="num" val="&quot;*,*&quot;"/>
        <cfvo type="max"/>
        <color rgb="FFFF7128"/>
        <color rgb="FFFFEF9C"/>
      </colorScale>
    </cfRule>
  </conditionalFormatting>
  <conditionalFormatting sqref="T20:FH44 T46:FH66 T71:FH74 T67:AS70 BG68:FH68 BG70:FH70 BG69:CR69 CV69:FH69 BG67:EW67 EY67:FH67">
    <cfRule type="cellIs" dxfId="22" priority="21" operator="equal">
      <formula>1</formula>
    </cfRule>
  </conditionalFormatting>
  <conditionalFormatting sqref="FI20:KV44 FI46:KV66 FI71:KV74 FI67:GB70 GU68:KV68 GU70:KV70 GU69:IU69 IZ69:KV69 GU67:KQ67 KS67:KV67">
    <cfRule type="cellIs" dxfId="21" priority="23" operator="equal">
      <formula>1</formula>
    </cfRule>
  </conditionalFormatting>
  <conditionalFormatting sqref="KW20:LB44 KW46:LB74">
    <cfRule type="cellIs" dxfId="20" priority="22" operator="equal">
      <formula>1</formula>
    </cfRule>
  </conditionalFormatting>
  <conditionalFormatting sqref="AT67:BF69 AU70 AX70:BB70 BD70 BF70">
    <cfRule type="cellIs" dxfId="19" priority="20" operator="equal">
      <formula>1</formula>
    </cfRule>
  </conditionalFormatting>
  <conditionalFormatting sqref="AT70">
    <cfRule type="cellIs" dxfId="18" priority="19" operator="equal">
      <formula>1</formula>
    </cfRule>
  </conditionalFormatting>
  <conditionalFormatting sqref="AV70">
    <cfRule type="cellIs" dxfId="17" priority="18" operator="equal">
      <formula>1</formula>
    </cfRule>
  </conditionalFormatting>
  <conditionalFormatting sqref="AW70">
    <cfRule type="cellIs" dxfId="16" priority="17" operator="equal">
      <formula>1</formula>
    </cfRule>
  </conditionalFormatting>
  <conditionalFormatting sqref="BC70">
    <cfRule type="cellIs" dxfId="15" priority="16" operator="equal">
      <formula>1</formula>
    </cfRule>
  </conditionalFormatting>
  <conditionalFormatting sqref="BE70">
    <cfRule type="cellIs" dxfId="14" priority="15" operator="equal">
      <formula>1</formula>
    </cfRule>
  </conditionalFormatting>
  <conditionalFormatting sqref="CS69:CU69">
    <cfRule type="cellIs" dxfId="13" priority="14" operator="equal">
      <formula>1</formula>
    </cfRule>
  </conditionalFormatting>
  <conditionalFormatting sqref="EX67">
    <cfRule type="cellIs" dxfId="12" priority="13" operator="equal">
      <formula>1</formula>
    </cfRule>
  </conditionalFormatting>
  <conditionalFormatting sqref="GC67:GD67 GF67:GL67 GN67:GT67 GC68:GS68 GC69:GT69 GD70:GE70 GG70:GL70 GN70:GP70 GS70:GT70">
    <cfRule type="cellIs" dxfId="11" priority="12" operator="equal">
      <formula>1</formula>
    </cfRule>
  </conditionalFormatting>
  <conditionalFormatting sqref="GE67">
    <cfRule type="cellIs" dxfId="10" priority="11" operator="equal">
      <formula>1</formula>
    </cfRule>
  </conditionalFormatting>
  <conditionalFormatting sqref="GM67">
    <cfRule type="cellIs" dxfId="9" priority="10" operator="equal">
      <formula>1</formula>
    </cfRule>
  </conditionalFormatting>
  <conditionalFormatting sqref="GT68">
    <cfRule type="cellIs" dxfId="8" priority="9" operator="equal">
      <formula>1</formula>
    </cfRule>
  </conditionalFormatting>
  <conditionalFormatting sqref="GC70">
    <cfRule type="cellIs" dxfId="7" priority="8" operator="equal">
      <formula>1</formula>
    </cfRule>
  </conditionalFormatting>
  <conditionalFormatting sqref="GF70">
    <cfRule type="cellIs" dxfId="6" priority="7" operator="equal">
      <formula>1</formula>
    </cfRule>
  </conditionalFormatting>
  <conditionalFormatting sqref="GM70">
    <cfRule type="cellIs" dxfId="5" priority="6" operator="equal">
      <formula>1</formula>
    </cfRule>
  </conditionalFormatting>
  <conditionalFormatting sqref="GQ70">
    <cfRule type="cellIs" dxfId="4" priority="5" operator="equal">
      <formula>1</formula>
    </cfRule>
  </conditionalFormatting>
  <conditionalFormatting sqref="GR70">
    <cfRule type="cellIs" dxfId="3" priority="4" operator="equal">
      <formula>1</formula>
    </cfRule>
  </conditionalFormatting>
  <conditionalFormatting sqref="IV69">
    <cfRule type="cellIs" dxfId="2" priority="3" operator="equal">
      <formula>1</formula>
    </cfRule>
  </conditionalFormatting>
  <conditionalFormatting sqref="IW69:IY69">
    <cfRule type="cellIs" dxfId="1" priority="2" operator="equal">
      <formula>1</formula>
    </cfRule>
  </conditionalFormatting>
  <conditionalFormatting sqref="KR67">
    <cfRule type="cellIs" dxfId="0" priority="1" operator="equal">
      <formula>1</formula>
    </cfRule>
  </conditionalFormatting>
  <dataValidations count="3"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Q75:S75 T20:LB44 T46:LB75" xr:uid="{93C91062-1440-41B8-AE7D-238F11E3F3A2}">
      <formula1>1</formula1>
    </dataValidation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20:P44 P46:P75" xr:uid="{D1A990D2-0175-46B7-89E1-5E3B77CC40C2}"/>
    <dataValidation allowBlank="1" showInputMessage="1" showErrorMessage="1" errorTitle="WARTOŚĆ NIEPRAWIDŁOWA" error="Suma ECTS musi być liczbą całkowitą" promptTitle="suma ECTS" prompt="Suma ECTS musi być liczbą całkowitą" sqref="O20:O44 O46:O74" xr:uid="{5406247F-4655-4EA0-BDF8-EE058B66F26A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Matryca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2025-07-03T11:47:08Z</dcterms:created>
  <dcterms:modified xsi:type="dcterms:W3CDTF">2026-07-24T11:16:11Z</dcterms:modified>
</cp:coreProperties>
</file>