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0D3745BC-E7B2-4B97-9E9A-4DD5C240419F}" xr6:coauthVersionLast="47" xr6:coauthVersionMax="47" xr10:uidLastSave="{00000000-0000-0000-0000-000000000000}"/>
  <bookViews>
    <workbookView xWindow="4320" yWindow="4320" windowWidth="28800" windowHeight="15345" firstSheet="1" activeTab="1" xr2:uid="{00000000-000D-0000-FFFF-FFFF00000000}"/>
  </bookViews>
  <sheets>
    <sheet name="Arkusz1" sheetId="2" state="hidden" r:id="rId1"/>
    <sheet name="1 rok" sheetId="4" r:id="rId2"/>
    <sheet name="2 rok " sheetId="5" r:id="rId3"/>
    <sheet name="Arkusz2" sheetId="6" r:id="rId4"/>
  </sheets>
  <externalReferences>
    <externalReference r:id="rId5"/>
  </externalReferences>
  <definedNames>
    <definedName name="Rodzaj_zajęć" localSheetId="0">Arkusz1!$A$4:$A$6</definedName>
    <definedName name="Rodzaje_zajec" localSheetId="0">Arkusz1!$A$4:$A$6</definedName>
    <definedName name="Rodzaje_zajęć">Arkusz1!$A$4:$A$6</definedName>
    <definedName name="RodzajeZajec">Arkusz1!$A$4:$A$6</definedName>
    <definedName name="RodzajZajęć">Arkusz1!$A$4:$A$5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40" i="4" l="1"/>
  <c r="AO41" i="5"/>
  <c r="AO37" i="5"/>
  <c r="AO38" i="5"/>
  <c r="AO39" i="5"/>
  <c r="AO40" i="5"/>
  <c r="AN38" i="5"/>
  <c r="AJ37" i="5"/>
  <c r="AK37" i="5"/>
  <c r="AN37" i="5" s="1"/>
  <c r="AJ38" i="5"/>
  <c r="AK38" i="5"/>
  <c r="AJ39" i="5"/>
  <c r="AK39" i="5"/>
  <c r="AN39" i="5" s="1"/>
  <c r="AJ40" i="5"/>
  <c r="AK40" i="5"/>
  <c r="AN40" i="5" s="1"/>
  <c r="AO32" i="5"/>
  <c r="AO31" i="5"/>
  <c r="AO30" i="5"/>
  <c r="AO29" i="5"/>
  <c r="S29" i="5"/>
  <c r="AN29" i="5" s="1"/>
  <c r="S30" i="5"/>
  <c r="AN30" i="5" s="1"/>
  <c r="S31" i="5"/>
  <c r="AN31" i="5" s="1"/>
  <c r="S32" i="5"/>
  <c r="AN32" i="5" s="1"/>
  <c r="R29" i="5"/>
  <c r="R30" i="5"/>
  <c r="R31" i="5"/>
  <c r="R32" i="5"/>
  <c r="AK33" i="5"/>
  <c r="AN33" i="5" s="1"/>
  <c r="AJ33" i="5"/>
  <c r="AO33" i="5"/>
  <c r="AO34" i="5"/>
  <c r="AO35" i="5"/>
  <c r="AO36" i="5"/>
  <c r="AO25" i="5"/>
  <c r="AO26" i="5"/>
  <c r="AK35" i="5"/>
  <c r="AN35" i="5" s="1"/>
  <c r="AJ35" i="5"/>
  <c r="S26" i="5"/>
  <c r="AN26" i="5" s="1"/>
  <c r="R26" i="5"/>
  <c r="R25" i="5"/>
  <c r="S25" i="5"/>
  <c r="AN25" i="5" s="1"/>
  <c r="AO36" i="4"/>
  <c r="AO37" i="4"/>
  <c r="AK36" i="4"/>
  <c r="AN36" i="4" s="1"/>
  <c r="AK37" i="4"/>
  <c r="AN37" i="4" s="1"/>
  <c r="AJ36" i="4"/>
  <c r="AJ37" i="4"/>
  <c r="AO32" i="4"/>
  <c r="AK31" i="4"/>
  <c r="AK32" i="4"/>
  <c r="AN32" i="4" s="1"/>
  <c r="AJ31" i="4"/>
  <c r="AJ32" i="4"/>
  <c r="AO30" i="4"/>
  <c r="S30" i="4"/>
  <c r="AN30" i="4" s="1"/>
  <c r="R30" i="4"/>
  <c r="AK34" i="5" l="1"/>
  <c r="AK36" i="5"/>
  <c r="AK41" i="5"/>
  <c r="AJ34" i="5"/>
  <c r="AJ36" i="5"/>
  <c r="AJ41" i="5"/>
  <c r="S28" i="5"/>
  <c r="R28" i="5"/>
  <c r="S27" i="5"/>
  <c r="R27" i="5"/>
  <c r="AK39" i="4"/>
  <c r="AK40" i="4"/>
  <c r="AJ38" i="4"/>
  <c r="AK38" i="4"/>
  <c r="AN36" i="5" l="1"/>
  <c r="AN31" i="4"/>
  <c r="S29" i="4"/>
  <c r="R29" i="4"/>
  <c r="S27" i="4"/>
  <c r="R27" i="4"/>
  <c r="AJ39" i="4" l="1"/>
  <c r="AK35" i="4"/>
  <c r="AN35" i="4" s="1"/>
  <c r="AJ35" i="4"/>
  <c r="AK34" i="4"/>
  <c r="AN34" i="4" s="1"/>
  <c r="AJ34" i="4"/>
  <c r="AK33" i="4"/>
  <c r="AN33" i="4" s="1"/>
  <c r="AJ33" i="4"/>
  <c r="S28" i="4"/>
  <c r="R28" i="4"/>
  <c r="S26" i="4"/>
  <c r="R26" i="4"/>
  <c r="S25" i="4"/>
  <c r="R25" i="4"/>
  <c r="S24" i="4"/>
  <c r="R24" i="4"/>
  <c r="S23" i="4"/>
  <c r="R23" i="4"/>
  <c r="S22" i="4"/>
  <c r="R22" i="4"/>
  <c r="S21" i="4"/>
  <c r="R21" i="4"/>
  <c r="S20" i="4"/>
  <c r="R20" i="4"/>
  <c r="S19" i="4"/>
  <c r="R19" i="4"/>
  <c r="AO23" i="4" l="1"/>
  <c r="AO24" i="4"/>
  <c r="AO25" i="4"/>
  <c r="AO26" i="4"/>
  <c r="AO27" i="4"/>
  <c r="AO28" i="4"/>
  <c r="AO29" i="4"/>
  <c r="AO31" i="4"/>
  <c r="AO33" i="4"/>
  <c r="AO34" i="4"/>
  <c r="AO35" i="4"/>
  <c r="AO38" i="4"/>
  <c r="AO39" i="4"/>
  <c r="AO40" i="4"/>
  <c r="AO20" i="5" l="1"/>
  <c r="AO21" i="5"/>
  <c r="AO22" i="5"/>
  <c r="AO23" i="5"/>
  <c r="AO24" i="5"/>
  <c r="AO27" i="5"/>
  <c r="AO28" i="5"/>
  <c r="AO19" i="5"/>
  <c r="AO20" i="4"/>
  <c r="AO21" i="4"/>
  <c r="AO22" i="4"/>
  <c r="AO19" i="4"/>
  <c r="AO42" i="5" l="1"/>
  <c r="R20" i="5"/>
  <c r="R21" i="5"/>
  <c r="R22" i="5"/>
  <c r="R23" i="5"/>
  <c r="R24" i="5"/>
  <c r="S20" i="5"/>
  <c r="AN20" i="5" s="1"/>
  <c r="S21" i="5"/>
  <c r="S22" i="5"/>
  <c r="S23" i="5"/>
  <c r="S24" i="5"/>
  <c r="AN41" i="5" l="1"/>
  <c r="AN21" i="5"/>
  <c r="AN24" i="5"/>
  <c r="AN23" i="5"/>
  <c r="AN34" i="5"/>
  <c r="AN27" i="5"/>
  <c r="AN22" i="5"/>
  <c r="AN28" i="5"/>
  <c r="S19" i="5"/>
  <c r="AN19" i="5" s="1"/>
  <c r="R19" i="5"/>
  <c r="R42" i="5" s="1"/>
  <c r="AN27" i="4"/>
  <c r="AN29" i="4"/>
  <c r="AN28" i="4"/>
  <c r="AN23" i="4"/>
  <c r="AN22" i="4"/>
  <c r="AN26" i="4"/>
  <c r="AN25" i="4"/>
  <c r="AN24" i="4"/>
  <c r="AN21" i="4"/>
  <c r="AN20" i="4"/>
  <c r="AN19" i="4"/>
  <c r="AM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AM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AN42" i="5" l="1"/>
  <c r="S42" i="5"/>
  <c r="AJ41" i="4"/>
  <c r="R41" i="4"/>
  <c r="AJ42" i="5"/>
  <c r="AO41" i="4"/>
  <c r="AK42" i="5"/>
  <c r="AK41" i="4"/>
  <c r="S41" i="4"/>
  <c r="AN41" i="4" l="1"/>
</calcChain>
</file>

<file path=xl/sharedStrings.xml><?xml version="1.0" encoding="utf-8"?>
<sst xmlns="http://schemas.openxmlformats.org/spreadsheetml/2006/main" count="258" uniqueCount="98">
  <si>
    <t>obowiązkowe</t>
  </si>
  <si>
    <t>ograniczonego wyboru</t>
  </si>
  <si>
    <t>wolnego wyboru/ fakultatywne</t>
  </si>
  <si>
    <t>Szczegółowy Program Studiów na rok akademicki 2026/2027</t>
  </si>
  <si>
    <t>Wydział Nauk o Zdrowiu</t>
  </si>
  <si>
    <r>
      <t xml:space="preserve">Kierunek </t>
    </r>
    <r>
      <rPr>
        <b/>
        <sz val="11"/>
        <color rgb="FFC00000"/>
        <rFont val="Arial"/>
        <family val="2"/>
        <charset val="238"/>
      </rPr>
      <t xml:space="preserve">ZDROWIE PUBLICZNE II stopień </t>
    </r>
  </si>
  <si>
    <t>Rok studiów 1</t>
  </si>
  <si>
    <t>Forma studiów stacjonarne/niestacjonarne</t>
  </si>
  <si>
    <r>
      <t xml:space="preserve">Cykl kształcenia rozpoczynający się w roku akademickim: </t>
    </r>
    <r>
      <rPr>
        <b/>
        <sz val="11"/>
        <rFont val="Arial"/>
        <family val="2"/>
        <charset val="238"/>
      </rPr>
      <t>2026/2027</t>
    </r>
  </si>
  <si>
    <t>Lp</t>
  </si>
  <si>
    <t>Rodzaj zajęć (obowiązkowe / wolnego wyboru / ograniczonego wyboru)</t>
  </si>
  <si>
    <t>Przedmiot</t>
  </si>
  <si>
    <t>semestr zimowy</t>
  </si>
  <si>
    <t>semestr letni</t>
  </si>
  <si>
    <t>SUMA GODZIN DYDAKTYCZNYCH</t>
  </si>
  <si>
    <t>SUMA PUNKTÓW ECTS ZA PRZEDMIOT</t>
  </si>
  <si>
    <t>wykład (WY)</t>
  </si>
  <si>
    <t>seminarium (SE)</t>
  </si>
  <si>
    <t>ćwiczenia audytoryjne (CA)</t>
  </si>
  <si>
    <t>ćwiczenia kierunkowe - niekliniczne (CN)</t>
  </si>
  <si>
    <t>ćwiczenia w warunkach symulowanych (CS)</t>
  </si>
  <si>
    <t>ćwiczenia laboratoryjne (CL)</t>
  </si>
  <si>
    <t>ćwiczenia kliniczne (CK)</t>
  </si>
  <si>
    <r>
      <t xml:space="preserve">zajęcia praktyczne przy pacjencie (PP) </t>
    </r>
    <r>
      <rPr>
        <sz val="10"/>
        <rFont val="Calibri"/>
        <family val="2"/>
        <charset val="238"/>
      </rPr>
      <t>¹  ²</t>
    </r>
  </si>
  <si>
    <r>
      <t xml:space="preserve">ćwiczenia specjalistyczne - magisterskie (CM)  </t>
    </r>
    <r>
      <rPr>
        <sz val="10"/>
        <rFont val="Calibri"/>
        <family val="2"/>
        <charset val="238"/>
      </rPr>
      <t>²</t>
    </r>
  </si>
  <si>
    <t>lektoraty (LE)</t>
  </si>
  <si>
    <t>e-learning (EL)</t>
  </si>
  <si>
    <t>zajęcia wychowania fizycznego (WF)</t>
  </si>
  <si>
    <t>praktyka zawodowa (PZ)</t>
  </si>
  <si>
    <t>samokształcenie</t>
  </si>
  <si>
    <t>liczba godzin z nauczycielem</t>
  </si>
  <si>
    <t>ogólna liczba godzin dydaktycznych</t>
  </si>
  <si>
    <t>forma zakończenia semestru</t>
  </si>
  <si>
    <t>punkty ECTS w semestrze</t>
  </si>
  <si>
    <r>
      <t xml:space="preserve">zajęcia praktyczne przy pacjencie (PP)   </t>
    </r>
    <r>
      <rPr>
        <sz val="10"/>
        <rFont val="Calibri"/>
        <family val="2"/>
        <charset val="238"/>
      </rPr>
      <t>¹ ²</t>
    </r>
  </si>
  <si>
    <t>prawo</t>
  </si>
  <si>
    <t>zal/o</t>
  </si>
  <si>
    <t>socjologia ogólna i socjologia medycyny</t>
  </si>
  <si>
    <t>demografia</t>
  </si>
  <si>
    <t>psychologia</t>
  </si>
  <si>
    <t>biostatystyka</t>
  </si>
  <si>
    <t>egz</t>
  </si>
  <si>
    <t>problematyka zdrowia publicznego</t>
  </si>
  <si>
    <t>bezpieczeństwo danych w ochronie zdrowia</t>
  </si>
  <si>
    <t xml:space="preserve">epidemiologia </t>
  </si>
  <si>
    <t xml:space="preserve">organizacja i zarządzanie w ochronie zdrowia </t>
  </si>
  <si>
    <t>badania naukowe w zdrowiu publicznym</t>
  </si>
  <si>
    <t xml:space="preserve">rachunkowość finansowa i zarządcza podmiotów leczniczych </t>
  </si>
  <si>
    <t>język angielski</t>
  </si>
  <si>
    <t xml:space="preserve">ekonomika ochrony zdrowia </t>
  </si>
  <si>
    <t xml:space="preserve">analia ekonomiczne i technologiczna w polityce zdrowotnej </t>
  </si>
  <si>
    <t>telemedycyna i e-zdrowie/ dokumentacja elektroniczna i systemy teleinformatyczne</t>
  </si>
  <si>
    <t>zal</t>
  </si>
  <si>
    <t xml:space="preserve">moduł wolnego wyboru A1 - organizacja i zarządzanie </t>
  </si>
  <si>
    <t xml:space="preserve">moduł wolnego wyboru B1- ocena zdrowia populacji </t>
  </si>
  <si>
    <t xml:space="preserve">moduł wolnego wyboru C1 - edukacja zdrowotna </t>
  </si>
  <si>
    <t xml:space="preserve">moduł wolnedo wybrou D1 - badania kliniczne </t>
  </si>
  <si>
    <t>seminarium dyplomowe (magisterskie) 1</t>
  </si>
  <si>
    <t>praktyka zawodowa I</t>
  </si>
  <si>
    <t>praktyka zawodowa II</t>
  </si>
  <si>
    <t>RAZEM</t>
  </si>
  <si>
    <r>
      <rPr>
        <sz val="10"/>
        <rFont val="Calibri"/>
        <family val="2"/>
        <charset val="238"/>
      </rPr>
      <t>¹</t>
    </r>
    <r>
      <rPr>
        <sz val="9"/>
        <rFont val="Arial"/>
        <family val="2"/>
        <charset val="238"/>
      </rPr>
      <t xml:space="preserve"> dotyczy Wydziału Nauk o Zdrowiu</t>
    </r>
  </si>
  <si>
    <r>
      <rPr>
        <sz val="10"/>
        <rFont val="Calibri"/>
        <family val="2"/>
        <charset val="238"/>
      </rPr>
      <t>²</t>
    </r>
    <r>
      <rPr>
        <sz val="9"/>
        <rFont val="Arial"/>
        <family val="2"/>
        <charset val="238"/>
      </rPr>
      <t xml:space="preserve"> dotyczy Wydziału Farmaceutycznego</t>
    </r>
  </si>
  <si>
    <t>dr hab. Łukasz Rypicz</t>
  </si>
  <si>
    <t xml:space="preserve">dr Dorota Kiedik </t>
  </si>
  <si>
    <t>data i podpis Dziekana Wydziału</t>
  </si>
  <si>
    <t>Uzgodniono z Samorządem</t>
  </si>
  <si>
    <t>Sporządził</t>
  </si>
  <si>
    <t>Szczegółowy Program Studiów na rok akademicki 2027/2028</t>
  </si>
  <si>
    <t>Rok studiów 2</t>
  </si>
  <si>
    <t>Przedmiot (nazwa)</t>
  </si>
  <si>
    <r>
      <t xml:space="preserve">ćwiczenia specjalistyczne - magisterskie (CM) </t>
    </r>
    <r>
      <rPr>
        <sz val="10"/>
        <rFont val="Calibri"/>
        <family val="2"/>
        <charset val="238"/>
      </rPr>
      <t>²</t>
    </r>
  </si>
  <si>
    <t xml:space="preserve">bioetyka </t>
  </si>
  <si>
    <t xml:space="preserve">prawo medyczne </t>
  </si>
  <si>
    <t>psychologia zarządzania</t>
  </si>
  <si>
    <t>europejska polityka społeczna i zdrowotna</t>
  </si>
  <si>
    <t>komunikacja interpersonalna</t>
  </si>
  <si>
    <t xml:space="preserve">zarządzanie zasobami ludzkimi w ochronie zdrowia </t>
  </si>
  <si>
    <t xml:space="preserve">planowanie i realizacja edukacji zdrowotnej i profilaktyki </t>
  </si>
  <si>
    <t>seminarium dyplomowe (magisterskie) 2</t>
  </si>
  <si>
    <t>moduł wolnego wyboru A2 – organizacja i zarządzanie </t>
  </si>
  <si>
    <t>moduł wolnego wyboru B2 – ocena zdrowia populacji </t>
  </si>
  <si>
    <t>moduł wolnego wyboru C2 – edukacja zdrowotna </t>
  </si>
  <si>
    <t>moduł wolnego wyboru D2 – badania kliniczne  </t>
  </si>
  <si>
    <t xml:space="preserve">zarządzanie kryzysowe / systemy ostrzegania w ochronie zdrowia  </t>
  </si>
  <si>
    <t xml:space="preserve">marketing usług medycznych </t>
  </si>
  <si>
    <t xml:space="preserve">modele koordynowanej opieki zdrowotynej/projektowanie ścieżek pacjenta w opiece koordyniwnej </t>
  </si>
  <si>
    <t xml:space="preserve">media w zdrowiu publicznym / PR w ochronie zdrowia </t>
  </si>
  <si>
    <t>moduł wolnego wyboru A3 – organizacja i zarządzanie </t>
  </si>
  <si>
    <t>moduł wolnego wyboru B3 – ocena zdrowia populacji </t>
  </si>
  <si>
    <t>moduł wolnego wyboru C3 – edukacja zdrowotna </t>
  </si>
  <si>
    <t>moduł wolnego wyboru D3 – badania kliniczne  </t>
  </si>
  <si>
    <t>seminarium dyplomowe (magisterskie) 3</t>
  </si>
  <si>
    <t>zarządzanie jakością w ochronie zdrowia</t>
  </si>
  <si>
    <r>
      <t xml:space="preserve">zm.uchwała Senatu UMW nr </t>
    </r>
    <r>
      <rPr>
        <sz val="10"/>
        <rFont val="Aptos"/>
        <family val="2"/>
      </rPr>
      <t>2947</t>
    </r>
    <r>
      <rPr>
        <sz val="10"/>
        <rFont val="Arial"/>
        <family val="2"/>
        <charset val="238"/>
      </rPr>
      <t xml:space="preserve"> z dnia </t>
    </r>
    <r>
      <rPr>
        <sz val="10"/>
        <rFont val="Aptos"/>
        <family val="2"/>
      </rPr>
      <t xml:space="preserve">30 września </t>
    </r>
    <r>
      <rPr>
        <sz val="10"/>
        <rFont val="Arial"/>
        <family val="2"/>
        <charset val="238"/>
      </rPr>
      <t>2026 r.</t>
    </r>
  </si>
  <si>
    <r>
      <t xml:space="preserve">uchwała Senatu UMW nr </t>
    </r>
    <r>
      <rPr>
        <sz val="10"/>
        <rFont val="Aptos"/>
        <family val="2"/>
      </rPr>
      <t>2866</t>
    </r>
    <r>
      <rPr>
        <sz val="10"/>
        <rFont val="Arial"/>
        <family val="2"/>
        <charset val="238"/>
      </rPr>
      <t xml:space="preserve"> z dnia </t>
    </r>
    <r>
      <rPr>
        <sz val="10"/>
        <rFont val="Aptos"/>
        <family val="2"/>
      </rPr>
      <t>18 lutego</t>
    </r>
    <r>
      <rPr>
        <sz val="10"/>
        <rFont val="Arial"/>
        <family val="2"/>
        <charset val="238"/>
      </rPr>
      <t>2026 r.</t>
    </r>
  </si>
  <si>
    <t>zm. uchwała Senatu UMW nr 2896 z dnia 22 kwietnia 2026 r.</t>
  </si>
  <si>
    <r>
      <t xml:space="preserve">zm. uchwała Senatu UMW nr </t>
    </r>
    <r>
      <rPr>
        <sz val="10"/>
        <rFont val="Aptos"/>
        <family val="2"/>
      </rPr>
      <t>2947</t>
    </r>
    <r>
      <rPr>
        <sz val="10"/>
        <rFont val="Arial"/>
        <family val="2"/>
        <charset val="238"/>
      </rPr>
      <t xml:space="preserve"> z dnia </t>
    </r>
    <r>
      <rPr>
        <sz val="10"/>
        <rFont val="Aptos"/>
        <family val="2"/>
      </rPr>
      <t xml:space="preserve">30 września </t>
    </r>
    <r>
      <rPr>
        <sz val="10"/>
        <rFont val="Arial"/>
        <family val="2"/>
        <charset val="238"/>
      </rPr>
      <t>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</si>
</sst>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C0000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</font>
    <font>
      <sz val="10"/>
      <color theme="1"/>
      <name val="Arial"/>
      <family val="2"/>
      <charset val="238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/>
    <xf numFmtId="164" fontId="7" fillId="0" borderId="1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/>
    </xf>
    <xf numFmtId="0" fontId="1" fillId="0" borderId="11" xfId="0" applyFont="1" applyBorder="1" applyAlignment="1">
      <alignment textRotation="90"/>
    </xf>
    <xf numFmtId="0" fontId="1" fillId="0" borderId="23" xfId="0" applyFont="1" applyBorder="1" applyAlignment="1">
      <alignment textRotation="90"/>
    </xf>
    <xf numFmtId="0" fontId="1" fillId="0" borderId="24" xfId="0" applyFont="1" applyBorder="1" applyAlignment="1">
      <alignment textRotation="90"/>
    </xf>
    <xf numFmtId="0" fontId="2" fillId="0" borderId="24" xfId="0" applyFont="1" applyBorder="1" applyAlignment="1">
      <alignment textRotation="90"/>
    </xf>
    <xf numFmtId="0" fontId="2" fillId="0" borderId="18" xfId="0" applyFont="1" applyBorder="1" applyAlignment="1">
      <alignment horizontal="center"/>
    </xf>
    <xf numFmtId="0" fontId="1" fillId="0" borderId="29" xfId="0" applyFont="1" applyBorder="1" applyAlignment="1">
      <alignment textRotation="90"/>
    </xf>
    <xf numFmtId="0" fontId="1" fillId="0" borderId="1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horizontal="left" vertical="center" indent="15"/>
    </xf>
    <xf numFmtId="164" fontId="1" fillId="0" borderId="6" xfId="0" applyNumberFormat="1" applyFont="1" applyBorder="1" applyAlignment="1">
      <alignment horizontal="center"/>
    </xf>
    <xf numFmtId="2" fontId="11" fillId="0" borderId="6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164" fontId="1" fillId="0" borderId="4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1" fontId="11" fillId="0" borderId="4" xfId="0" applyNumberFormat="1" applyFont="1" applyBorder="1" applyAlignment="1">
      <alignment vertical="center"/>
    </xf>
    <xf numFmtId="164" fontId="1" fillId="0" borderId="22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Border="1"/>
    <xf numFmtId="0" fontId="2" fillId="0" borderId="8" xfId="0" applyFont="1" applyBorder="1" applyAlignment="1">
      <alignment textRotation="90"/>
    </xf>
    <xf numFmtId="164" fontId="7" fillId="0" borderId="32" xfId="0" applyNumberFormat="1" applyFont="1" applyBorder="1" applyAlignment="1">
      <alignment horizontal="center"/>
    </xf>
    <xf numFmtId="164" fontId="7" fillId="0" borderId="3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11" fillId="0" borderId="4" xfId="0" applyNumberFormat="1" applyFont="1" applyBorder="1" applyAlignment="1">
      <alignment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5" xfId="0" applyFont="1" applyBorder="1" applyAlignment="1">
      <alignment vertical="center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1" fillId="2" borderId="4" xfId="0" applyFont="1" applyFill="1" applyBorder="1" applyAlignment="1">
      <alignment vertical="center"/>
    </xf>
    <xf numFmtId="1" fontId="1" fillId="0" borderId="4" xfId="0" applyNumberFormat="1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164" fontId="7" fillId="0" borderId="41" xfId="0" applyNumberFormat="1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1" fillId="0" borderId="6" xfId="0" applyFont="1" applyBorder="1" applyAlignment="1">
      <alignment vertical="center"/>
    </xf>
    <xf numFmtId="164" fontId="2" fillId="0" borderId="6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44" xfId="0" applyNumberFormat="1" applyFont="1" applyBorder="1" applyAlignment="1">
      <alignment horizontal="center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11" fillId="0" borderId="22" xfId="0" applyFont="1" applyBorder="1" applyAlignment="1">
      <alignment vertical="center"/>
    </xf>
    <xf numFmtId="2" fontId="11" fillId="0" borderId="22" xfId="0" applyNumberFormat="1" applyFont="1" applyBorder="1" applyAlignment="1">
      <alignment vertical="center"/>
    </xf>
    <xf numFmtId="164" fontId="7" fillId="0" borderId="22" xfId="0" applyNumberFormat="1" applyFont="1" applyBorder="1" applyAlignment="1">
      <alignment horizontal="center"/>
    </xf>
    <xf numFmtId="164" fontId="7" fillId="0" borderId="45" xfId="0" applyNumberFormat="1" applyFont="1" applyBorder="1" applyAlignment="1">
      <alignment horizontal="center"/>
    </xf>
    <xf numFmtId="164" fontId="7" fillId="0" borderId="30" xfId="0" applyNumberFormat="1" applyFont="1" applyBorder="1" applyAlignment="1">
      <alignment horizontal="center"/>
    </xf>
    <xf numFmtId="164" fontId="7" fillId="0" borderId="31" xfId="0" applyNumberFormat="1" applyFont="1" applyBorder="1" applyAlignment="1">
      <alignment horizontal="center"/>
    </xf>
    <xf numFmtId="164" fontId="7" fillId="0" borderId="48" xfId="0" applyNumberFormat="1" applyFont="1" applyBorder="1" applyAlignment="1">
      <alignment horizontal="center"/>
    </xf>
    <xf numFmtId="164" fontId="7" fillId="0" borderId="49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1" fillId="0" borderId="0" xfId="0" applyFont="1"/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4" xfId="0" applyFont="1" applyBorder="1" applyAlignment="1">
      <alignment horizontal="right" textRotation="90"/>
    </xf>
    <xf numFmtId="0" fontId="2" fillId="0" borderId="0" xfId="0" applyFont="1" applyAlignment="1">
      <alignment horizontal="right" textRotation="90"/>
    </xf>
    <xf numFmtId="0" fontId="2" fillId="0" borderId="8" xfId="0" applyFont="1" applyBorder="1" applyAlignment="1">
      <alignment horizontal="right" textRotation="90"/>
    </xf>
    <xf numFmtId="0" fontId="2" fillId="0" borderId="16" xfId="0" applyFont="1" applyBorder="1" applyAlignment="1">
      <alignment horizontal="right" textRotation="90"/>
    </xf>
    <xf numFmtId="0" fontId="1" fillId="0" borderId="1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medwr-my.sharepoint.com/personal/dorota_kiedik_365_umw_edu_pl/Documents/Programy%20studi&#243;w_ZP/cykl_od_2025_MGR/Szczeg&#243;&#322;owy%20program%20studi&#243;w_Zdrowie%20publiczne_IIst_nab&#243;r_2025-2028_v_31.0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łowniki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6"/>
  <sheetViews>
    <sheetView workbookViewId="0">
      <selection activeCell="A4" sqref="A4:A6"/>
    </sheetView>
  </sheetViews>
  <sheetFormatPr defaultRowHeight="12.75" x14ac:dyDescent="0.2"/>
  <cols>
    <col min="1" max="1" width="26.28515625" bestFit="1" customWidth="1"/>
  </cols>
  <sheetData>
    <row r="4" spans="1:1" x14ac:dyDescent="0.2">
      <c r="A4" t="s">
        <v>0</v>
      </c>
    </row>
    <row r="5" spans="1:1" x14ac:dyDescent="0.2">
      <c r="A5" t="s">
        <v>1</v>
      </c>
    </row>
    <row r="6" spans="1:1" x14ac:dyDescent="0.2">
      <c r="A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ADEE-1CA7-483B-ADD6-13D3469DF4A9}">
  <sheetPr>
    <pageSetUpPr fitToPage="1"/>
  </sheetPr>
  <dimension ref="A1:AO48"/>
  <sheetViews>
    <sheetView tabSelected="1" zoomScale="82" zoomScaleNormal="82" workbookViewId="0">
      <selection activeCell="AD10" sqref="AD10"/>
    </sheetView>
  </sheetViews>
  <sheetFormatPr defaultColWidth="11.42578125" defaultRowHeight="12.75" x14ac:dyDescent="0.2"/>
  <cols>
    <col min="1" max="1" width="4.28515625" style="6" customWidth="1"/>
    <col min="2" max="2" width="13.28515625" style="6" customWidth="1"/>
    <col min="3" max="3" width="44.28515625" style="6" customWidth="1"/>
    <col min="4" max="4" width="7.140625" style="6" customWidth="1"/>
    <col min="5" max="5" width="6.7109375" style="6" customWidth="1"/>
    <col min="6" max="6" width="7.140625" style="6" customWidth="1"/>
    <col min="7" max="17" width="6.7109375" style="6" customWidth="1"/>
    <col min="18" max="19" width="7.140625" style="6" customWidth="1"/>
    <col min="20" max="20" width="7.5703125" style="6" customWidth="1"/>
    <col min="21" max="21" width="7.5703125" style="7" customWidth="1"/>
    <col min="22" max="22" width="7.140625" style="6" customWidth="1"/>
    <col min="23" max="35" width="6.7109375" style="6" customWidth="1"/>
    <col min="36" max="37" width="7.140625" style="6" bestFit="1" customWidth="1"/>
    <col min="38" max="38" width="6.7109375" style="6" customWidth="1"/>
    <col min="39" max="39" width="6.7109375" style="7" customWidth="1"/>
    <col min="40" max="40" width="8" style="6" customWidth="1"/>
    <col min="41" max="41" width="7.7109375" style="6" customWidth="1"/>
    <col min="42" max="16384" width="11.42578125" style="6"/>
  </cols>
  <sheetData>
    <row r="1" spans="1:41" x14ac:dyDescent="0.2">
      <c r="A1" s="6">
        <v>1</v>
      </c>
    </row>
    <row r="2" spans="1:41" x14ac:dyDescent="0.2">
      <c r="AJ2" s="85"/>
      <c r="AK2" s="85"/>
      <c r="AL2" s="85"/>
      <c r="AM2" s="85"/>
      <c r="AN2" s="85"/>
    </row>
    <row r="4" spans="1:41" x14ac:dyDescent="0.2">
      <c r="AJ4" s="85"/>
      <c r="AK4" s="85"/>
      <c r="AL4" s="85"/>
      <c r="AM4" s="85"/>
      <c r="AN4" s="85"/>
    </row>
    <row r="6" spans="1:41" s="2" customFormat="1" ht="20.100000000000001" customHeight="1" x14ac:dyDescent="0.2">
      <c r="A6" s="92" t="s">
        <v>3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</row>
    <row r="7" spans="1:41" s="2" customFormat="1" ht="20.100000000000001" customHeight="1" x14ac:dyDescent="0.2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116" t="s">
        <v>95</v>
      </c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</row>
    <row r="8" spans="1:41" s="2" customFormat="1" ht="20.100000000000001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87" t="s">
        <v>96</v>
      </c>
      <c r="O8" s="87"/>
      <c r="P8" s="87"/>
      <c r="Q8" s="87"/>
      <c r="R8" s="87"/>
      <c r="S8" s="87"/>
      <c r="T8" s="87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6"/>
      <c r="AK8"/>
      <c r="AL8"/>
      <c r="AM8"/>
      <c r="AN8" s="24"/>
      <c r="AO8" s="4"/>
    </row>
    <row r="9" spans="1:41" ht="13.5" x14ac:dyDescent="0.2">
      <c r="N9" s="116" t="s">
        <v>97</v>
      </c>
      <c r="AJ9" s="85"/>
      <c r="AK9" s="86"/>
      <c r="AL9" s="86"/>
      <c r="AM9" s="86"/>
      <c r="AN9" s="86"/>
    </row>
    <row r="10" spans="1:41" s="3" customFormat="1" ht="15" customHeight="1" x14ac:dyDescent="0.25">
      <c r="A10" s="3" t="s">
        <v>4</v>
      </c>
      <c r="U10" s="8"/>
      <c r="AJ10" s="6"/>
      <c r="AK10" s="25"/>
      <c r="AL10"/>
      <c r="AM10"/>
      <c r="AN10" s="24"/>
    </row>
    <row r="11" spans="1:41" s="3" customFormat="1" ht="15" customHeight="1" x14ac:dyDescent="0.25">
      <c r="A11" s="3" t="s">
        <v>5</v>
      </c>
      <c r="U11" s="8"/>
      <c r="AJ11" s="85"/>
      <c r="AK11" s="86"/>
      <c r="AL11" s="86"/>
      <c r="AM11" s="86"/>
      <c r="AN11" s="86"/>
    </row>
    <row r="12" spans="1:41" s="3" customFormat="1" ht="15" customHeight="1" x14ac:dyDescent="0.25">
      <c r="A12" s="3" t="s">
        <v>6</v>
      </c>
      <c r="U12" s="8"/>
      <c r="AM12" s="8"/>
    </row>
    <row r="13" spans="1:41" s="3" customFormat="1" ht="15" customHeight="1" x14ac:dyDescent="0.25">
      <c r="A13" s="3" t="s">
        <v>7</v>
      </c>
      <c r="U13" s="8"/>
      <c r="AM13" s="8"/>
    </row>
    <row r="14" spans="1:41" ht="15" customHeight="1" x14ac:dyDescent="0.25">
      <c r="A14" s="3" t="s">
        <v>8</v>
      </c>
    </row>
    <row r="16" spans="1:41" ht="13.5" thickBot="1" x14ac:dyDescent="0.25"/>
    <row r="17" spans="1:41" ht="13.5" customHeight="1" thickBot="1" x14ac:dyDescent="0.25">
      <c r="A17" s="93" t="s">
        <v>9</v>
      </c>
      <c r="B17" s="103" t="s">
        <v>10</v>
      </c>
      <c r="C17" s="95" t="s">
        <v>11</v>
      </c>
      <c r="D17" s="97" t="s">
        <v>12</v>
      </c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8" t="s">
        <v>13</v>
      </c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9" t="s">
        <v>14</v>
      </c>
      <c r="AO17" s="101" t="s">
        <v>15</v>
      </c>
    </row>
    <row r="18" spans="1:41" ht="232.5" customHeight="1" thickBot="1" x14ac:dyDescent="0.25">
      <c r="A18" s="94"/>
      <c r="B18" s="104"/>
      <c r="C18" s="96"/>
      <c r="D18" s="14" t="s">
        <v>16</v>
      </c>
      <c r="E18" s="15" t="s">
        <v>17</v>
      </c>
      <c r="F18" s="16" t="s">
        <v>18</v>
      </c>
      <c r="G18" s="16" t="s">
        <v>19</v>
      </c>
      <c r="H18" s="16" t="s">
        <v>20</v>
      </c>
      <c r="I18" s="16" t="s">
        <v>21</v>
      </c>
      <c r="J18" s="16" t="s">
        <v>22</v>
      </c>
      <c r="K18" s="16" t="s">
        <v>23</v>
      </c>
      <c r="L18" s="16" t="s">
        <v>24</v>
      </c>
      <c r="M18" s="16" t="s">
        <v>25</v>
      </c>
      <c r="N18" s="16" t="s">
        <v>26</v>
      </c>
      <c r="O18" s="16" t="s">
        <v>27</v>
      </c>
      <c r="P18" s="16" t="s">
        <v>28</v>
      </c>
      <c r="Q18" s="16" t="s">
        <v>29</v>
      </c>
      <c r="R18" s="16" t="s">
        <v>30</v>
      </c>
      <c r="S18" s="16" t="s">
        <v>31</v>
      </c>
      <c r="T18" s="19" t="s">
        <v>32</v>
      </c>
      <c r="U18" s="38" t="s">
        <v>33</v>
      </c>
      <c r="V18" s="14" t="s">
        <v>16</v>
      </c>
      <c r="W18" s="16" t="s">
        <v>17</v>
      </c>
      <c r="X18" s="16" t="s">
        <v>18</v>
      </c>
      <c r="Y18" s="16" t="s">
        <v>19</v>
      </c>
      <c r="Z18" s="15" t="s">
        <v>20</v>
      </c>
      <c r="AA18" s="15" t="s">
        <v>21</v>
      </c>
      <c r="AB18" s="15" t="s">
        <v>22</v>
      </c>
      <c r="AC18" s="16" t="s">
        <v>34</v>
      </c>
      <c r="AD18" s="16" t="s">
        <v>24</v>
      </c>
      <c r="AE18" s="16" t="s">
        <v>25</v>
      </c>
      <c r="AF18" s="16" t="s">
        <v>26</v>
      </c>
      <c r="AG18" s="16" t="s">
        <v>27</v>
      </c>
      <c r="AH18" s="16" t="s">
        <v>28</v>
      </c>
      <c r="AI18" s="16" t="s">
        <v>29</v>
      </c>
      <c r="AJ18" s="16" t="s">
        <v>30</v>
      </c>
      <c r="AK18" s="16" t="s">
        <v>31</v>
      </c>
      <c r="AL18" s="19" t="s">
        <v>32</v>
      </c>
      <c r="AM18" s="38" t="s">
        <v>33</v>
      </c>
      <c r="AN18" s="100"/>
      <c r="AO18" s="102"/>
    </row>
    <row r="19" spans="1:41" ht="15.95" customHeight="1" x14ac:dyDescent="0.25">
      <c r="A19" s="18">
        <v>1</v>
      </c>
      <c r="B19" s="77" t="s">
        <v>0</v>
      </c>
      <c r="C19" s="78" t="s">
        <v>35</v>
      </c>
      <c r="D19" s="59">
        <v>10</v>
      </c>
      <c r="E19" s="35"/>
      <c r="F19" s="59">
        <v>10</v>
      </c>
      <c r="G19" s="59"/>
      <c r="H19" s="26"/>
      <c r="I19" s="26"/>
      <c r="J19" s="26"/>
      <c r="K19" s="26"/>
      <c r="L19" s="26"/>
      <c r="M19" s="26"/>
      <c r="N19" s="26"/>
      <c r="O19" s="26"/>
      <c r="P19" s="26"/>
      <c r="Q19" s="35"/>
      <c r="R19" s="26">
        <f t="shared" ref="R19:R27" si="0">SUM(D19:P19)</f>
        <v>20</v>
      </c>
      <c r="S19" s="26">
        <f t="shared" ref="S19:S27" si="1">SUM(D19:Q19)</f>
        <v>20</v>
      </c>
      <c r="T19" s="59" t="s">
        <v>36</v>
      </c>
      <c r="U19" s="27">
        <v>3</v>
      </c>
      <c r="V19" s="35"/>
      <c r="W19" s="35"/>
      <c r="X19" s="35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35"/>
      <c r="AJ19" s="26"/>
      <c r="AK19" s="26"/>
      <c r="AL19" s="35"/>
      <c r="AM19" s="60"/>
      <c r="AN19" s="61">
        <f t="shared" ref="AN19:AN37" si="2">S19+AK19</f>
        <v>20</v>
      </c>
      <c r="AO19" s="70">
        <f t="shared" ref="AO19:AO40" si="3">U19+AM19</f>
        <v>3</v>
      </c>
    </row>
    <row r="20" spans="1:41" ht="15" x14ac:dyDescent="0.25">
      <c r="A20" s="18">
        <v>2</v>
      </c>
      <c r="B20" s="12" t="s">
        <v>0</v>
      </c>
      <c r="C20" s="74" t="s">
        <v>37</v>
      </c>
      <c r="D20" s="28">
        <v>10</v>
      </c>
      <c r="E20" s="31"/>
      <c r="F20" s="28">
        <v>10</v>
      </c>
      <c r="G20" s="28"/>
      <c r="H20" s="29"/>
      <c r="I20" s="29"/>
      <c r="J20" s="29"/>
      <c r="K20" s="29"/>
      <c r="L20" s="29"/>
      <c r="M20" s="29"/>
      <c r="N20" s="29"/>
      <c r="O20" s="29"/>
      <c r="P20" s="29"/>
      <c r="Q20" s="31"/>
      <c r="R20" s="29">
        <f t="shared" si="0"/>
        <v>20</v>
      </c>
      <c r="S20" s="29">
        <f t="shared" si="1"/>
        <v>20</v>
      </c>
      <c r="T20" s="28" t="s">
        <v>36</v>
      </c>
      <c r="U20" s="30">
        <v>2</v>
      </c>
      <c r="V20" s="31"/>
      <c r="W20" s="31"/>
      <c r="X20" s="31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31"/>
      <c r="AJ20" s="29"/>
      <c r="AK20" s="29"/>
      <c r="AL20" s="31"/>
      <c r="AM20" s="41"/>
      <c r="AN20" s="42">
        <f t="shared" si="2"/>
        <v>20</v>
      </c>
      <c r="AO20" s="71">
        <f t="shared" si="3"/>
        <v>2</v>
      </c>
    </row>
    <row r="21" spans="1:41" ht="15.95" customHeight="1" x14ac:dyDescent="0.25">
      <c r="A21" s="18">
        <v>3</v>
      </c>
      <c r="B21" s="12" t="s">
        <v>0</v>
      </c>
      <c r="C21" s="74" t="s">
        <v>38</v>
      </c>
      <c r="D21" s="28">
        <v>10</v>
      </c>
      <c r="E21" s="31"/>
      <c r="F21" s="28">
        <v>10</v>
      </c>
      <c r="G21" s="28"/>
      <c r="H21" s="29"/>
      <c r="I21" s="29"/>
      <c r="J21" s="29"/>
      <c r="K21" s="29"/>
      <c r="L21" s="29"/>
      <c r="M21" s="29"/>
      <c r="N21" s="29"/>
      <c r="O21" s="29"/>
      <c r="P21" s="29"/>
      <c r="Q21" s="31"/>
      <c r="R21" s="29">
        <f t="shared" si="0"/>
        <v>20</v>
      </c>
      <c r="S21" s="29">
        <f t="shared" si="1"/>
        <v>20</v>
      </c>
      <c r="T21" s="28" t="s">
        <v>36</v>
      </c>
      <c r="U21" s="30">
        <v>2</v>
      </c>
      <c r="V21" s="31"/>
      <c r="W21" s="31"/>
      <c r="X21" s="31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31"/>
      <c r="AJ21" s="29"/>
      <c r="AK21" s="29"/>
      <c r="AL21" s="31"/>
      <c r="AM21" s="41"/>
      <c r="AN21" s="42">
        <f t="shared" si="2"/>
        <v>20</v>
      </c>
      <c r="AO21" s="71">
        <f t="shared" si="3"/>
        <v>2</v>
      </c>
    </row>
    <row r="22" spans="1:41" ht="15.95" customHeight="1" x14ac:dyDescent="0.25">
      <c r="A22" s="18">
        <v>4</v>
      </c>
      <c r="B22" s="12" t="s">
        <v>0</v>
      </c>
      <c r="C22" s="74" t="s">
        <v>39</v>
      </c>
      <c r="D22" s="43">
        <v>10</v>
      </c>
      <c r="E22" s="31"/>
      <c r="F22" s="28">
        <v>10</v>
      </c>
      <c r="G22" s="28"/>
      <c r="H22" s="29"/>
      <c r="I22" s="29"/>
      <c r="J22" s="29"/>
      <c r="K22" s="29"/>
      <c r="L22" s="29"/>
      <c r="M22" s="29"/>
      <c r="N22" s="29"/>
      <c r="O22" s="29"/>
      <c r="P22" s="29"/>
      <c r="Q22" s="31"/>
      <c r="R22" s="29">
        <f t="shared" si="0"/>
        <v>20</v>
      </c>
      <c r="S22" s="29">
        <f t="shared" si="1"/>
        <v>20</v>
      </c>
      <c r="T22" s="28" t="s">
        <v>36</v>
      </c>
      <c r="U22" s="30">
        <v>2</v>
      </c>
      <c r="V22" s="31"/>
      <c r="W22" s="31"/>
      <c r="X22" s="31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31"/>
      <c r="AJ22" s="29"/>
      <c r="AK22" s="29"/>
      <c r="AL22" s="31"/>
      <c r="AM22" s="41"/>
      <c r="AN22" s="42">
        <f t="shared" si="2"/>
        <v>20</v>
      </c>
      <c r="AO22" s="71">
        <f t="shared" si="3"/>
        <v>2</v>
      </c>
    </row>
    <row r="23" spans="1:41" ht="15.95" customHeight="1" x14ac:dyDescent="0.25">
      <c r="A23" s="18">
        <v>5</v>
      </c>
      <c r="B23" s="12" t="s">
        <v>0</v>
      </c>
      <c r="C23" s="74" t="s">
        <v>40</v>
      </c>
      <c r="D23" s="43">
        <v>10</v>
      </c>
      <c r="E23" s="31"/>
      <c r="F23" s="28"/>
      <c r="G23" s="28">
        <v>15</v>
      </c>
      <c r="H23" s="29"/>
      <c r="I23" s="29"/>
      <c r="J23" s="29"/>
      <c r="K23" s="29"/>
      <c r="L23" s="29"/>
      <c r="M23" s="29"/>
      <c r="N23" s="29"/>
      <c r="O23" s="29"/>
      <c r="P23" s="29"/>
      <c r="Q23" s="31"/>
      <c r="R23" s="29">
        <f t="shared" si="0"/>
        <v>25</v>
      </c>
      <c r="S23" s="29">
        <f t="shared" si="1"/>
        <v>25</v>
      </c>
      <c r="T23" s="28" t="s">
        <v>41</v>
      </c>
      <c r="U23" s="30">
        <v>3</v>
      </c>
      <c r="V23" s="31"/>
      <c r="W23" s="31"/>
      <c r="X23" s="31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31"/>
      <c r="AJ23" s="29"/>
      <c r="AK23" s="29"/>
      <c r="AL23" s="31"/>
      <c r="AM23" s="41"/>
      <c r="AN23" s="42">
        <f t="shared" si="2"/>
        <v>25</v>
      </c>
      <c r="AO23" s="71">
        <f t="shared" si="3"/>
        <v>3</v>
      </c>
    </row>
    <row r="24" spans="1:41" ht="15.95" customHeight="1" x14ac:dyDescent="0.25">
      <c r="A24" s="18">
        <v>6</v>
      </c>
      <c r="B24" s="12" t="s">
        <v>0</v>
      </c>
      <c r="C24" s="74" t="s">
        <v>42</v>
      </c>
      <c r="D24" s="28">
        <v>15</v>
      </c>
      <c r="E24" s="31"/>
      <c r="F24" s="28">
        <v>15</v>
      </c>
      <c r="G24" s="28"/>
      <c r="H24" s="29"/>
      <c r="I24" s="29"/>
      <c r="J24" s="29"/>
      <c r="K24" s="29"/>
      <c r="L24" s="29"/>
      <c r="M24" s="29"/>
      <c r="N24" s="29"/>
      <c r="O24" s="29"/>
      <c r="P24" s="29"/>
      <c r="Q24" s="31"/>
      <c r="R24" s="29">
        <f t="shared" si="0"/>
        <v>30</v>
      </c>
      <c r="S24" s="29">
        <f t="shared" si="1"/>
        <v>30</v>
      </c>
      <c r="T24" s="28" t="s">
        <v>41</v>
      </c>
      <c r="U24" s="30">
        <v>3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31"/>
      <c r="AM24" s="41"/>
      <c r="AN24" s="42">
        <f t="shared" si="2"/>
        <v>30</v>
      </c>
      <c r="AO24" s="71">
        <f t="shared" si="3"/>
        <v>3</v>
      </c>
    </row>
    <row r="25" spans="1:41" ht="15" x14ac:dyDescent="0.25">
      <c r="A25" s="18">
        <v>7</v>
      </c>
      <c r="B25" s="12" t="s">
        <v>0</v>
      </c>
      <c r="C25" s="75" t="s">
        <v>43</v>
      </c>
      <c r="D25" s="28">
        <v>10</v>
      </c>
      <c r="E25" s="31"/>
      <c r="F25" s="28">
        <v>10</v>
      </c>
      <c r="G25" s="28"/>
      <c r="H25" s="29"/>
      <c r="I25" s="29"/>
      <c r="J25" s="29"/>
      <c r="K25" s="29"/>
      <c r="L25" s="29"/>
      <c r="M25" s="29"/>
      <c r="N25" s="29"/>
      <c r="O25" s="29"/>
      <c r="P25" s="29"/>
      <c r="Q25" s="31"/>
      <c r="R25" s="29">
        <f t="shared" si="0"/>
        <v>20</v>
      </c>
      <c r="S25" s="29">
        <f t="shared" si="1"/>
        <v>20</v>
      </c>
      <c r="T25" s="28" t="s">
        <v>36</v>
      </c>
      <c r="U25" s="30">
        <v>2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31"/>
      <c r="AM25" s="41"/>
      <c r="AN25" s="42">
        <f t="shared" si="2"/>
        <v>20</v>
      </c>
      <c r="AO25" s="71">
        <f t="shared" si="3"/>
        <v>2</v>
      </c>
    </row>
    <row r="26" spans="1:41" ht="15" x14ac:dyDescent="0.25">
      <c r="A26" s="18">
        <v>8</v>
      </c>
      <c r="B26" s="12" t="s">
        <v>0</v>
      </c>
      <c r="C26" s="74" t="s">
        <v>44</v>
      </c>
      <c r="D26" s="28">
        <v>15</v>
      </c>
      <c r="E26" s="31"/>
      <c r="F26" s="28">
        <v>15</v>
      </c>
      <c r="G26" s="28"/>
      <c r="H26" s="29"/>
      <c r="I26" s="29"/>
      <c r="J26" s="29"/>
      <c r="K26" s="29"/>
      <c r="L26" s="29"/>
      <c r="M26" s="29"/>
      <c r="N26" s="29"/>
      <c r="O26" s="29"/>
      <c r="P26" s="29"/>
      <c r="Q26" s="31"/>
      <c r="R26" s="29">
        <f t="shared" si="0"/>
        <v>30</v>
      </c>
      <c r="S26" s="29">
        <f t="shared" si="1"/>
        <v>30</v>
      </c>
      <c r="T26" s="28" t="s">
        <v>41</v>
      </c>
      <c r="U26" s="30">
        <v>3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31"/>
      <c r="AM26" s="41"/>
      <c r="AN26" s="42">
        <f t="shared" si="2"/>
        <v>30</v>
      </c>
      <c r="AO26" s="71">
        <f t="shared" si="3"/>
        <v>3</v>
      </c>
    </row>
    <row r="27" spans="1:41" ht="30.75" customHeight="1" x14ac:dyDescent="0.25">
      <c r="A27" s="18">
        <v>9</v>
      </c>
      <c r="B27" s="12" t="s">
        <v>0</v>
      </c>
      <c r="C27" s="75" t="s">
        <v>45</v>
      </c>
      <c r="D27" s="28">
        <v>15</v>
      </c>
      <c r="E27" s="31"/>
      <c r="F27" s="28">
        <v>15</v>
      </c>
      <c r="G27" s="28"/>
      <c r="H27" s="29"/>
      <c r="I27" s="29"/>
      <c r="J27" s="29"/>
      <c r="K27" s="29"/>
      <c r="L27" s="29"/>
      <c r="M27" s="29"/>
      <c r="N27" s="29"/>
      <c r="O27" s="29"/>
      <c r="P27" s="29"/>
      <c r="Q27" s="31"/>
      <c r="R27" s="29">
        <f t="shared" si="0"/>
        <v>30</v>
      </c>
      <c r="S27" s="29">
        <f t="shared" si="1"/>
        <v>30</v>
      </c>
      <c r="T27" s="28" t="s">
        <v>36</v>
      </c>
      <c r="U27" s="30">
        <v>3</v>
      </c>
      <c r="V27" s="31"/>
      <c r="W27" s="31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1"/>
      <c r="AJ27" s="29"/>
      <c r="AK27" s="29"/>
      <c r="AL27" s="31"/>
      <c r="AM27" s="41"/>
      <c r="AN27" s="42">
        <f t="shared" si="2"/>
        <v>30</v>
      </c>
      <c r="AO27" s="71">
        <f t="shared" si="3"/>
        <v>3</v>
      </c>
    </row>
    <row r="28" spans="1:41" ht="15.95" customHeight="1" x14ac:dyDescent="0.25">
      <c r="A28" s="18">
        <v>10</v>
      </c>
      <c r="B28" s="12" t="s">
        <v>0</v>
      </c>
      <c r="C28" s="75" t="s">
        <v>46</v>
      </c>
      <c r="D28" s="28">
        <v>10</v>
      </c>
      <c r="E28" s="31"/>
      <c r="F28" s="28">
        <v>15</v>
      </c>
      <c r="G28" s="28"/>
      <c r="H28" s="29"/>
      <c r="I28" s="29"/>
      <c r="J28" s="29"/>
      <c r="K28" s="29"/>
      <c r="L28" s="29"/>
      <c r="M28" s="29"/>
      <c r="N28" s="29"/>
      <c r="O28" s="29"/>
      <c r="P28" s="29"/>
      <c r="Q28" s="31"/>
      <c r="R28" s="29">
        <f>SUM(D28:P28)</f>
        <v>25</v>
      </c>
      <c r="S28" s="29">
        <f>SUM(D28:Q28)</f>
        <v>25</v>
      </c>
      <c r="T28" s="28" t="s">
        <v>36</v>
      </c>
      <c r="U28" s="30">
        <v>3</v>
      </c>
      <c r="V28" s="31"/>
      <c r="W28" s="31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1"/>
      <c r="AJ28" s="29"/>
      <c r="AK28" s="29"/>
      <c r="AL28" s="31"/>
      <c r="AM28" s="41"/>
      <c r="AN28" s="42">
        <f t="shared" si="2"/>
        <v>25</v>
      </c>
      <c r="AO28" s="71">
        <f t="shared" si="3"/>
        <v>3</v>
      </c>
    </row>
    <row r="29" spans="1:41" ht="30.75" customHeight="1" x14ac:dyDescent="0.25">
      <c r="A29" s="18">
        <v>11</v>
      </c>
      <c r="B29" s="12" t="s">
        <v>0</v>
      </c>
      <c r="C29" s="75" t="s">
        <v>47</v>
      </c>
      <c r="D29" s="28">
        <v>10</v>
      </c>
      <c r="E29" s="31"/>
      <c r="F29" s="28">
        <v>15</v>
      </c>
      <c r="G29" s="28"/>
      <c r="H29" s="29"/>
      <c r="I29" s="29"/>
      <c r="J29" s="29"/>
      <c r="K29" s="29"/>
      <c r="L29" s="29"/>
      <c r="M29" s="29"/>
      <c r="N29" s="29"/>
      <c r="O29" s="29"/>
      <c r="P29" s="29"/>
      <c r="Q29" s="31"/>
      <c r="R29" s="29">
        <f>SUM(D29:P29)</f>
        <v>25</v>
      </c>
      <c r="S29" s="29">
        <f>SUM(D29:Q29)</f>
        <v>25</v>
      </c>
      <c r="T29" s="28" t="s">
        <v>36</v>
      </c>
      <c r="U29" s="30">
        <v>2</v>
      </c>
      <c r="V29" s="31"/>
      <c r="W29" s="31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1"/>
      <c r="AJ29" s="29"/>
      <c r="AK29" s="29"/>
      <c r="AL29" s="31"/>
      <c r="AM29" s="41"/>
      <c r="AN29" s="42">
        <f t="shared" si="2"/>
        <v>25</v>
      </c>
      <c r="AO29" s="71">
        <f t="shared" si="3"/>
        <v>2</v>
      </c>
    </row>
    <row r="30" spans="1:41" ht="19.5" customHeight="1" x14ac:dyDescent="0.25">
      <c r="A30" s="18">
        <v>12</v>
      </c>
      <c r="B30" s="79" t="s">
        <v>0</v>
      </c>
      <c r="C30" s="75" t="s">
        <v>48</v>
      </c>
      <c r="D30" s="29"/>
      <c r="E30" s="31"/>
      <c r="F30" s="29"/>
      <c r="G30" s="29"/>
      <c r="H30" s="29"/>
      <c r="I30" s="29"/>
      <c r="J30" s="29"/>
      <c r="K30" s="29"/>
      <c r="L30" s="29"/>
      <c r="M30" s="29">
        <v>30</v>
      </c>
      <c r="N30" s="29"/>
      <c r="O30" s="29"/>
      <c r="P30" s="29"/>
      <c r="Q30" s="31"/>
      <c r="R30" s="29">
        <f>SUM(D30:P30)</f>
        <v>30</v>
      </c>
      <c r="S30" s="29">
        <f>SUM(D30:Q30)</f>
        <v>30</v>
      </c>
      <c r="T30" s="28" t="s">
        <v>36</v>
      </c>
      <c r="U30" s="30">
        <v>2</v>
      </c>
      <c r="V30" s="31"/>
      <c r="W30" s="31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1"/>
      <c r="AJ30" s="29"/>
      <c r="AK30" s="29"/>
      <c r="AL30" s="31"/>
      <c r="AM30" s="41"/>
      <c r="AN30" s="42">
        <f t="shared" ref="AN30:AN32" si="4">S30+AK30</f>
        <v>30</v>
      </c>
      <c r="AO30" s="71">
        <f t="shared" ref="AO30" si="5">U30+AM30</f>
        <v>2</v>
      </c>
    </row>
    <row r="31" spans="1:41" ht="15.95" customHeight="1" x14ac:dyDescent="0.25">
      <c r="A31" s="18">
        <v>13</v>
      </c>
      <c r="B31" s="12" t="s">
        <v>0</v>
      </c>
      <c r="C31" s="75" t="s">
        <v>49</v>
      </c>
      <c r="D31" s="28"/>
      <c r="E31" s="31"/>
      <c r="F31" s="28"/>
      <c r="G31" s="28"/>
      <c r="H31" s="29"/>
      <c r="I31" s="29"/>
      <c r="J31" s="29"/>
      <c r="K31" s="29"/>
      <c r="L31" s="29"/>
      <c r="M31" s="29"/>
      <c r="N31" s="29"/>
      <c r="O31" s="29"/>
      <c r="P31" s="29"/>
      <c r="Q31" s="31"/>
      <c r="R31" s="29"/>
      <c r="S31" s="29"/>
      <c r="T31" s="28"/>
      <c r="U31" s="30"/>
      <c r="V31" s="31">
        <v>10</v>
      </c>
      <c r="W31" s="31"/>
      <c r="X31" s="29">
        <v>10</v>
      </c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1"/>
      <c r="AJ31" s="29">
        <f t="shared" ref="AJ31:AJ33" si="6">SUM(V31:AH31)</f>
        <v>20</v>
      </c>
      <c r="AK31" s="29">
        <f t="shared" ref="AK31:AK33" si="7">SUM(V31:AI31)</f>
        <v>20</v>
      </c>
      <c r="AL31" s="31" t="s">
        <v>36</v>
      </c>
      <c r="AM31" s="41">
        <v>3</v>
      </c>
      <c r="AN31" s="42">
        <f t="shared" si="4"/>
        <v>20</v>
      </c>
      <c r="AO31" s="71">
        <f t="shared" si="3"/>
        <v>3</v>
      </c>
    </row>
    <row r="32" spans="1:41" ht="27.75" customHeight="1" x14ac:dyDescent="0.25">
      <c r="A32" s="18">
        <v>14</v>
      </c>
      <c r="B32" s="12" t="s">
        <v>0</v>
      </c>
      <c r="C32" s="75" t="s">
        <v>50</v>
      </c>
      <c r="D32" s="29"/>
      <c r="E32" s="31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31"/>
      <c r="R32" s="29"/>
      <c r="S32" s="29"/>
      <c r="T32" s="28"/>
      <c r="U32" s="30"/>
      <c r="V32" s="31">
        <v>10</v>
      </c>
      <c r="W32" s="31"/>
      <c r="X32" s="29">
        <v>10</v>
      </c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1"/>
      <c r="AJ32" s="29">
        <f t="shared" si="6"/>
        <v>20</v>
      </c>
      <c r="AK32" s="29">
        <f t="shared" si="7"/>
        <v>20</v>
      </c>
      <c r="AL32" s="31" t="s">
        <v>41</v>
      </c>
      <c r="AM32" s="41">
        <v>3</v>
      </c>
      <c r="AN32" s="42">
        <f t="shared" si="4"/>
        <v>20</v>
      </c>
      <c r="AO32" s="71">
        <f t="shared" si="3"/>
        <v>3</v>
      </c>
    </row>
    <row r="33" spans="1:41" ht="30.75" customHeight="1" x14ac:dyDescent="0.25">
      <c r="A33" s="18">
        <v>15</v>
      </c>
      <c r="B33" s="79" t="s">
        <v>1</v>
      </c>
      <c r="C33" s="75" t="s">
        <v>51</v>
      </c>
      <c r="D33" s="29"/>
      <c r="E33" s="31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31"/>
      <c r="R33" s="29"/>
      <c r="S33" s="29"/>
      <c r="T33" s="31"/>
      <c r="U33" s="41"/>
      <c r="V33" s="28">
        <v>10</v>
      </c>
      <c r="W33" s="31"/>
      <c r="X33" s="28">
        <v>10</v>
      </c>
      <c r="Y33" s="28"/>
      <c r="Z33" s="29"/>
      <c r="AA33" s="29"/>
      <c r="AB33" s="29"/>
      <c r="AC33" s="29"/>
      <c r="AD33" s="29"/>
      <c r="AE33" s="29"/>
      <c r="AF33" s="29"/>
      <c r="AG33" s="29"/>
      <c r="AH33" s="29"/>
      <c r="AI33" s="31"/>
      <c r="AJ33" s="29">
        <f t="shared" si="6"/>
        <v>20</v>
      </c>
      <c r="AK33" s="29">
        <f t="shared" si="7"/>
        <v>20</v>
      </c>
      <c r="AL33" s="28" t="s">
        <v>52</v>
      </c>
      <c r="AM33" s="30">
        <v>2</v>
      </c>
      <c r="AN33" s="42">
        <f t="shared" si="2"/>
        <v>20</v>
      </c>
      <c r="AO33" s="71">
        <f t="shared" si="3"/>
        <v>2</v>
      </c>
    </row>
    <row r="34" spans="1:41" ht="30" customHeight="1" x14ac:dyDescent="0.25">
      <c r="A34" s="18">
        <v>16</v>
      </c>
      <c r="B34" s="79" t="s">
        <v>2</v>
      </c>
      <c r="C34" s="76" t="s">
        <v>53</v>
      </c>
      <c r="D34" s="29"/>
      <c r="E34" s="31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31"/>
      <c r="R34" s="29"/>
      <c r="S34" s="29"/>
      <c r="T34" s="31"/>
      <c r="U34" s="41"/>
      <c r="V34" s="28">
        <v>10</v>
      </c>
      <c r="W34" s="36"/>
      <c r="X34" s="28">
        <v>10</v>
      </c>
      <c r="Y34" s="28"/>
      <c r="Z34" s="29"/>
      <c r="AA34" s="29"/>
      <c r="AB34" s="29"/>
      <c r="AC34" s="29"/>
      <c r="AD34" s="29"/>
      <c r="AE34" s="29"/>
      <c r="AF34" s="29"/>
      <c r="AG34" s="29"/>
      <c r="AH34" s="29"/>
      <c r="AI34" s="31"/>
      <c r="AJ34" s="29">
        <f>SUM(V34:AH34)</f>
        <v>20</v>
      </c>
      <c r="AK34" s="29">
        <f>SUM(V34:AI34)</f>
        <v>20</v>
      </c>
      <c r="AL34" s="28" t="s">
        <v>52</v>
      </c>
      <c r="AM34" s="30">
        <v>3</v>
      </c>
      <c r="AN34" s="42">
        <f t="shared" si="2"/>
        <v>20</v>
      </c>
      <c r="AO34" s="71">
        <f t="shared" si="3"/>
        <v>3</v>
      </c>
    </row>
    <row r="35" spans="1:41" ht="30" customHeight="1" x14ac:dyDescent="0.25">
      <c r="A35" s="18">
        <v>17</v>
      </c>
      <c r="B35" s="79" t="s">
        <v>2</v>
      </c>
      <c r="C35" s="76" t="s">
        <v>54</v>
      </c>
      <c r="D35" s="29"/>
      <c r="E35" s="31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31"/>
      <c r="R35" s="29"/>
      <c r="S35" s="29"/>
      <c r="T35" s="31"/>
      <c r="U35" s="41"/>
      <c r="V35" s="28">
        <v>10</v>
      </c>
      <c r="W35" s="36"/>
      <c r="X35" s="28">
        <v>10</v>
      </c>
      <c r="Y35" s="28"/>
      <c r="Z35" s="29"/>
      <c r="AA35" s="29"/>
      <c r="AB35" s="29"/>
      <c r="AC35" s="29"/>
      <c r="AD35" s="29"/>
      <c r="AE35" s="29"/>
      <c r="AF35" s="29"/>
      <c r="AG35" s="29"/>
      <c r="AH35" s="29"/>
      <c r="AI35" s="31"/>
      <c r="AJ35" s="29">
        <f>SUM(V35:AH35)</f>
        <v>20</v>
      </c>
      <c r="AK35" s="29">
        <f>SUM(V35:AI35)</f>
        <v>20</v>
      </c>
      <c r="AL35" s="28" t="s">
        <v>52</v>
      </c>
      <c r="AM35" s="30">
        <v>3</v>
      </c>
      <c r="AN35" s="42">
        <f t="shared" si="2"/>
        <v>20</v>
      </c>
      <c r="AO35" s="71">
        <f t="shared" si="3"/>
        <v>3</v>
      </c>
    </row>
    <row r="36" spans="1:41" ht="30" customHeight="1" x14ac:dyDescent="0.25">
      <c r="A36" s="18">
        <v>18</v>
      </c>
      <c r="B36" s="79" t="s">
        <v>2</v>
      </c>
      <c r="C36" s="76" t="s">
        <v>55</v>
      </c>
      <c r="D36" s="29"/>
      <c r="E36" s="31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1"/>
      <c r="R36" s="29"/>
      <c r="S36" s="29"/>
      <c r="T36" s="31"/>
      <c r="U36" s="41"/>
      <c r="V36" s="28">
        <v>10</v>
      </c>
      <c r="W36" s="36"/>
      <c r="X36" s="28">
        <v>10</v>
      </c>
      <c r="Y36" s="28"/>
      <c r="Z36" s="29"/>
      <c r="AA36" s="29"/>
      <c r="AB36" s="29"/>
      <c r="AC36" s="29"/>
      <c r="AD36" s="29"/>
      <c r="AE36" s="29"/>
      <c r="AF36" s="29"/>
      <c r="AG36" s="29"/>
      <c r="AH36" s="29"/>
      <c r="AI36" s="31"/>
      <c r="AJ36" s="29">
        <f t="shared" ref="AJ36:AJ37" si="8">SUM(V36:AH36)</f>
        <v>20</v>
      </c>
      <c r="AK36" s="29">
        <f t="shared" ref="AK36:AK37" si="9">SUM(V36:AI36)</f>
        <v>20</v>
      </c>
      <c r="AL36" s="28" t="s">
        <v>52</v>
      </c>
      <c r="AM36" s="30">
        <v>3</v>
      </c>
      <c r="AN36" s="42">
        <f t="shared" si="2"/>
        <v>20</v>
      </c>
      <c r="AO36" s="71">
        <f t="shared" si="3"/>
        <v>3</v>
      </c>
    </row>
    <row r="37" spans="1:41" ht="30" customHeight="1" x14ac:dyDescent="0.25">
      <c r="A37" s="18">
        <v>19</v>
      </c>
      <c r="B37" s="79" t="s">
        <v>2</v>
      </c>
      <c r="C37" s="76" t="s">
        <v>56</v>
      </c>
      <c r="D37" s="29"/>
      <c r="E37" s="31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31"/>
      <c r="R37" s="29"/>
      <c r="S37" s="29"/>
      <c r="T37" s="31"/>
      <c r="U37" s="41"/>
      <c r="V37" s="28">
        <v>10</v>
      </c>
      <c r="W37" s="36"/>
      <c r="X37" s="28">
        <v>10</v>
      </c>
      <c r="Y37" s="28"/>
      <c r="Z37" s="29"/>
      <c r="AA37" s="29"/>
      <c r="AB37" s="29"/>
      <c r="AC37" s="29"/>
      <c r="AD37" s="29"/>
      <c r="AE37" s="29"/>
      <c r="AF37" s="29"/>
      <c r="AG37" s="29"/>
      <c r="AH37" s="29"/>
      <c r="AI37" s="31"/>
      <c r="AJ37" s="29">
        <f t="shared" si="8"/>
        <v>20</v>
      </c>
      <c r="AK37" s="29">
        <f t="shared" si="9"/>
        <v>20</v>
      </c>
      <c r="AL37" s="28" t="s">
        <v>52</v>
      </c>
      <c r="AM37" s="30">
        <v>3</v>
      </c>
      <c r="AN37" s="42">
        <f t="shared" si="2"/>
        <v>20</v>
      </c>
      <c r="AO37" s="71">
        <f t="shared" si="3"/>
        <v>3</v>
      </c>
    </row>
    <row r="38" spans="1:41" ht="30" customHeight="1" x14ac:dyDescent="0.25">
      <c r="A38" s="18">
        <v>20</v>
      </c>
      <c r="B38" s="79" t="s">
        <v>1</v>
      </c>
      <c r="C38" s="75" t="s">
        <v>57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1"/>
      <c r="U38" s="41"/>
      <c r="V38" s="28"/>
      <c r="W38" s="31">
        <v>5</v>
      </c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29">
        <f>SUM(V38:AH38)</f>
        <v>5</v>
      </c>
      <c r="AK38" s="29">
        <f>SUM(V38:AI38)</f>
        <v>5</v>
      </c>
      <c r="AL38" s="28" t="s">
        <v>52</v>
      </c>
      <c r="AM38" s="30">
        <v>4</v>
      </c>
      <c r="AN38" s="42">
        <v>5</v>
      </c>
      <c r="AO38" s="71">
        <f t="shared" si="3"/>
        <v>4</v>
      </c>
    </row>
    <row r="39" spans="1:41" ht="19.899999999999999" customHeight="1" x14ac:dyDescent="0.25">
      <c r="A39" s="18">
        <v>21</v>
      </c>
      <c r="B39" s="79" t="s">
        <v>1</v>
      </c>
      <c r="C39" s="76" t="s">
        <v>58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1"/>
      <c r="U39" s="41"/>
      <c r="V39" s="28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>
        <v>50</v>
      </c>
      <c r="AI39" s="31"/>
      <c r="AJ39" s="29">
        <f t="shared" ref="AJ39:AJ40" si="10">SUM(V39:AH39)</f>
        <v>50</v>
      </c>
      <c r="AK39" s="29">
        <f t="shared" ref="AK39:AK40" si="11">SUM(V39:AI39)</f>
        <v>50</v>
      </c>
      <c r="AL39" s="28" t="s">
        <v>52</v>
      </c>
      <c r="AM39" s="30">
        <v>3</v>
      </c>
      <c r="AN39" s="42">
        <v>5</v>
      </c>
      <c r="AO39" s="71">
        <f t="shared" si="3"/>
        <v>3</v>
      </c>
    </row>
    <row r="40" spans="1:41" ht="19.899999999999999" customHeight="1" thickBot="1" x14ac:dyDescent="0.3">
      <c r="A40" s="57">
        <v>22</v>
      </c>
      <c r="B40" s="80" t="s">
        <v>1</v>
      </c>
      <c r="C40" s="81" t="s">
        <v>59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65"/>
      <c r="V40" s="66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3">
        <v>50</v>
      </c>
      <c r="AI40" s="34"/>
      <c r="AJ40" s="33">
        <f t="shared" si="10"/>
        <v>50</v>
      </c>
      <c r="AK40" s="33">
        <f t="shared" si="11"/>
        <v>50</v>
      </c>
      <c r="AL40" s="66" t="s">
        <v>52</v>
      </c>
      <c r="AM40" s="67">
        <v>3</v>
      </c>
      <c r="AN40" s="68">
        <v>5</v>
      </c>
      <c r="AO40" s="72">
        <f t="shared" si="3"/>
        <v>3</v>
      </c>
    </row>
    <row r="41" spans="1:41" ht="15.95" customHeight="1" thickBot="1" x14ac:dyDescent="0.3">
      <c r="A41" s="88" t="s">
        <v>60</v>
      </c>
      <c r="B41" s="89"/>
      <c r="C41" s="90"/>
      <c r="D41" s="39">
        <f t="shared" ref="D41:S41" si="12">SUM(D19:D40)</f>
        <v>125</v>
      </c>
      <c r="E41" s="39">
        <f t="shared" si="12"/>
        <v>0</v>
      </c>
      <c r="F41" s="39">
        <f t="shared" si="12"/>
        <v>125</v>
      </c>
      <c r="G41" s="39">
        <f t="shared" si="12"/>
        <v>15</v>
      </c>
      <c r="H41" s="39">
        <f t="shared" si="12"/>
        <v>0</v>
      </c>
      <c r="I41" s="39">
        <f t="shared" si="12"/>
        <v>0</v>
      </c>
      <c r="J41" s="39">
        <f t="shared" si="12"/>
        <v>0</v>
      </c>
      <c r="K41" s="39">
        <f t="shared" si="12"/>
        <v>0</v>
      </c>
      <c r="L41" s="39">
        <f t="shared" si="12"/>
        <v>0</v>
      </c>
      <c r="M41" s="39">
        <f t="shared" si="12"/>
        <v>30</v>
      </c>
      <c r="N41" s="39">
        <f t="shared" si="12"/>
        <v>0</v>
      </c>
      <c r="O41" s="39">
        <f t="shared" si="12"/>
        <v>0</v>
      </c>
      <c r="P41" s="39">
        <f t="shared" si="12"/>
        <v>0</v>
      </c>
      <c r="Q41" s="39">
        <f t="shared" si="12"/>
        <v>0</v>
      </c>
      <c r="R41" s="39">
        <f t="shared" si="12"/>
        <v>295</v>
      </c>
      <c r="S41" s="39">
        <f t="shared" si="12"/>
        <v>295</v>
      </c>
      <c r="T41" s="39"/>
      <c r="U41" s="39">
        <f t="shared" ref="U41:AK41" si="13">SUM(U19:U40)</f>
        <v>30</v>
      </c>
      <c r="V41" s="39">
        <f t="shared" si="13"/>
        <v>70</v>
      </c>
      <c r="W41" s="39">
        <f t="shared" si="13"/>
        <v>5</v>
      </c>
      <c r="X41" s="39">
        <f t="shared" si="13"/>
        <v>70</v>
      </c>
      <c r="Y41" s="39">
        <f t="shared" si="13"/>
        <v>0</v>
      </c>
      <c r="Z41" s="39">
        <f t="shared" si="13"/>
        <v>0</v>
      </c>
      <c r="AA41" s="39">
        <f t="shared" si="13"/>
        <v>0</v>
      </c>
      <c r="AB41" s="39">
        <f t="shared" si="13"/>
        <v>0</v>
      </c>
      <c r="AC41" s="39">
        <f t="shared" si="13"/>
        <v>0</v>
      </c>
      <c r="AD41" s="39">
        <f t="shared" si="13"/>
        <v>0</v>
      </c>
      <c r="AE41" s="39">
        <f t="shared" si="13"/>
        <v>0</v>
      </c>
      <c r="AF41" s="39">
        <f t="shared" si="13"/>
        <v>0</v>
      </c>
      <c r="AG41" s="39">
        <f t="shared" si="13"/>
        <v>0</v>
      </c>
      <c r="AH41" s="39">
        <f t="shared" si="13"/>
        <v>100</v>
      </c>
      <c r="AI41" s="39">
        <f t="shared" si="13"/>
        <v>0</v>
      </c>
      <c r="AJ41" s="39">
        <f t="shared" si="13"/>
        <v>245</v>
      </c>
      <c r="AK41" s="39">
        <f t="shared" si="13"/>
        <v>245</v>
      </c>
      <c r="AL41" s="39"/>
      <c r="AM41" s="40">
        <f>SUM(AM19:AM40)</f>
        <v>30</v>
      </c>
      <c r="AN41" s="73">
        <f>SUM(S41,AK41)</f>
        <v>540</v>
      </c>
      <c r="AO41" s="39">
        <f>SUM(U41,AM41)</f>
        <v>60</v>
      </c>
    </row>
    <row r="42" spans="1:41" x14ac:dyDescent="0.2">
      <c r="C42" s="6" t="s">
        <v>61</v>
      </c>
    </row>
    <row r="43" spans="1:41" x14ac:dyDescent="0.2">
      <c r="C43" s="6" t="s">
        <v>62</v>
      </c>
    </row>
    <row r="46" spans="1:41" x14ac:dyDescent="0.2">
      <c r="AD46" s="91" t="s">
        <v>63</v>
      </c>
      <c r="AE46" s="91"/>
      <c r="AF46" s="91"/>
      <c r="AG46" s="91"/>
      <c r="AH46" s="91"/>
      <c r="AI46" s="91"/>
      <c r="AJ46" s="91"/>
    </row>
    <row r="47" spans="1:41" x14ac:dyDescent="0.2">
      <c r="R47" s="6" t="s">
        <v>64</v>
      </c>
      <c r="AE47" s="6" t="s">
        <v>65</v>
      </c>
      <c r="AK47" s="5"/>
      <c r="AL47" s="5"/>
    </row>
    <row r="48" spans="1:41" x14ac:dyDescent="0.2">
      <c r="C48" s="1" t="s">
        <v>66</v>
      </c>
      <c r="M48" s="5"/>
      <c r="O48" s="91" t="s">
        <v>67</v>
      </c>
      <c r="P48" s="91"/>
      <c r="Q48" s="91"/>
      <c r="R48" s="91"/>
      <c r="S48" s="91"/>
      <c r="T48" s="91"/>
      <c r="U48" s="91"/>
      <c r="AF48" s="91"/>
      <c r="AG48" s="91"/>
      <c r="AH48" s="91"/>
      <c r="AI48" s="91"/>
      <c r="AJ48" s="91"/>
      <c r="AK48" s="91"/>
      <c r="AL48" s="91"/>
    </row>
  </sheetData>
  <mergeCells count="17">
    <mergeCell ref="AJ2:AN2"/>
    <mergeCell ref="AJ4:AN4"/>
    <mergeCell ref="A6:AO6"/>
    <mergeCell ref="A17:A18"/>
    <mergeCell ref="C17:C18"/>
    <mergeCell ref="D17:U17"/>
    <mergeCell ref="V17:AM17"/>
    <mergeCell ref="AN17:AN18"/>
    <mergeCell ref="AO17:AO18"/>
    <mergeCell ref="B17:B18"/>
    <mergeCell ref="AJ9:AN9"/>
    <mergeCell ref="AJ11:AN11"/>
    <mergeCell ref="N8:T8"/>
    <mergeCell ref="A41:C41"/>
    <mergeCell ref="O48:U48"/>
    <mergeCell ref="AF48:AL48"/>
    <mergeCell ref="AD46:AJ46"/>
  </mergeCells>
  <dataValidations xWindow="1321" yWindow="495" count="1">
    <dataValidation type="list" allowBlank="1" showErrorMessage="1" sqref="B19:B40" xr:uid="{C9ECEDCB-AE8A-479F-B612-45B963C467BF}">
      <formula1>RodzajeZajec</formula1>
      <formula2>0</formula2>
    </dataValidation>
  </dataValidations>
  <pageMargins left="0.7" right="0.7" top="0.75" bottom="0.75" header="0.3" footer="0.3"/>
  <pageSetup paperSize="9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321" yWindow="495" count="2">
        <x14: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xr:uid="{BCE11E88-7A3D-4D24-8872-6E93C57B18DC}">
          <x14:formula1>
            <xm:f>'https://umedwr-my.sharepoint.com/personal/dorota_kiedik_365_umw_edu_pl/Documents/Programy studiów_ZP/cykl_od_2025_MGR/[Szczegółowy program studiów_Zdrowie publiczne_IIst_nabór_2025-2028_v_31.01.2025.xlsx]Słowniki'!#REF!</xm:f>
          </x14:formula1>
          <xm:sqref>AL33:AL40</xm:sqref>
        </x14:dataValidation>
        <x14:dataValidation type="list" allowBlank="1" showInputMessage="1" showErrorMessage="1" errorTitle="Wartość nieprawidłowa" error="Proszę wybrać formę zakończenia przedmiotu z listy" promptTitle="Forma zakończenia przedmiotu" prompt="Proszę wybrać formę zakończenia przedmiotu z listy" xr:uid="{74A608B4-570A-4E30-9FF2-867A651F7739}">
          <x14:formula1>
            <xm:f>'https://umedwr-my.sharepoint.com/personal/dorota_kiedik_365_umw_edu_pl/Documents/Programy studiów_ZP/cykl_od_2025_MGR/[Szczegółowy program studiów_Zdrowie publiczne_IIst_nabór_2025-2028_v_31.01.2025.xlsx]Słowniki'!#REF!</xm:f>
          </x14:formula1>
          <xm:sqref>T19:T32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F1FC-92F2-4AA1-A778-5B42A712BC39}">
  <sheetPr>
    <pageSetUpPr fitToPage="1"/>
  </sheetPr>
  <dimension ref="A2:AO47"/>
  <sheetViews>
    <sheetView zoomScale="69" zoomScaleNormal="69" workbookViewId="0">
      <selection activeCell="AC9" sqref="AC9"/>
    </sheetView>
  </sheetViews>
  <sheetFormatPr defaultColWidth="11.42578125" defaultRowHeight="15" x14ac:dyDescent="0.25"/>
  <cols>
    <col min="1" max="1" width="4.28515625" style="6" customWidth="1"/>
    <col min="2" max="2" width="20.42578125" style="6" customWidth="1"/>
    <col min="3" max="3" width="42.7109375" style="6" customWidth="1"/>
    <col min="4" max="20" width="6.7109375" style="3" customWidth="1"/>
    <col min="21" max="21" width="6.7109375" style="8" customWidth="1"/>
    <col min="22" max="38" width="6.7109375" style="3" customWidth="1"/>
    <col min="39" max="39" width="6.7109375" style="8" customWidth="1"/>
    <col min="40" max="41" width="6.7109375" style="3" customWidth="1"/>
    <col min="42" max="16384" width="11.42578125" style="6"/>
  </cols>
  <sheetData>
    <row r="2" spans="1:41" x14ac:dyDescent="0.25">
      <c r="AJ2" s="108"/>
      <c r="AK2" s="108"/>
      <c r="AL2" s="108"/>
      <c r="AM2" s="108"/>
      <c r="AN2" s="108"/>
    </row>
    <row r="4" spans="1:41" x14ac:dyDescent="0.25">
      <c r="AJ4" s="108"/>
      <c r="AK4" s="108"/>
      <c r="AL4" s="108"/>
      <c r="AM4" s="108"/>
      <c r="AN4" s="108"/>
    </row>
    <row r="6" spans="1:41" s="2" customFormat="1" ht="20.100000000000001" customHeight="1" x14ac:dyDescent="0.2">
      <c r="A6" s="92" t="s">
        <v>68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</row>
    <row r="7" spans="1:41" s="2" customFormat="1" ht="20.100000000000001" customHeight="1" x14ac:dyDescent="0.2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116" t="s">
        <v>95</v>
      </c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</row>
    <row r="8" spans="1:41" s="2" customFormat="1" ht="20.100000000000001" customHeight="1" x14ac:dyDescent="0.2">
      <c r="A8" s="4"/>
      <c r="B8" s="4"/>
      <c r="C8" s="4"/>
      <c r="D8" s="22"/>
      <c r="E8" s="22"/>
      <c r="F8" s="22"/>
      <c r="G8" s="22"/>
      <c r="H8" s="22"/>
      <c r="I8" s="22"/>
      <c r="J8" s="22"/>
      <c r="K8" s="22"/>
      <c r="L8" s="22"/>
      <c r="M8" s="22"/>
      <c r="N8" s="87" t="s">
        <v>96</v>
      </c>
      <c r="O8" s="87"/>
      <c r="P8" s="87"/>
      <c r="Q8" s="87"/>
      <c r="R8" s="87"/>
      <c r="S8" s="87"/>
      <c r="T8" s="87"/>
      <c r="U8" s="87"/>
      <c r="V8" s="87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6"/>
      <c r="AH8"/>
      <c r="AI8"/>
      <c r="AJ8"/>
      <c r="AK8" s="24"/>
      <c r="AL8" s="22"/>
      <c r="AM8" s="22"/>
      <c r="AN8" s="22"/>
      <c r="AO8" s="22"/>
    </row>
    <row r="9" spans="1:41" x14ac:dyDescent="0.25">
      <c r="N9" s="116" t="s">
        <v>94</v>
      </c>
      <c r="AG9" s="85"/>
      <c r="AH9" s="86"/>
      <c r="AI9" s="86"/>
      <c r="AJ9" s="86"/>
      <c r="AK9" s="86"/>
    </row>
    <row r="10" spans="1:41" s="3" customFormat="1" ht="15" customHeight="1" x14ac:dyDescent="0.25">
      <c r="A10" s="3" t="s">
        <v>4</v>
      </c>
      <c r="U10" s="8"/>
      <c r="AG10" s="6"/>
      <c r="AH10" s="25"/>
      <c r="AI10"/>
      <c r="AJ10"/>
      <c r="AK10" s="24"/>
      <c r="AM10" s="8"/>
    </row>
    <row r="11" spans="1:41" s="3" customFormat="1" ht="15" customHeight="1" x14ac:dyDescent="0.25">
      <c r="A11" s="3" t="s">
        <v>5</v>
      </c>
      <c r="U11" s="8"/>
      <c r="AG11" s="85"/>
      <c r="AH11" s="86"/>
      <c r="AI11" s="86"/>
      <c r="AJ11" s="86"/>
      <c r="AK11" s="86"/>
      <c r="AM11" s="8"/>
    </row>
    <row r="12" spans="1:41" s="3" customFormat="1" ht="15" customHeight="1" x14ac:dyDescent="0.25">
      <c r="A12" s="3" t="s">
        <v>69</v>
      </c>
      <c r="U12" s="8"/>
      <c r="AM12" s="8"/>
    </row>
    <row r="13" spans="1:41" s="3" customFormat="1" ht="15" customHeight="1" x14ac:dyDescent="0.25">
      <c r="A13" s="3" t="s">
        <v>7</v>
      </c>
      <c r="U13" s="8"/>
      <c r="AM13" s="8"/>
    </row>
    <row r="14" spans="1:41" ht="15" customHeight="1" x14ac:dyDescent="0.25">
      <c r="A14" s="3" t="s">
        <v>8</v>
      </c>
    </row>
    <row r="16" spans="1:41" ht="15.75" thickBot="1" x14ac:dyDescent="0.3"/>
    <row r="17" spans="1:41" ht="13.5" customHeight="1" thickBot="1" x14ac:dyDescent="0.25">
      <c r="A17" s="109" t="s">
        <v>9</v>
      </c>
      <c r="B17" s="114" t="s">
        <v>10</v>
      </c>
      <c r="C17" s="95" t="s">
        <v>70</v>
      </c>
      <c r="D17" s="112" t="s">
        <v>12</v>
      </c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2" t="s">
        <v>13</v>
      </c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99" t="s">
        <v>14</v>
      </c>
      <c r="AO17" s="101" t="s">
        <v>15</v>
      </c>
    </row>
    <row r="18" spans="1:41" ht="222" thickBot="1" x14ac:dyDescent="0.25">
      <c r="A18" s="110"/>
      <c r="B18" s="115"/>
      <c r="C18" s="111"/>
      <c r="D18" s="14" t="s">
        <v>16</v>
      </c>
      <c r="E18" s="15" t="s">
        <v>17</v>
      </c>
      <c r="F18" s="16" t="s">
        <v>18</v>
      </c>
      <c r="G18" s="16" t="s">
        <v>19</v>
      </c>
      <c r="H18" s="16" t="s">
        <v>20</v>
      </c>
      <c r="I18" s="16" t="s">
        <v>21</v>
      </c>
      <c r="J18" s="16" t="s">
        <v>22</v>
      </c>
      <c r="K18" s="16" t="s">
        <v>23</v>
      </c>
      <c r="L18" s="16" t="s">
        <v>71</v>
      </c>
      <c r="M18" s="16" t="s">
        <v>25</v>
      </c>
      <c r="N18" s="16" t="s">
        <v>26</v>
      </c>
      <c r="O18" s="16" t="s">
        <v>27</v>
      </c>
      <c r="P18" s="16" t="s">
        <v>28</v>
      </c>
      <c r="Q18" s="16" t="s">
        <v>29</v>
      </c>
      <c r="R18" s="16" t="s">
        <v>30</v>
      </c>
      <c r="S18" s="16" t="s">
        <v>31</v>
      </c>
      <c r="T18" s="16" t="s">
        <v>32</v>
      </c>
      <c r="U18" s="17" t="s">
        <v>33</v>
      </c>
      <c r="V18" s="14" t="s">
        <v>16</v>
      </c>
      <c r="W18" s="16" t="s">
        <v>17</v>
      </c>
      <c r="X18" s="16" t="s">
        <v>18</v>
      </c>
      <c r="Y18" s="16" t="s">
        <v>19</v>
      </c>
      <c r="Z18" s="15" t="s">
        <v>20</v>
      </c>
      <c r="AA18" s="15" t="s">
        <v>21</v>
      </c>
      <c r="AB18" s="15" t="s">
        <v>22</v>
      </c>
      <c r="AC18" s="16" t="s">
        <v>34</v>
      </c>
      <c r="AD18" s="16" t="s">
        <v>71</v>
      </c>
      <c r="AE18" s="16" t="s">
        <v>25</v>
      </c>
      <c r="AF18" s="16" t="s">
        <v>26</v>
      </c>
      <c r="AG18" s="16" t="s">
        <v>27</v>
      </c>
      <c r="AH18" s="16" t="s">
        <v>28</v>
      </c>
      <c r="AI18" s="16" t="s">
        <v>29</v>
      </c>
      <c r="AJ18" s="16" t="s">
        <v>30</v>
      </c>
      <c r="AK18" s="16" t="s">
        <v>31</v>
      </c>
      <c r="AL18" s="16" t="s">
        <v>32</v>
      </c>
      <c r="AM18" s="17" t="s">
        <v>33</v>
      </c>
      <c r="AN18" s="100"/>
      <c r="AO18" s="102"/>
    </row>
    <row r="19" spans="1:41" ht="20.25" customHeight="1" x14ac:dyDescent="0.25">
      <c r="A19" s="55">
        <v>1</v>
      </c>
      <c r="B19" s="21" t="s">
        <v>0</v>
      </c>
      <c r="C19" s="44" t="s">
        <v>72</v>
      </c>
      <c r="D19" s="59">
        <v>10</v>
      </c>
      <c r="E19" s="26"/>
      <c r="F19" s="59">
        <v>10</v>
      </c>
      <c r="G19" s="59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>
        <f t="shared" ref="R19:R32" si="0">SUM(D19:P19)</f>
        <v>20</v>
      </c>
      <c r="S19" s="26">
        <f t="shared" ref="S19:S32" si="1">SUM(D19:Q19)</f>
        <v>20</v>
      </c>
      <c r="T19" s="53" t="s">
        <v>52</v>
      </c>
      <c r="U19" s="27">
        <v>2</v>
      </c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35"/>
      <c r="AM19" s="60"/>
      <c r="AN19" s="61">
        <f>S19+AK19</f>
        <v>20</v>
      </c>
      <c r="AO19" s="62">
        <f>U19+AM19</f>
        <v>2</v>
      </c>
    </row>
    <row r="20" spans="1:41" ht="20.25" customHeight="1" x14ac:dyDescent="0.25">
      <c r="A20" s="58">
        <v>2</v>
      </c>
      <c r="B20" s="11" t="s">
        <v>0</v>
      </c>
      <c r="C20" s="45" t="s">
        <v>73</v>
      </c>
      <c r="D20" s="28">
        <v>10</v>
      </c>
      <c r="E20" s="29"/>
      <c r="F20" s="28">
        <v>10</v>
      </c>
      <c r="G20" s="28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>
        <f t="shared" si="0"/>
        <v>20</v>
      </c>
      <c r="S20" s="29">
        <f t="shared" si="1"/>
        <v>20</v>
      </c>
      <c r="T20" s="82" t="s">
        <v>41</v>
      </c>
      <c r="U20" s="30">
        <v>3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31"/>
      <c r="AM20" s="41"/>
      <c r="AN20" s="42">
        <f t="shared" ref="AN20:AN41" si="2">S20+AK20</f>
        <v>20</v>
      </c>
      <c r="AO20" s="13">
        <f t="shared" ref="AO20:AO41" si="3">U20+AM20</f>
        <v>3</v>
      </c>
    </row>
    <row r="21" spans="1:41" ht="20.25" customHeight="1" x14ac:dyDescent="0.25">
      <c r="A21" s="55">
        <v>3</v>
      </c>
      <c r="B21" s="11" t="s">
        <v>0</v>
      </c>
      <c r="C21" s="45" t="s">
        <v>74</v>
      </c>
      <c r="D21" s="28">
        <v>10</v>
      </c>
      <c r="E21" s="29"/>
      <c r="F21" s="28">
        <v>10</v>
      </c>
      <c r="G21" s="28"/>
      <c r="H21" s="29"/>
      <c r="I21" s="29"/>
      <c r="J21" s="29"/>
      <c r="K21" s="29"/>
      <c r="L21" s="29"/>
      <c r="M21" s="29"/>
      <c r="N21" s="29"/>
      <c r="O21" s="29"/>
      <c r="P21" s="29"/>
      <c r="Q21" s="31"/>
      <c r="R21" s="29">
        <f t="shared" si="0"/>
        <v>20</v>
      </c>
      <c r="S21" s="29">
        <f t="shared" si="1"/>
        <v>20</v>
      </c>
      <c r="T21" s="28" t="s">
        <v>36</v>
      </c>
      <c r="U21" s="30">
        <v>2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31"/>
      <c r="AM21" s="41"/>
      <c r="AN21" s="42">
        <f t="shared" si="2"/>
        <v>20</v>
      </c>
      <c r="AO21" s="13">
        <f t="shared" si="3"/>
        <v>2</v>
      </c>
    </row>
    <row r="22" spans="1:41" ht="20.25" customHeight="1" x14ac:dyDescent="0.25">
      <c r="A22" s="58">
        <v>4</v>
      </c>
      <c r="B22" s="11" t="s">
        <v>0</v>
      </c>
      <c r="C22" s="46" t="s">
        <v>75</v>
      </c>
      <c r="D22" s="28">
        <v>10</v>
      </c>
      <c r="E22" s="29"/>
      <c r="F22" s="28">
        <v>10</v>
      </c>
      <c r="G22" s="28"/>
      <c r="H22" s="29"/>
      <c r="I22" s="29"/>
      <c r="J22" s="29"/>
      <c r="K22" s="29"/>
      <c r="L22" s="29"/>
      <c r="M22" s="29"/>
      <c r="N22" s="29"/>
      <c r="O22" s="29"/>
      <c r="P22" s="29"/>
      <c r="Q22" s="31"/>
      <c r="R22" s="29">
        <f t="shared" si="0"/>
        <v>20</v>
      </c>
      <c r="S22" s="29">
        <f t="shared" si="1"/>
        <v>20</v>
      </c>
      <c r="T22" s="28" t="s">
        <v>36</v>
      </c>
      <c r="U22" s="30">
        <v>2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31"/>
      <c r="AM22" s="41"/>
      <c r="AN22" s="42">
        <f t="shared" si="2"/>
        <v>20</v>
      </c>
      <c r="AO22" s="13">
        <f t="shared" si="3"/>
        <v>2</v>
      </c>
    </row>
    <row r="23" spans="1:41" ht="20.25" customHeight="1" x14ac:dyDescent="0.25">
      <c r="A23" s="55">
        <v>5</v>
      </c>
      <c r="B23" s="11" t="s">
        <v>0</v>
      </c>
      <c r="C23" s="45" t="s">
        <v>76</v>
      </c>
      <c r="D23" s="32">
        <v>10</v>
      </c>
      <c r="E23" s="29"/>
      <c r="F23" s="32">
        <v>10</v>
      </c>
      <c r="G23" s="30"/>
      <c r="H23" s="29"/>
      <c r="I23" s="29"/>
      <c r="J23" s="29"/>
      <c r="K23" s="29"/>
      <c r="L23" s="29"/>
      <c r="M23" s="29"/>
      <c r="N23" s="29"/>
      <c r="O23" s="29"/>
      <c r="P23" s="29"/>
      <c r="Q23" s="31"/>
      <c r="R23" s="29">
        <f t="shared" si="0"/>
        <v>20</v>
      </c>
      <c r="S23" s="29">
        <f t="shared" si="1"/>
        <v>20</v>
      </c>
      <c r="T23" s="28" t="s">
        <v>36</v>
      </c>
      <c r="U23" s="30">
        <v>2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31"/>
      <c r="AM23" s="41"/>
      <c r="AN23" s="42">
        <f t="shared" si="2"/>
        <v>20</v>
      </c>
      <c r="AO23" s="13">
        <f t="shared" si="3"/>
        <v>2</v>
      </c>
    </row>
    <row r="24" spans="1:41" ht="30" customHeight="1" x14ac:dyDescent="0.25">
      <c r="A24" s="58">
        <v>6</v>
      </c>
      <c r="B24" s="11" t="s">
        <v>0</v>
      </c>
      <c r="C24" s="47" t="s">
        <v>77</v>
      </c>
      <c r="D24" s="32">
        <v>10</v>
      </c>
      <c r="E24" s="29"/>
      <c r="F24" s="32">
        <v>10</v>
      </c>
      <c r="G24" s="30"/>
      <c r="H24" s="29"/>
      <c r="I24" s="29"/>
      <c r="J24" s="29"/>
      <c r="K24" s="29"/>
      <c r="L24" s="29"/>
      <c r="M24" s="29"/>
      <c r="N24" s="29"/>
      <c r="O24" s="29"/>
      <c r="P24" s="29"/>
      <c r="Q24" s="31"/>
      <c r="R24" s="29">
        <f t="shared" si="0"/>
        <v>20</v>
      </c>
      <c r="S24" s="29">
        <f t="shared" si="1"/>
        <v>20</v>
      </c>
      <c r="T24" s="28" t="s">
        <v>36</v>
      </c>
      <c r="U24" s="30">
        <v>2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31"/>
      <c r="AM24" s="41"/>
      <c r="AN24" s="42">
        <f t="shared" si="2"/>
        <v>20</v>
      </c>
      <c r="AO24" s="13">
        <f t="shared" si="3"/>
        <v>2</v>
      </c>
    </row>
    <row r="25" spans="1:41" ht="30" customHeight="1" x14ac:dyDescent="0.25">
      <c r="A25" s="55">
        <v>7</v>
      </c>
      <c r="B25" s="11" t="s">
        <v>0</v>
      </c>
      <c r="C25" s="47" t="s">
        <v>93</v>
      </c>
      <c r="D25" s="32">
        <v>10</v>
      </c>
      <c r="E25" s="29"/>
      <c r="F25" s="32">
        <v>10</v>
      </c>
      <c r="G25" s="30"/>
      <c r="H25" s="29"/>
      <c r="I25" s="29"/>
      <c r="J25" s="29"/>
      <c r="K25" s="29"/>
      <c r="L25" s="29"/>
      <c r="M25" s="29"/>
      <c r="N25" s="29"/>
      <c r="O25" s="29"/>
      <c r="P25" s="29"/>
      <c r="Q25" s="31"/>
      <c r="R25" s="29">
        <f t="shared" si="0"/>
        <v>20</v>
      </c>
      <c r="S25" s="29">
        <f t="shared" si="1"/>
        <v>20</v>
      </c>
      <c r="T25" s="28" t="s">
        <v>36</v>
      </c>
      <c r="U25" s="30">
        <v>2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31"/>
      <c r="AM25" s="41"/>
      <c r="AN25" s="42">
        <f t="shared" si="2"/>
        <v>20</v>
      </c>
      <c r="AO25" s="13">
        <f t="shared" si="3"/>
        <v>2</v>
      </c>
    </row>
    <row r="26" spans="1:41" ht="30" customHeight="1" x14ac:dyDescent="0.25">
      <c r="A26" s="58">
        <v>8</v>
      </c>
      <c r="B26" s="11" t="s">
        <v>0</v>
      </c>
      <c r="C26" s="47" t="s">
        <v>78</v>
      </c>
      <c r="D26" s="32">
        <v>10</v>
      </c>
      <c r="E26" s="29"/>
      <c r="F26" s="32"/>
      <c r="G26" s="30"/>
      <c r="H26" s="83">
        <v>10</v>
      </c>
      <c r="I26" s="29"/>
      <c r="J26" s="29"/>
      <c r="K26" s="29"/>
      <c r="L26" s="29"/>
      <c r="M26" s="29"/>
      <c r="N26" s="29"/>
      <c r="O26" s="29"/>
      <c r="P26" s="29"/>
      <c r="Q26" s="31"/>
      <c r="R26" s="29">
        <f t="shared" si="0"/>
        <v>20</v>
      </c>
      <c r="S26" s="29">
        <f t="shared" si="1"/>
        <v>20</v>
      </c>
      <c r="T26" s="28" t="s">
        <v>36</v>
      </c>
      <c r="U26" s="30">
        <v>2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31"/>
      <c r="AM26" s="41"/>
      <c r="AN26" s="42">
        <f t="shared" si="2"/>
        <v>20</v>
      </c>
      <c r="AO26" s="13">
        <f t="shared" si="3"/>
        <v>2</v>
      </c>
    </row>
    <row r="27" spans="1:41" ht="20.25" customHeight="1" x14ac:dyDescent="0.25">
      <c r="A27" s="55">
        <v>9</v>
      </c>
      <c r="B27" s="11" t="s">
        <v>0</v>
      </c>
      <c r="C27" s="47" t="s">
        <v>48</v>
      </c>
      <c r="D27" s="28"/>
      <c r="E27" s="29"/>
      <c r="F27" s="28"/>
      <c r="G27" s="28"/>
      <c r="H27" s="29"/>
      <c r="I27" s="29"/>
      <c r="J27" s="29"/>
      <c r="K27" s="29"/>
      <c r="L27" s="29"/>
      <c r="M27" s="29">
        <v>30</v>
      </c>
      <c r="N27" s="29"/>
      <c r="O27" s="29"/>
      <c r="P27" s="29"/>
      <c r="Q27" s="29"/>
      <c r="R27" s="29">
        <f t="shared" si="0"/>
        <v>30</v>
      </c>
      <c r="S27" s="29">
        <f t="shared" si="1"/>
        <v>30</v>
      </c>
      <c r="T27" s="28" t="s">
        <v>36</v>
      </c>
      <c r="U27" s="30">
        <v>2</v>
      </c>
      <c r="V27" s="29"/>
      <c r="W27" s="31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31"/>
      <c r="AM27" s="41"/>
      <c r="AN27" s="42">
        <f t="shared" si="2"/>
        <v>30</v>
      </c>
      <c r="AO27" s="13">
        <f t="shared" si="3"/>
        <v>2</v>
      </c>
    </row>
    <row r="28" spans="1:41" ht="29.25" customHeight="1" x14ac:dyDescent="0.25">
      <c r="A28" s="58">
        <v>10</v>
      </c>
      <c r="B28" s="20" t="s">
        <v>1</v>
      </c>
      <c r="C28" s="48" t="s">
        <v>79</v>
      </c>
      <c r="D28" s="29"/>
      <c r="E28" s="54">
        <v>5</v>
      </c>
      <c r="F28" s="28"/>
      <c r="G28" s="28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>
        <f t="shared" si="0"/>
        <v>5</v>
      </c>
      <c r="S28" s="29">
        <f t="shared" si="1"/>
        <v>5</v>
      </c>
      <c r="T28" s="53" t="s">
        <v>52</v>
      </c>
      <c r="U28" s="30">
        <v>3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31"/>
      <c r="AM28" s="41"/>
      <c r="AN28" s="42">
        <f t="shared" si="2"/>
        <v>5</v>
      </c>
      <c r="AO28" s="13">
        <f t="shared" si="3"/>
        <v>3</v>
      </c>
    </row>
    <row r="29" spans="1:41" ht="29.25" customHeight="1" thickBot="1" x14ac:dyDescent="0.3">
      <c r="A29" s="55">
        <v>11</v>
      </c>
      <c r="B29" s="20" t="s">
        <v>2</v>
      </c>
      <c r="C29" s="49" t="s">
        <v>80</v>
      </c>
      <c r="D29" s="29">
        <v>10</v>
      </c>
      <c r="E29" s="54"/>
      <c r="F29" s="28">
        <v>10</v>
      </c>
      <c r="G29" s="28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>
        <f t="shared" si="0"/>
        <v>20</v>
      </c>
      <c r="S29" s="29">
        <f t="shared" si="1"/>
        <v>20</v>
      </c>
      <c r="T29" s="53" t="s">
        <v>52</v>
      </c>
      <c r="U29" s="30">
        <v>2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31"/>
      <c r="AM29" s="41"/>
      <c r="AN29" s="42">
        <f t="shared" si="2"/>
        <v>20</v>
      </c>
      <c r="AO29" s="13">
        <f t="shared" si="3"/>
        <v>2</v>
      </c>
    </row>
    <row r="30" spans="1:41" ht="29.25" customHeight="1" thickBot="1" x14ac:dyDescent="0.3">
      <c r="A30" s="58">
        <v>12</v>
      </c>
      <c r="B30" s="20" t="s">
        <v>2</v>
      </c>
      <c r="C30" s="50" t="s">
        <v>81</v>
      </c>
      <c r="D30" s="29">
        <v>10</v>
      </c>
      <c r="E30" s="54"/>
      <c r="F30" s="28">
        <v>10</v>
      </c>
      <c r="G30" s="28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>
        <f t="shared" si="0"/>
        <v>20</v>
      </c>
      <c r="S30" s="29">
        <f t="shared" si="1"/>
        <v>20</v>
      </c>
      <c r="T30" s="53" t="s">
        <v>52</v>
      </c>
      <c r="U30" s="30">
        <v>2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31"/>
      <c r="AM30" s="41"/>
      <c r="AN30" s="42">
        <f t="shared" si="2"/>
        <v>20</v>
      </c>
      <c r="AO30" s="13">
        <f t="shared" si="3"/>
        <v>2</v>
      </c>
    </row>
    <row r="31" spans="1:41" ht="29.25" customHeight="1" thickBot="1" x14ac:dyDescent="0.3">
      <c r="A31" s="55">
        <v>13</v>
      </c>
      <c r="B31" s="20" t="s">
        <v>2</v>
      </c>
      <c r="C31" s="50" t="s">
        <v>82</v>
      </c>
      <c r="D31" s="29">
        <v>10</v>
      </c>
      <c r="E31" s="54"/>
      <c r="F31" s="28">
        <v>10</v>
      </c>
      <c r="G31" s="28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>
        <f t="shared" si="0"/>
        <v>20</v>
      </c>
      <c r="S31" s="29">
        <f t="shared" si="1"/>
        <v>20</v>
      </c>
      <c r="T31" s="53" t="s">
        <v>52</v>
      </c>
      <c r="U31" s="30">
        <v>2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31"/>
      <c r="AM31" s="41"/>
      <c r="AN31" s="42">
        <f t="shared" si="2"/>
        <v>20</v>
      </c>
      <c r="AO31" s="13">
        <f t="shared" si="3"/>
        <v>2</v>
      </c>
    </row>
    <row r="32" spans="1:41" ht="29.25" customHeight="1" x14ac:dyDescent="0.25">
      <c r="A32" s="58">
        <v>14</v>
      </c>
      <c r="B32" s="20" t="s">
        <v>2</v>
      </c>
      <c r="C32" s="51" t="s">
        <v>83</v>
      </c>
      <c r="D32" s="29">
        <v>10</v>
      </c>
      <c r="E32" s="54"/>
      <c r="F32" s="28">
        <v>10</v>
      </c>
      <c r="G32" s="28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>
        <f t="shared" si="0"/>
        <v>20</v>
      </c>
      <c r="S32" s="29">
        <f t="shared" si="1"/>
        <v>20</v>
      </c>
      <c r="T32" s="53" t="s">
        <v>52</v>
      </c>
      <c r="U32" s="30">
        <v>2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31"/>
      <c r="AM32" s="41"/>
      <c r="AN32" s="42">
        <f t="shared" si="2"/>
        <v>20</v>
      </c>
      <c r="AO32" s="13">
        <f t="shared" si="3"/>
        <v>2</v>
      </c>
    </row>
    <row r="33" spans="1:41" ht="29.25" customHeight="1" x14ac:dyDescent="0.25">
      <c r="A33" s="55">
        <v>15</v>
      </c>
      <c r="B33" s="20" t="s">
        <v>1</v>
      </c>
      <c r="C33" s="48" t="s">
        <v>84</v>
      </c>
      <c r="D33" s="29"/>
      <c r="E33" s="54"/>
      <c r="F33" s="28"/>
      <c r="G33" s="28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0"/>
      <c r="U33" s="37"/>
      <c r="V33" s="29">
        <v>10</v>
      </c>
      <c r="W33" s="29"/>
      <c r="X33" s="29">
        <v>10</v>
      </c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>
        <f t="shared" ref="AJ33:AJ41" si="4">SUM(V33:AH33)</f>
        <v>20</v>
      </c>
      <c r="AK33" s="29">
        <f t="shared" ref="AK33:AK41" si="5">SUM(V33:AI33)</f>
        <v>20</v>
      </c>
      <c r="AL33" s="53" t="s">
        <v>36</v>
      </c>
      <c r="AM33" s="30">
        <v>3</v>
      </c>
      <c r="AN33" s="42">
        <f t="shared" si="2"/>
        <v>20</v>
      </c>
      <c r="AO33" s="13">
        <f>T33+AM33</f>
        <v>3</v>
      </c>
    </row>
    <row r="34" spans="1:41" ht="14.25" customHeight="1" x14ac:dyDescent="0.25">
      <c r="A34" s="58">
        <v>16</v>
      </c>
      <c r="B34" s="20" t="s">
        <v>0</v>
      </c>
      <c r="C34" s="47" t="s">
        <v>85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31"/>
      <c r="R34" s="29"/>
      <c r="S34" s="29"/>
      <c r="T34" s="31"/>
      <c r="U34" s="41"/>
      <c r="V34" s="28">
        <v>10</v>
      </c>
      <c r="W34" s="28"/>
      <c r="X34" s="28">
        <v>10</v>
      </c>
      <c r="Y34" s="28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>
        <f t="shared" si="4"/>
        <v>20</v>
      </c>
      <c r="AK34" s="29">
        <f t="shared" si="5"/>
        <v>20</v>
      </c>
      <c r="AL34" s="31" t="s">
        <v>41</v>
      </c>
      <c r="AM34" s="30">
        <v>3</v>
      </c>
      <c r="AN34" s="42">
        <f t="shared" si="2"/>
        <v>20</v>
      </c>
      <c r="AO34" s="13">
        <f t="shared" si="3"/>
        <v>3</v>
      </c>
    </row>
    <row r="35" spans="1:41" ht="41.25" customHeight="1" x14ac:dyDescent="0.25">
      <c r="A35" s="55">
        <v>17</v>
      </c>
      <c r="B35" s="20" t="s">
        <v>1</v>
      </c>
      <c r="C35" s="47" t="s">
        <v>86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31"/>
      <c r="R35" s="29"/>
      <c r="S35" s="29"/>
      <c r="T35" s="31"/>
      <c r="U35" s="41"/>
      <c r="V35" s="28">
        <v>15</v>
      </c>
      <c r="W35" s="28"/>
      <c r="X35" s="28">
        <v>15</v>
      </c>
      <c r="Y35" s="28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>
        <f t="shared" si="4"/>
        <v>30</v>
      </c>
      <c r="AK35" s="29">
        <f t="shared" si="5"/>
        <v>30</v>
      </c>
      <c r="AL35" s="53" t="s">
        <v>36</v>
      </c>
      <c r="AM35" s="30">
        <v>3</v>
      </c>
      <c r="AN35" s="42">
        <f t="shared" si="2"/>
        <v>30</v>
      </c>
      <c r="AO35" s="13">
        <f t="shared" si="3"/>
        <v>3</v>
      </c>
    </row>
    <row r="36" spans="1:41" ht="30" customHeight="1" x14ac:dyDescent="0.25">
      <c r="A36" s="58">
        <v>18</v>
      </c>
      <c r="B36" s="20" t="s">
        <v>1</v>
      </c>
      <c r="C36" s="47" t="s">
        <v>87</v>
      </c>
      <c r="D36" s="31"/>
      <c r="E36" s="31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1"/>
      <c r="R36" s="29"/>
      <c r="S36" s="29"/>
      <c r="T36" s="31"/>
      <c r="U36" s="41"/>
      <c r="V36" s="28">
        <v>10</v>
      </c>
      <c r="W36" s="28"/>
      <c r="X36" s="28">
        <v>10</v>
      </c>
      <c r="Y36" s="28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>
        <f t="shared" si="4"/>
        <v>20</v>
      </c>
      <c r="AK36" s="29">
        <f t="shared" si="5"/>
        <v>20</v>
      </c>
      <c r="AL36" s="28" t="s">
        <v>52</v>
      </c>
      <c r="AM36" s="30">
        <v>2</v>
      </c>
      <c r="AN36" s="42">
        <f t="shared" si="2"/>
        <v>20</v>
      </c>
      <c r="AO36" s="13">
        <f t="shared" si="3"/>
        <v>2</v>
      </c>
    </row>
    <row r="37" spans="1:41" ht="30" customHeight="1" thickBot="1" x14ac:dyDescent="0.3">
      <c r="A37" s="55">
        <v>19</v>
      </c>
      <c r="B37" s="63" t="s">
        <v>1</v>
      </c>
      <c r="C37" s="49" t="s">
        <v>88</v>
      </c>
      <c r="D37" s="31"/>
      <c r="E37" s="31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31"/>
      <c r="R37" s="29"/>
      <c r="S37" s="29"/>
      <c r="T37" s="31"/>
      <c r="U37" s="41"/>
      <c r="V37" s="28">
        <v>10</v>
      </c>
      <c r="W37" s="28"/>
      <c r="X37" s="28">
        <v>10</v>
      </c>
      <c r="Y37" s="28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>
        <f t="shared" ref="AJ37:AJ40" si="6">SUM(V37:AH37)</f>
        <v>20</v>
      </c>
      <c r="AK37" s="29">
        <f t="shared" ref="AK37:AK40" si="7">SUM(V37:AI37)</f>
        <v>20</v>
      </c>
      <c r="AL37" s="28" t="s">
        <v>52</v>
      </c>
      <c r="AM37" s="30">
        <v>2</v>
      </c>
      <c r="AN37" s="42">
        <f t="shared" si="2"/>
        <v>20</v>
      </c>
      <c r="AO37" s="13">
        <f t="shared" si="3"/>
        <v>2</v>
      </c>
    </row>
    <row r="38" spans="1:41" ht="30" customHeight="1" thickBot="1" x14ac:dyDescent="0.3">
      <c r="A38" s="58">
        <v>20</v>
      </c>
      <c r="B38" s="20" t="s">
        <v>2</v>
      </c>
      <c r="C38" s="50" t="s">
        <v>89</v>
      </c>
      <c r="D38" s="31"/>
      <c r="E38" s="31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1"/>
      <c r="R38" s="29"/>
      <c r="S38" s="29"/>
      <c r="T38" s="31"/>
      <c r="U38" s="41"/>
      <c r="V38" s="28">
        <v>10</v>
      </c>
      <c r="W38" s="28"/>
      <c r="X38" s="28">
        <v>10</v>
      </c>
      <c r="Y38" s="28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>
        <f t="shared" si="6"/>
        <v>20</v>
      </c>
      <c r="AK38" s="29">
        <f t="shared" si="7"/>
        <v>20</v>
      </c>
      <c r="AL38" s="28" t="s">
        <v>52</v>
      </c>
      <c r="AM38" s="30">
        <v>2</v>
      </c>
      <c r="AN38" s="42">
        <f t="shared" si="2"/>
        <v>20</v>
      </c>
      <c r="AO38" s="13">
        <f t="shared" si="3"/>
        <v>2</v>
      </c>
    </row>
    <row r="39" spans="1:41" ht="30" customHeight="1" thickBot="1" x14ac:dyDescent="0.3">
      <c r="A39" s="55">
        <v>21</v>
      </c>
      <c r="B39" s="20" t="s">
        <v>2</v>
      </c>
      <c r="C39" s="50" t="s">
        <v>90</v>
      </c>
      <c r="D39" s="31"/>
      <c r="E39" s="31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31"/>
      <c r="R39" s="29"/>
      <c r="S39" s="29"/>
      <c r="T39" s="31"/>
      <c r="U39" s="41"/>
      <c r="V39" s="28">
        <v>10</v>
      </c>
      <c r="W39" s="28"/>
      <c r="X39" s="28">
        <v>10</v>
      </c>
      <c r="Y39" s="28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>
        <f t="shared" si="6"/>
        <v>20</v>
      </c>
      <c r="AK39" s="29">
        <f t="shared" si="7"/>
        <v>20</v>
      </c>
      <c r="AL39" s="28" t="s">
        <v>52</v>
      </c>
      <c r="AM39" s="30">
        <v>2</v>
      </c>
      <c r="AN39" s="42">
        <f t="shared" si="2"/>
        <v>20</v>
      </c>
      <c r="AO39" s="13">
        <f t="shared" si="3"/>
        <v>2</v>
      </c>
    </row>
    <row r="40" spans="1:41" ht="30" customHeight="1" x14ac:dyDescent="0.25">
      <c r="A40" s="58">
        <v>22</v>
      </c>
      <c r="B40" s="20" t="s">
        <v>2</v>
      </c>
      <c r="C40" s="51" t="s">
        <v>91</v>
      </c>
      <c r="D40" s="31"/>
      <c r="E40" s="31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31"/>
      <c r="R40" s="29"/>
      <c r="S40" s="29"/>
      <c r="T40" s="31"/>
      <c r="U40" s="41"/>
      <c r="V40" s="28">
        <v>10</v>
      </c>
      <c r="W40" s="28"/>
      <c r="X40" s="28">
        <v>10</v>
      </c>
      <c r="Y40" s="28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>
        <f t="shared" si="6"/>
        <v>20</v>
      </c>
      <c r="AK40" s="29">
        <f t="shared" si="7"/>
        <v>20</v>
      </c>
      <c r="AL40" s="28" t="s">
        <v>52</v>
      </c>
      <c r="AM40" s="30">
        <v>2</v>
      </c>
      <c r="AN40" s="42">
        <f t="shared" si="2"/>
        <v>20</v>
      </c>
      <c r="AO40" s="13">
        <f t="shared" si="3"/>
        <v>2</v>
      </c>
    </row>
    <row r="41" spans="1:41" ht="20.25" customHeight="1" thickBot="1" x14ac:dyDescent="0.3">
      <c r="A41" s="55">
        <v>23</v>
      </c>
      <c r="B41" s="64" t="s">
        <v>1</v>
      </c>
      <c r="C41" s="52" t="s">
        <v>92</v>
      </c>
      <c r="D41" s="33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3"/>
      <c r="S41" s="33"/>
      <c r="T41" s="34"/>
      <c r="U41" s="65"/>
      <c r="V41" s="33"/>
      <c r="W41" s="66">
        <v>5</v>
      </c>
      <c r="X41" s="66"/>
      <c r="Y41" s="66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>
        <f t="shared" si="4"/>
        <v>5</v>
      </c>
      <c r="AK41" s="33">
        <f t="shared" si="5"/>
        <v>5</v>
      </c>
      <c r="AL41" s="66" t="s">
        <v>52</v>
      </c>
      <c r="AM41" s="67">
        <v>11</v>
      </c>
      <c r="AN41" s="68">
        <f t="shared" si="2"/>
        <v>5</v>
      </c>
      <c r="AO41" s="69">
        <f t="shared" si="3"/>
        <v>11</v>
      </c>
    </row>
    <row r="42" spans="1:41" ht="15.75" thickBot="1" x14ac:dyDescent="0.3">
      <c r="A42" s="88" t="s">
        <v>60</v>
      </c>
      <c r="B42" s="105"/>
      <c r="C42" s="106"/>
      <c r="D42" s="9">
        <f t="shared" ref="D42:S42" si="8">SUM(D19:D41)</f>
        <v>120</v>
      </c>
      <c r="E42" s="9">
        <f t="shared" si="8"/>
        <v>5</v>
      </c>
      <c r="F42" s="9">
        <f t="shared" si="8"/>
        <v>110</v>
      </c>
      <c r="G42" s="9">
        <f t="shared" si="8"/>
        <v>0</v>
      </c>
      <c r="H42" s="9">
        <f t="shared" si="8"/>
        <v>10</v>
      </c>
      <c r="I42" s="9">
        <f t="shared" si="8"/>
        <v>0</v>
      </c>
      <c r="J42" s="9">
        <f t="shared" si="8"/>
        <v>0</v>
      </c>
      <c r="K42" s="9">
        <f t="shared" si="8"/>
        <v>0</v>
      </c>
      <c r="L42" s="9">
        <f t="shared" si="8"/>
        <v>0</v>
      </c>
      <c r="M42" s="9">
        <f t="shared" si="8"/>
        <v>30</v>
      </c>
      <c r="N42" s="9">
        <f t="shared" si="8"/>
        <v>0</v>
      </c>
      <c r="O42" s="9">
        <f t="shared" si="8"/>
        <v>0</v>
      </c>
      <c r="P42" s="9">
        <f t="shared" si="8"/>
        <v>0</v>
      </c>
      <c r="Q42" s="9">
        <f t="shared" si="8"/>
        <v>0</v>
      </c>
      <c r="R42" s="9">
        <f t="shared" si="8"/>
        <v>275</v>
      </c>
      <c r="S42" s="9">
        <f t="shared" si="8"/>
        <v>275</v>
      </c>
      <c r="T42" s="9"/>
      <c r="U42" s="9">
        <f t="shared" ref="U42:AK42" si="9">SUM(U19:U41)</f>
        <v>30</v>
      </c>
      <c r="V42" s="9">
        <f t="shared" si="9"/>
        <v>85</v>
      </c>
      <c r="W42" s="9">
        <f t="shared" si="9"/>
        <v>5</v>
      </c>
      <c r="X42" s="9">
        <f t="shared" si="9"/>
        <v>85</v>
      </c>
      <c r="Y42" s="9">
        <f t="shared" si="9"/>
        <v>0</v>
      </c>
      <c r="Z42" s="9">
        <f t="shared" si="9"/>
        <v>0</v>
      </c>
      <c r="AA42" s="9">
        <f t="shared" si="9"/>
        <v>0</v>
      </c>
      <c r="AB42" s="9">
        <f t="shared" si="9"/>
        <v>0</v>
      </c>
      <c r="AC42" s="9">
        <f t="shared" si="9"/>
        <v>0</v>
      </c>
      <c r="AD42" s="9">
        <f t="shared" si="9"/>
        <v>0</v>
      </c>
      <c r="AE42" s="9">
        <f t="shared" si="9"/>
        <v>0</v>
      </c>
      <c r="AF42" s="9">
        <f t="shared" si="9"/>
        <v>0</v>
      </c>
      <c r="AG42" s="9">
        <f t="shared" si="9"/>
        <v>0</v>
      </c>
      <c r="AH42" s="9">
        <f t="shared" si="9"/>
        <v>0</v>
      </c>
      <c r="AI42" s="9">
        <f t="shared" si="9"/>
        <v>0</v>
      </c>
      <c r="AJ42" s="9">
        <f t="shared" si="9"/>
        <v>175</v>
      </c>
      <c r="AK42" s="9">
        <f t="shared" si="9"/>
        <v>175</v>
      </c>
      <c r="AL42" s="9"/>
      <c r="AM42" s="10">
        <f>SUM(AM19:AM41)</f>
        <v>30</v>
      </c>
      <c r="AN42" s="56">
        <f>SUM(AN19:AN41)</f>
        <v>450</v>
      </c>
      <c r="AO42" s="9">
        <f>SUM(AO19:AO41)</f>
        <v>60</v>
      </c>
    </row>
    <row r="43" spans="1:41" x14ac:dyDescent="0.25">
      <c r="C43" s="6" t="s">
        <v>61</v>
      </c>
    </row>
    <row r="44" spans="1:41" x14ac:dyDescent="0.25">
      <c r="C44" s="6" t="s">
        <v>62</v>
      </c>
    </row>
    <row r="46" spans="1:41" x14ac:dyDescent="0.25">
      <c r="Q46" s="6" t="s">
        <v>64</v>
      </c>
      <c r="R46" s="6"/>
      <c r="AF46" s="91" t="s">
        <v>63</v>
      </c>
      <c r="AG46" s="91"/>
      <c r="AH46" s="91"/>
      <c r="AI46" s="91"/>
      <c r="AJ46" s="91"/>
      <c r="AK46" s="91"/>
      <c r="AL46" s="91"/>
    </row>
    <row r="47" spans="1:41" x14ac:dyDescent="0.25">
      <c r="C47" s="1" t="s">
        <v>66</v>
      </c>
      <c r="M47" s="23"/>
      <c r="O47" s="107" t="s">
        <v>67</v>
      </c>
      <c r="P47" s="107"/>
      <c r="Q47" s="107"/>
      <c r="R47" s="107"/>
      <c r="S47" s="107"/>
      <c r="T47" s="107"/>
      <c r="U47" s="107"/>
      <c r="AG47" s="3" t="s">
        <v>65</v>
      </c>
    </row>
  </sheetData>
  <mergeCells count="16">
    <mergeCell ref="N8:V8"/>
    <mergeCell ref="A42:C42"/>
    <mergeCell ref="AF46:AL46"/>
    <mergeCell ref="O47:U47"/>
    <mergeCell ref="AJ2:AN2"/>
    <mergeCell ref="AJ4:AN4"/>
    <mergeCell ref="A6:AO6"/>
    <mergeCell ref="A17:A18"/>
    <mergeCell ref="C17:C18"/>
    <mergeCell ref="D17:U17"/>
    <mergeCell ref="V17:AM17"/>
    <mergeCell ref="AN17:AN18"/>
    <mergeCell ref="AO17:AO18"/>
    <mergeCell ref="B17:B18"/>
    <mergeCell ref="AG9:AK9"/>
    <mergeCell ref="AG11:AK11"/>
  </mergeCells>
  <dataValidations xWindow="1380" yWindow="482" count="1">
    <dataValidation type="list" allowBlank="1" showErrorMessage="1" sqref="B19:B41" xr:uid="{F74D27A8-073B-4CAD-B02A-BAC0DF5FE530}">
      <formula1>RodzajeZajec</formula1>
      <formula2>0</formula2>
    </dataValidation>
  </dataValidations>
  <pageMargins left="0.7" right="0.7" top="0.75" bottom="0.75" header="0.3" footer="0.3"/>
  <pageSetup paperSize="9" scale="48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xWindow="1380" yWindow="482" count="1">
        <x14: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xr:uid="{6DA32178-E7F8-41C2-AF11-C5D0592A76E4}">
          <x14:formula1>
            <xm:f>'https://umedwr-my.sharepoint.com/personal/dorota_kiedik_365_umw_edu_pl/Documents/Programy studiów_ZP/cykl_od_2025_MGR/[Szczegółowy program studiów_Zdrowie publiczne_IIst_nabór_2025-2028_v_31.01.2025.xlsx]Słowniki'!#REF!</xm:f>
          </x14:formula1>
          <xm:sqref>T19 AL35:AL41 AL33 T21:T33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15A77-83DD-43F1-AC38-DD77B1EEE982}">
  <dimension ref="A1"/>
  <sheetViews>
    <sheetView topLeftCell="A4" workbookViewId="0">
      <selection activeCell="B1" sqref="B1:E104857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5</vt:i4>
      </vt:variant>
    </vt:vector>
  </HeadingPairs>
  <TitlesOfParts>
    <vt:vector size="9" baseType="lpstr">
      <vt:lpstr>Arkusz1</vt:lpstr>
      <vt:lpstr>1 rok</vt:lpstr>
      <vt:lpstr>2 rok </vt:lpstr>
      <vt:lpstr>Arkusz2</vt:lpstr>
      <vt:lpstr>Arkusz1!Rodzaj_zajęć</vt:lpstr>
      <vt:lpstr>Arkusz1!Rodzaje_zajec</vt:lpstr>
      <vt:lpstr>Rodzaje_zajęć</vt:lpstr>
      <vt:lpstr>RodzajeZajec</vt:lpstr>
      <vt:lpstr>RodzajZajęć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</dc:creator>
  <cp:keywords/>
  <dc:description/>
  <cp:lastModifiedBy>Joanna Pawlinska</cp:lastModifiedBy>
  <cp:revision/>
  <dcterms:created xsi:type="dcterms:W3CDTF">2014-08-22T07:06:50Z</dcterms:created>
  <dcterms:modified xsi:type="dcterms:W3CDTF">2026-10-07T12:07:02Z</dcterms:modified>
  <cp:category/>
  <cp:contentStatus/>
</cp:coreProperties>
</file>