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465" activeTab="0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1'!$A$1:$AO$38</definedName>
    <definedName name="_xlnm.Print_Area" localSheetId="1">'rok 2'!$A$1:$AO$32</definedName>
  </definedNames>
  <calcPr fullCalcOnLoad="1"/>
</workbook>
</file>

<file path=xl/sharedStrings.xml><?xml version="1.0" encoding="utf-8"?>
<sst xmlns="http://schemas.openxmlformats.org/spreadsheetml/2006/main" count="281" uniqueCount="94">
  <si>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</si>
  <si>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</si>
  <si>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</si>
  <si>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</si>
  <si>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</si>
  <si>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</si>
  <si>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</si>
  <si>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</si>
  <si>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</si>
  <si>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</si>
  <si>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</si>
  <si>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</si>
  <si>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</si>
  <si>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</si>
  <si>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</si>
  <si>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</si>
  <si>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</si>
  <si>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</si>
  <si>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</si>
  <si>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</si>
  <si>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</si>
  <si>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</si>
  <si>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</si>
  <si>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</si>
  <si>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</si>
  <si>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Rok studiów I</t>
  </si>
  <si>
    <t>Forma studiów I stopnia stacjonarne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</si>
  <si>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</si>
  <si>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</si>
  <si>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</si>
  <si>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</si>
  <si>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</si>
  <si>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</si>
  <si>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</si>
  <si>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</si>
  <si>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</si>
  <si>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</si>
  <si>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</si>
  <si>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</si>
  <si>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</si>
  <si>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</si>
  <si>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</si>
  <si>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</si>
  <si>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</si>
  <si>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</si>
  <si>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</si>
  <si>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</si>
  <si>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</si>
  <si>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</si>
  <si>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</si>
  <si>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</si>
  <si>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</si>
  <si>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</si>
  <si>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</si>
  <si>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</si>
  <si>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</si>
  <si>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</si>
  <si>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</si>
  <si>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</si>
  <si>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</si>
  <si>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</si>
  <si>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</si>
  <si>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</si>
  <si>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</si>
  <si>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</si>
  <si>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</si>
  <si>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</si>
  <si>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Rok studiów II</t>
  </si>
  <si>
    <t>Kierunek Położnictwo</t>
  </si>
  <si>
    <t>Rok studiów III</t>
  </si>
  <si>
    <t>Zal/ocenę</t>
  </si>
  <si>
    <t>e-learning (EL)</t>
  </si>
  <si>
    <t>Neonatologia i opieka neonatologiczna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</si>
  <si>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</si>
  <si>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</si>
  <si>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Rodzaj zajęć</t>
  </si>
  <si>
    <t>obowiązkowe</t>
  </si>
  <si>
    <t xml:space="preserve"> obowiązkowe</t>
  </si>
  <si>
    <t>fakultatywne</t>
  </si>
  <si>
    <t>PROGRAMSTUDIÓW na rok akademicki 2021/2022</t>
  </si>
  <si>
    <t xml:space="preserve">PROGRAM STUDIÓW na rok akademicki 2020/2021 </t>
  </si>
  <si>
    <t xml:space="preserve">PROGRAM STUDIÓW  na rok akademicki 2019/2020 </t>
  </si>
  <si>
    <t>Nauki społeczne i humnistyczne</t>
  </si>
  <si>
    <t>Repetytorium z j. angielskiego</t>
  </si>
  <si>
    <t>Etyka zawodu położnej</t>
  </si>
  <si>
    <t>Zakażenia szpitalne</t>
  </si>
  <si>
    <t>Organizacja pracy położnej</t>
  </si>
  <si>
    <t>Wychowanie fizyczne</t>
  </si>
  <si>
    <t>Prawo medyczne</t>
  </si>
  <si>
    <t>System informacji w ochronie zdrowia</t>
  </si>
  <si>
    <t>zaliczenie</t>
  </si>
  <si>
    <t>Język migowy</t>
  </si>
  <si>
    <t>Współpraca w zespołach opieki zdrowot.</t>
  </si>
  <si>
    <t>Seminarium dyplomowe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</si>
</sst>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4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4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0" fillId="0" borderId="12" xfId="0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33" borderId="22" xfId="0" applyFont="1" applyFill="1" applyBorder="1" applyAlignment="1">
      <alignment wrapText="1"/>
    </xf>
    <xf numFmtId="0" fontId="0" fillId="33" borderId="22" xfId="0" applyFill="1" applyBorder="1" applyAlignment="1">
      <alignment horizontal="center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0" fillId="0" borderId="36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1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34" borderId="37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4" fontId="0" fillId="34" borderId="39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164" fontId="0" fillId="3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164" fontId="0" fillId="0" borderId="40" xfId="0" applyNumberForma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4" borderId="15" xfId="0" applyFont="1" applyFill="1" applyBorder="1" applyAlignment="1">
      <alignment horizontal="center" vertical="center" textRotation="90"/>
    </xf>
    <xf numFmtId="164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4" fontId="0" fillId="0" borderId="46" xfId="0" applyNumberFormat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34" borderId="46" xfId="0" applyNumberFormat="1" applyFill="1" applyBorder="1" applyAlignment="1">
      <alignment/>
    </xf>
    <xf numFmtId="2" fontId="0" fillId="0" borderId="46" xfId="0" applyNumberFormat="1" applyBorder="1" applyAlignment="1">
      <alignment/>
    </xf>
    <xf numFmtId="164" fontId="2" fillId="0" borderId="46" xfId="0" applyNumberFormat="1" applyFont="1" applyBorder="1" applyAlignment="1">
      <alignment/>
    </xf>
    <xf numFmtId="0" fontId="0" fillId="0" borderId="37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  <xf numFmtId="49" fontId="0" fillId="0" borderId="10" xfId="0" applyNumberFormat="1" applyFont="1" applyBorder="1" applyAlignment="1">
      <alignment horizontal="left" vertical="center"/>
    </xf>
    <xf numFmtId="0" fontId="0" fillId="0" borderId="38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49" fontId="0" fillId="0" borderId="19" xfId="0" applyNumberFormat="1" applyFont="1" applyBorder="1" applyAlignment="1">
      <alignment horizontal="left" vertical="center" indent="1"/>
    </xf>
    <xf numFmtId="0" fontId="0" fillId="0" borderId="18" xfId="0" applyBorder="1" applyAlignment="1">
      <alignment horizontal="center" vertical="top"/>
    </xf>
    <xf numFmtId="164" fontId="0" fillId="0" borderId="2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76200</xdr:rowOff>
    </xdr:from>
    <xdr:to>
      <xdr:col>4</xdr:col>
      <xdr:colOff>104775</xdr:colOff>
      <xdr:row>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0050"/>
          <a:ext cx="3486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114300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86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123825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486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O38"/>
  <sheetViews>
    <sheetView showZeros="0" tabSelected="1" view="pageLayout" zoomScaleNormal="70" zoomScaleSheetLayoutView="80" workbookViewId="0" topLeftCell="K1">
      <selection activeCell="AL6" sqref="AL6"/>
    </sheetView>
  </sheetViews>
  <sheetFormatPr defaultColWidth="9.140625" defaultRowHeight="12.75"/>
  <cols>
    <col min="1" max="2" width="4.28125" style="6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3" ht="12.75"/>
    <row r="4" ht="12.75"/>
    <row r="5" spans="1:41" s="7" customFormat="1" ht="19.5" customHeight="1">
      <c r="A5" s="59" t="s">
        <v>81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1" s="7" customFormat="1" ht="19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ht="12.75"/>
    <row r="8" ht="12.75"/>
    <row r="9" s="15" customFormat="1" ht="15" customHeight="1">
      <c r="C9" s="33" t="s">
        <v>24</v>
      </c>
    </row>
    <row r="10" s="15" customFormat="1" ht="15" customHeight="1">
      <c r="C10" s="33" t="s">
        <v>68</v>
      </c>
    </row>
    <row r="11" s="15" customFormat="1" ht="15" customHeight="1">
      <c r="C11" s="33" t="s">
        <v>25</v>
      </c>
    </row>
    <row r="12" s="15" customFormat="1" ht="15" customHeight="1">
      <c r="C12" s="33" t="s">
        <v>26</v>
      </c>
    </row>
    <row r="13" ht="15" customHeight="1"/>
    <row r="14" ht="13.5" thickBot="1"/>
    <row r="15" spans="1:41" ht="13.5" thickBot="1">
      <c r="A15" s="60" t="s">
        <v>5</v>
      </c>
      <c r="B15" s="73" t="s">
        <v>75</v>
      </c>
      <c r="C15" s="62" t="s">
        <v>4</v>
      </c>
      <c r="D15" s="64" t="s">
        <v>7</v>
      </c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4" t="s">
        <v>8</v>
      </c>
      <c r="W15" s="65"/>
      <c r="X15" s="65"/>
      <c r="Y15" s="65"/>
      <c r="Z15" s="65"/>
      <c r="AA15" s="65"/>
      <c r="AB15" s="65"/>
      <c r="AC15" s="65"/>
      <c r="AD15" s="66"/>
      <c r="AE15" s="66"/>
      <c r="AF15" s="66"/>
      <c r="AG15" s="66"/>
      <c r="AH15" s="66"/>
      <c r="AI15" s="66"/>
      <c r="AJ15" s="66"/>
      <c r="AK15" s="66"/>
      <c r="AL15" s="66"/>
      <c r="AM15" s="67"/>
      <c r="AN15" s="71" t="s">
        <v>9</v>
      </c>
      <c r="AO15" s="57" t="s">
        <v>10</v>
      </c>
    </row>
    <row r="16" spans="1:41" ht="234">
      <c r="A16" s="61"/>
      <c r="B16" s="74"/>
      <c r="C16" s="63"/>
      <c r="D16" s="17" t="s">
        <v>11</v>
      </c>
      <c r="E16" s="18" t="s">
        <v>12</v>
      </c>
      <c r="F16" s="12" t="s">
        <v>13</v>
      </c>
      <c r="G16" s="12" t="s">
        <v>14</v>
      </c>
      <c r="H16" s="12" t="s">
        <v>15</v>
      </c>
      <c r="I16" s="12" t="s">
        <v>16</v>
      </c>
      <c r="J16" s="12" t="s">
        <v>17</v>
      </c>
      <c r="K16" s="12" t="s">
        <v>73</v>
      </c>
      <c r="L16" s="12" t="s">
        <v>74</v>
      </c>
      <c r="M16" s="12" t="s">
        <v>20</v>
      </c>
      <c r="N16" s="12" t="s">
        <v>71</v>
      </c>
      <c r="O16" s="12" t="s">
        <v>23</v>
      </c>
      <c r="P16" s="12" t="s">
        <v>21</v>
      </c>
      <c r="Q16" s="9" t="s">
        <v>0</v>
      </c>
      <c r="R16" s="12" t="s">
        <v>22</v>
      </c>
      <c r="S16" s="9" t="s">
        <v>6</v>
      </c>
      <c r="T16" s="9" t="s">
        <v>1</v>
      </c>
      <c r="U16" s="24" t="s">
        <v>47</v>
      </c>
      <c r="V16" s="8" t="s">
        <v>11</v>
      </c>
      <c r="W16" s="8" t="s">
        <v>12</v>
      </c>
      <c r="X16" s="8" t="s">
        <v>13</v>
      </c>
      <c r="Y16" s="8" t="s">
        <v>14</v>
      </c>
      <c r="Z16" s="8" t="s">
        <v>15</v>
      </c>
      <c r="AA16" s="8" t="s">
        <v>16</v>
      </c>
      <c r="AB16" s="8" t="s">
        <v>17</v>
      </c>
      <c r="AC16" s="8" t="s">
        <v>18</v>
      </c>
      <c r="AD16" s="9" t="s">
        <v>19</v>
      </c>
      <c r="AE16" s="9" t="s">
        <v>20</v>
      </c>
      <c r="AF16" s="12" t="s">
        <v>71</v>
      </c>
      <c r="AG16" s="9" t="s">
        <v>23</v>
      </c>
      <c r="AH16" s="9" t="s">
        <v>21</v>
      </c>
      <c r="AI16" s="9" t="s">
        <v>0</v>
      </c>
      <c r="AJ16" s="9" t="s">
        <v>22</v>
      </c>
      <c r="AK16" s="9" t="s">
        <v>6</v>
      </c>
      <c r="AL16" s="9" t="s">
        <v>1</v>
      </c>
      <c r="AM16" s="10" t="s">
        <v>2</v>
      </c>
      <c r="AN16" s="72"/>
      <c r="AO16" s="58"/>
    </row>
    <row r="17" spans="1:41" s="41" customFormat="1" ht="12.75">
      <c r="A17" s="34"/>
      <c r="B17" s="75" t="s">
        <v>76</v>
      </c>
      <c r="C17" s="42" t="s">
        <v>49</v>
      </c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>SUM(D17:P17)</f>
        <v>0</v>
      </c>
      <c r="S17" s="37">
        <f>SUM(D17:Q17)</f>
        <v>0</v>
      </c>
      <c r="T17" s="39"/>
      <c r="U17" s="38"/>
      <c r="V17" s="36"/>
      <c r="W17" s="36"/>
      <c r="X17" s="36"/>
      <c r="Y17" s="36"/>
      <c r="Z17" s="36"/>
      <c r="AA17" s="36"/>
      <c r="AB17" s="36"/>
      <c r="AC17" s="36"/>
      <c r="AD17" s="37"/>
      <c r="AE17" s="37"/>
      <c r="AF17" s="37"/>
      <c r="AG17" s="37"/>
      <c r="AH17" s="37"/>
      <c r="AI17" s="37"/>
      <c r="AJ17" s="37">
        <f>SUM(V17:AH17)</f>
        <v>0</v>
      </c>
      <c r="AK17" s="37">
        <f>SUM(V17:AI17)</f>
        <v>0</v>
      </c>
      <c r="AL17" s="39"/>
      <c r="AM17" s="38"/>
      <c r="AN17" s="40">
        <f>SUM(S17,AK17)</f>
        <v>0</v>
      </c>
      <c r="AO17" s="40">
        <f>SUM(U17,AM17)</f>
        <v>0</v>
      </c>
    </row>
    <row r="18" spans="1:41" ht="12.75">
      <c r="A18" s="28">
        <v>1</v>
      </c>
      <c r="B18" s="76"/>
      <c r="C18" s="19" t="s">
        <v>27</v>
      </c>
      <c r="D18" s="45">
        <v>40</v>
      </c>
      <c r="E18" s="3">
        <v>20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7">
        <v>20</v>
      </c>
      <c r="R18" s="4">
        <f aca="true" t="shared" si="0" ref="R18:R37">SUM(D18:P18)</f>
        <v>60</v>
      </c>
      <c r="S18" s="4">
        <f aca="true" t="shared" si="1" ref="S18:S37">SUM(D18:Q18)</f>
        <v>80</v>
      </c>
      <c r="T18" s="22" t="s">
        <v>45</v>
      </c>
      <c r="U18" s="49">
        <v>3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>
        <f aca="true" t="shared" si="2" ref="AJ18:AJ36">SUM(V18:AH18)</f>
        <v>0</v>
      </c>
      <c r="AK18" s="4">
        <f aca="true" t="shared" si="3" ref="AK18:AK37">SUM(V18:AI18)</f>
        <v>0</v>
      </c>
      <c r="AL18" s="1"/>
      <c r="AM18" s="11"/>
      <c r="AN18" s="13">
        <f>SUM(S18,AK18)</f>
        <v>80</v>
      </c>
      <c r="AO18" s="13">
        <f>SUM(U18,AM18)</f>
        <v>3</v>
      </c>
    </row>
    <row r="19" spans="1:41" ht="12.75">
      <c r="A19" s="28">
        <v>2</v>
      </c>
      <c r="B19" s="76"/>
      <c r="C19" s="19" t="s">
        <v>28</v>
      </c>
      <c r="D19" s="45">
        <v>40</v>
      </c>
      <c r="E19" s="3"/>
      <c r="F19" s="4"/>
      <c r="G19" s="47">
        <v>20</v>
      </c>
      <c r="H19" s="4"/>
      <c r="I19" s="4"/>
      <c r="J19" s="4"/>
      <c r="K19" s="4"/>
      <c r="L19" s="4"/>
      <c r="M19" s="4"/>
      <c r="N19" s="4"/>
      <c r="O19" s="4"/>
      <c r="P19" s="4"/>
      <c r="Q19" s="47">
        <v>20</v>
      </c>
      <c r="R19" s="4">
        <f t="shared" si="0"/>
        <v>60</v>
      </c>
      <c r="S19" s="4">
        <f t="shared" si="1"/>
        <v>80</v>
      </c>
      <c r="T19" s="22" t="s">
        <v>45</v>
      </c>
      <c r="U19" s="49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 t="shared" si="2"/>
        <v>0</v>
      </c>
      <c r="AK19" s="4">
        <f t="shared" si="3"/>
        <v>0</v>
      </c>
      <c r="AL19" s="1"/>
      <c r="AM19" s="11"/>
      <c r="AN19" s="13">
        <f>SUM(S19,AK19)</f>
        <v>80</v>
      </c>
      <c r="AO19" s="13">
        <f>SUM(U19,AM19)</f>
        <v>3</v>
      </c>
    </row>
    <row r="20" spans="1:41" ht="12.75">
      <c r="A20" s="28">
        <v>4</v>
      </c>
      <c r="B20" s="76"/>
      <c r="C20" s="19" t="s">
        <v>30</v>
      </c>
      <c r="D20" s="2">
        <v>45</v>
      </c>
      <c r="E20" s="3">
        <v>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 t="shared" si="0"/>
        <v>65</v>
      </c>
      <c r="S20" s="4">
        <f t="shared" si="1"/>
        <v>85</v>
      </c>
      <c r="T20" s="22" t="s">
        <v>45</v>
      </c>
      <c r="U20" s="11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 t="shared" si="2"/>
        <v>0</v>
      </c>
      <c r="AK20" s="4">
        <f t="shared" si="3"/>
        <v>0</v>
      </c>
      <c r="AL20" s="1"/>
      <c r="AM20" s="11"/>
      <c r="AN20" s="13">
        <f>SUM(S20,AK20)</f>
        <v>85</v>
      </c>
      <c r="AO20" s="13">
        <v>3</v>
      </c>
    </row>
    <row r="21" spans="1:41" ht="12.75">
      <c r="A21" s="28">
        <v>6</v>
      </c>
      <c r="B21" s="76"/>
      <c r="C21" s="19" t="s">
        <v>31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 t="shared" si="0"/>
        <v>30</v>
      </c>
      <c r="S21" s="4">
        <f t="shared" si="1"/>
        <v>40</v>
      </c>
      <c r="T21" s="22" t="s">
        <v>46</v>
      </c>
      <c r="U21" s="11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 t="shared" si="2"/>
        <v>0</v>
      </c>
      <c r="AK21" s="4">
        <f t="shared" si="3"/>
        <v>0</v>
      </c>
      <c r="AL21" s="1"/>
      <c r="AM21" s="11"/>
      <c r="AN21" s="13">
        <f>SUM(S21,AK21)</f>
        <v>40</v>
      </c>
      <c r="AO21" s="13">
        <v>1</v>
      </c>
    </row>
    <row r="22" spans="1:41" ht="12.75">
      <c r="A22" s="28">
        <v>3</v>
      </c>
      <c r="B22" s="76"/>
      <c r="C22" s="19" t="s">
        <v>29</v>
      </c>
      <c r="D22" s="2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0"/>
        <v>0</v>
      </c>
      <c r="S22" s="4">
        <f t="shared" si="1"/>
        <v>0</v>
      </c>
      <c r="T22" s="23"/>
      <c r="U22" s="11"/>
      <c r="V22" s="3">
        <v>15</v>
      </c>
      <c r="W22" s="3"/>
      <c r="X22" s="3"/>
      <c r="Y22" s="3"/>
      <c r="Z22" s="3"/>
      <c r="AA22" s="43">
        <v>20</v>
      </c>
      <c r="AB22" s="3"/>
      <c r="AC22" s="3"/>
      <c r="AD22" s="4"/>
      <c r="AE22" s="4"/>
      <c r="AF22" s="4"/>
      <c r="AG22" s="4"/>
      <c r="AH22" s="4"/>
      <c r="AI22" s="47">
        <v>15</v>
      </c>
      <c r="AJ22" s="4">
        <f t="shared" si="2"/>
        <v>35</v>
      </c>
      <c r="AK22" s="4">
        <f t="shared" si="3"/>
        <v>50</v>
      </c>
      <c r="AL22" s="21" t="s">
        <v>45</v>
      </c>
      <c r="AM22" s="11">
        <v>2</v>
      </c>
      <c r="AN22" s="13">
        <f>SUM(S22,AK22)</f>
        <v>50</v>
      </c>
      <c r="AO22" s="13">
        <v>2</v>
      </c>
    </row>
    <row r="23" spans="1:41" ht="12.75">
      <c r="A23" s="28">
        <v>5</v>
      </c>
      <c r="B23" s="76"/>
      <c r="C23" s="19" t="s">
        <v>50</v>
      </c>
      <c r="D23" s="2">
        <v>25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25</v>
      </c>
      <c r="S23" s="4">
        <v>30</v>
      </c>
      <c r="T23" s="22" t="s">
        <v>46</v>
      </c>
      <c r="U23" s="11">
        <v>1</v>
      </c>
      <c r="V23" s="3">
        <v>20</v>
      </c>
      <c r="W23" s="3"/>
      <c r="X23" s="3">
        <v>20</v>
      </c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v>40</v>
      </c>
      <c r="AK23" s="4">
        <v>55</v>
      </c>
      <c r="AL23" s="21" t="s">
        <v>45</v>
      </c>
      <c r="AM23" s="11">
        <v>2</v>
      </c>
      <c r="AN23" s="13">
        <v>85</v>
      </c>
      <c r="AO23" s="13">
        <v>3</v>
      </c>
    </row>
    <row r="24" spans="1:41" s="41" customFormat="1" ht="12.75">
      <c r="A24" s="34"/>
      <c r="B24" s="76"/>
      <c r="C24" s="55" t="s">
        <v>82</v>
      </c>
      <c r="D24" s="35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 t="shared" si="0"/>
        <v>0</v>
      </c>
      <c r="S24" s="37">
        <f t="shared" si="1"/>
        <v>0</v>
      </c>
      <c r="T24" s="39"/>
      <c r="U24" s="38"/>
      <c r="V24" s="36"/>
      <c r="W24" s="36"/>
      <c r="X24" s="36"/>
      <c r="Y24" s="36"/>
      <c r="Z24" s="36"/>
      <c r="AA24" s="36"/>
      <c r="AB24" s="36"/>
      <c r="AC24" s="36"/>
      <c r="AD24" s="37"/>
      <c r="AE24" s="37"/>
      <c r="AF24" s="37"/>
      <c r="AG24" s="37"/>
      <c r="AH24" s="37"/>
      <c r="AI24" s="37"/>
      <c r="AJ24" s="37">
        <f t="shared" si="2"/>
        <v>0</v>
      </c>
      <c r="AK24" s="37">
        <f t="shared" si="3"/>
        <v>0</v>
      </c>
      <c r="AL24" s="39"/>
      <c r="AM24" s="38"/>
      <c r="AN24" s="40">
        <f aca="true" t="shared" si="4" ref="AN24:AN37">SUM(S24,AK24)</f>
        <v>0</v>
      </c>
      <c r="AO24" s="40">
        <f aca="true" t="shared" si="5" ref="AO24:AO38">SUM(U24,AM24)</f>
        <v>0</v>
      </c>
    </row>
    <row r="25" spans="1:41" ht="14.25">
      <c r="A25" s="28">
        <v>7</v>
      </c>
      <c r="B25" s="76"/>
      <c r="C25" s="20" t="s">
        <v>32</v>
      </c>
      <c r="D25" s="2">
        <v>20</v>
      </c>
      <c r="E25" s="4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10</v>
      </c>
      <c r="R25" s="4">
        <f t="shared" si="0"/>
        <v>20</v>
      </c>
      <c r="S25" s="4">
        <f t="shared" si="1"/>
        <v>30</v>
      </c>
      <c r="T25" s="21" t="s">
        <v>46</v>
      </c>
      <c r="U25" s="11">
        <v>1</v>
      </c>
      <c r="V25" s="3">
        <v>10</v>
      </c>
      <c r="W25" s="3">
        <v>25</v>
      </c>
      <c r="X25" s="3">
        <v>20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f t="shared" si="2"/>
        <v>55</v>
      </c>
      <c r="AK25" s="4">
        <f t="shared" si="3"/>
        <v>70</v>
      </c>
      <c r="AL25" s="1" t="s">
        <v>46</v>
      </c>
      <c r="AM25" s="11">
        <v>2</v>
      </c>
      <c r="AN25" s="13">
        <f t="shared" si="4"/>
        <v>100</v>
      </c>
      <c r="AO25" s="13">
        <f t="shared" si="5"/>
        <v>3</v>
      </c>
    </row>
    <row r="26" spans="1:41" ht="12.75">
      <c r="A26" s="28">
        <v>8</v>
      </c>
      <c r="B26" s="76"/>
      <c r="C26" s="19" t="s">
        <v>33</v>
      </c>
      <c r="D26" s="2">
        <v>20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 t="shared" si="0"/>
        <v>20</v>
      </c>
      <c r="S26" s="4">
        <f t="shared" si="1"/>
        <v>30</v>
      </c>
      <c r="T26" s="1" t="s">
        <v>46</v>
      </c>
      <c r="U26" s="11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 t="shared" si="2"/>
        <v>0</v>
      </c>
      <c r="AK26" s="4"/>
      <c r="AL26" s="21"/>
      <c r="AM26" s="11"/>
      <c r="AN26" s="13">
        <f t="shared" si="4"/>
        <v>30</v>
      </c>
      <c r="AO26" s="13">
        <f t="shared" si="5"/>
        <v>1</v>
      </c>
    </row>
    <row r="27" spans="1:41" ht="12.75">
      <c r="A27" s="28">
        <v>9</v>
      </c>
      <c r="B27" s="76"/>
      <c r="C27" s="19" t="s">
        <v>34</v>
      </c>
      <c r="D27" s="2">
        <v>20</v>
      </c>
      <c r="E27" s="3">
        <v>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0"/>
        <v>30</v>
      </c>
      <c r="S27" s="4">
        <f t="shared" si="1"/>
        <v>40</v>
      </c>
      <c r="T27" s="1" t="s">
        <v>46</v>
      </c>
      <c r="U27" s="11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 t="shared" si="2"/>
        <v>0</v>
      </c>
      <c r="AK27" s="4"/>
      <c r="AL27" s="21"/>
      <c r="AM27" s="11"/>
      <c r="AN27" s="13">
        <f t="shared" si="4"/>
        <v>40</v>
      </c>
      <c r="AO27" s="13">
        <f t="shared" si="5"/>
        <v>2</v>
      </c>
    </row>
    <row r="28" spans="1:41" ht="12.75">
      <c r="A28" s="28">
        <v>10</v>
      </c>
      <c r="B28" s="76"/>
      <c r="C28" s="19" t="s">
        <v>35</v>
      </c>
      <c r="D28" s="45">
        <v>30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5</v>
      </c>
      <c r="R28" s="4">
        <f t="shared" si="0"/>
        <v>30</v>
      </c>
      <c r="S28" s="4">
        <f t="shared" si="1"/>
        <v>35</v>
      </c>
      <c r="T28" s="21" t="s">
        <v>46</v>
      </c>
      <c r="U28" s="11">
        <v>1</v>
      </c>
      <c r="V28" s="3">
        <v>15</v>
      </c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>
        <v>10</v>
      </c>
      <c r="AJ28" s="4">
        <f>SUM(V28:AH28)</f>
        <v>15</v>
      </c>
      <c r="AK28" s="4">
        <f t="shared" si="3"/>
        <v>25</v>
      </c>
      <c r="AL28" s="21" t="s">
        <v>46</v>
      </c>
      <c r="AM28" s="11">
        <v>1</v>
      </c>
      <c r="AN28" s="13">
        <f t="shared" si="4"/>
        <v>60</v>
      </c>
      <c r="AO28" s="13">
        <f t="shared" si="5"/>
        <v>2</v>
      </c>
    </row>
    <row r="29" spans="1:41" ht="12.75">
      <c r="A29" s="28">
        <v>11</v>
      </c>
      <c r="B29" s="76"/>
      <c r="C29" s="19" t="s">
        <v>83</v>
      </c>
      <c r="D29" s="45"/>
      <c r="E29" s="3"/>
      <c r="F29" s="4"/>
      <c r="G29" s="4"/>
      <c r="H29" s="4"/>
      <c r="I29" s="4"/>
      <c r="J29" s="4"/>
      <c r="K29" s="4"/>
      <c r="L29" s="4"/>
      <c r="M29" s="4">
        <v>15</v>
      </c>
      <c r="N29" s="4"/>
      <c r="O29" s="4"/>
      <c r="P29" s="4"/>
      <c r="Q29" s="4"/>
      <c r="R29" s="4">
        <v>15</v>
      </c>
      <c r="S29" s="4">
        <v>15</v>
      </c>
      <c r="T29" s="21" t="s">
        <v>46</v>
      </c>
      <c r="U29" s="11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21"/>
      <c r="AM29" s="11"/>
      <c r="AN29" s="13">
        <v>15</v>
      </c>
      <c r="AO29" s="13"/>
    </row>
    <row r="30" spans="1:41" ht="12.75">
      <c r="A30" s="28">
        <v>12</v>
      </c>
      <c r="B30" s="76"/>
      <c r="C30" s="19" t="s">
        <v>36</v>
      </c>
      <c r="D30" s="2"/>
      <c r="E30" s="3"/>
      <c r="F30" s="4"/>
      <c r="G30" s="4"/>
      <c r="H30" s="4"/>
      <c r="I30" s="4"/>
      <c r="J30" s="4"/>
      <c r="K30" s="4"/>
      <c r="L30" s="4"/>
      <c r="M30" s="4">
        <v>60</v>
      </c>
      <c r="N30" s="4"/>
      <c r="O30" s="4"/>
      <c r="P30" s="4"/>
      <c r="Q30" s="4">
        <v>15</v>
      </c>
      <c r="R30" s="4">
        <f t="shared" si="0"/>
        <v>60</v>
      </c>
      <c r="S30" s="4">
        <f t="shared" si="1"/>
        <v>75</v>
      </c>
      <c r="T30" s="21" t="s">
        <v>46</v>
      </c>
      <c r="U30" s="11">
        <v>2</v>
      </c>
      <c r="V30" s="3"/>
      <c r="W30" s="3"/>
      <c r="X30" s="3"/>
      <c r="Y30" s="3"/>
      <c r="Z30" s="3"/>
      <c r="AA30" s="3"/>
      <c r="AB30" s="3"/>
      <c r="AC30" s="3"/>
      <c r="AD30" s="4"/>
      <c r="AE30" s="4">
        <v>60</v>
      </c>
      <c r="AF30" s="4"/>
      <c r="AG30" s="4"/>
      <c r="AH30" s="4"/>
      <c r="AI30" s="4">
        <v>20</v>
      </c>
      <c r="AJ30" s="4">
        <f t="shared" si="2"/>
        <v>60</v>
      </c>
      <c r="AK30" s="4">
        <f t="shared" si="3"/>
        <v>80</v>
      </c>
      <c r="AL30" s="21" t="s">
        <v>45</v>
      </c>
      <c r="AM30" s="11">
        <v>3</v>
      </c>
      <c r="AN30" s="13">
        <f t="shared" si="4"/>
        <v>155</v>
      </c>
      <c r="AO30" s="13">
        <f t="shared" si="5"/>
        <v>5</v>
      </c>
    </row>
    <row r="31" spans="1:41" s="41" customFormat="1" ht="25.5">
      <c r="A31" s="34"/>
      <c r="B31" s="76"/>
      <c r="C31" s="55" t="s">
        <v>37</v>
      </c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f t="shared" si="0"/>
        <v>0</v>
      </c>
      <c r="S31" s="37">
        <f t="shared" si="1"/>
        <v>0</v>
      </c>
      <c r="U31" s="38"/>
      <c r="V31" s="36"/>
      <c r="W31" s="36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37"/>
      <c r="AI31" s="37"/>
      <c r="AJ31" s="37">
        <f t="shared" si="2"/>
        <v>0</v>
      </c>
      <c r="AK31" s="37">
        <f t="shared" si="3"/>
        <v>0</v>
      </c>
      <c r="AL31" s="39"/>
      <c r="AM31" s="38"/>
      <c r="AN31" s="40">
        <f t="shared" si="4"/>
        <v>0</v>
      </c>
      <c r="AO31" s="40">
        <f t="shared" si="5"/>
        <v>0</v>
      </c>
    </row>
    <row r="32" spans="1:41" ht="12.75">
      <c r="A32" s="28">
        <v>13</v>
      </c>
      <c r="B32" s="76"/>
      <c r="C32" s="19" t="s">
        <v>38</v>
      </c>
      <c r="D32" s="2">
        <v>30</v>
      </c>
      <c r="E32" s="3">
        <v>15</v>
      </c>
      <c r="F32" s="4"/>
      <c r="G32" s="4"/>
      <c r="H32" s="4">
        <v>90</v>
      </c>
      <c r="I32" s="4"/>
      <c r="J32" s="4"/>
      <c r="K32" s="4"/>
      <c r="L32" s="4"/>
      <c r="M32" s="4"/>
      <c r="N32" s="4"/>
      <c r="O32" s="4"/>
      <c r="P32" s="4"/>
      <c r="Q32" s="47">
        <v>45</v>
      </c>
      <c r="R32" s="4">
        <f t="shared" si="0"/>
        <v>135</v>
      </c>
      <c r="S32" s="4">
        <f t="shared" si="1"/>
        <v>180</v>
      </c>
      <c r="T32" s="21" t="s">
        <v>70</v>
      </c>
      <c r="U32" s="49">
        <v>6</v>
      </c>
      <c r="V32" s="3">
        <v>15</v>
      </c>
      <c r="W32" s="3"/>
      <c r="X32" s="3"/>
      <c r="Y32" s="3"/>
      <c r="Z32" s="3">
        <v>45</v>
      </c>
      <c r="AA32" s="3"/>
      <c r="AB32" s="3"/>
      <c r="AC32" s="3">
        <v>160</v>
      </c>
      <c r="AD32" s="4"/>
      <c r="AE32" s="4"/>
      <c r="AF32" s="4"/>
      <c r="AG32" s="4"/>
      <c r="AH32" s="4">
        <v>80</v>
      </c>
      <c r="AI32" s="47">
        <v>50</v>
      </c>
      <c r="AJ32" s="4">
        <v>220</v>
      </c>
      <c r="AK32" s="4">
        <f t="shared" si="3"/>
        <v>350</v>
      </c>
      <c r="AL32" s="21" t="s">
        <v>45</v>
      </c>
      <c r="AM32" s="49">
        <v>13</v>
      </c>
      <c r="AN32" s="13">
        <f t="shared" si="4"/>
        <v>530</v>
      </c>
      <c r="AO32" s="13">
        <f t="shared" si="5"/>
        <v>19</v>
      </c>
    </row>
    <row r="33" spans="1:41" ht="12.75">
      <c r="A33" s="28">
        <v>14</v>
      </c>
      <c r="B33" s="76"/>
      <c r="C33" s="19" t="s">
        <v>84</v>
      </c>
      <c r="D33" s="2">
        <v>15</v>
      </c>
      <c r="E33" s="3">
        <v>10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15</v>
      </c>
      <c r="R33" s="4">
        <f>SUM(D33:P33)</f>
        <v>25</v>
      </c>
      <c r="S33" s="4">
        <f t="shared" si="1"/>
        <v>40</v>
      </c>
      <c r="T33" s="21" t="s">
        <v>70</v>
      </c>
      <c r="U33" s="11">
        <v>1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>
        <f>SUM(V33:AH33)</f>
        <v>0</v>
      </c>
      <c r="AK33" s="4">
        <f t="shared" si="3"/>
        <v>0</v>
      </c>
      <c r="AL33" s="1"/>
      <c r="AM33" s="11"/>
      <c r="AN33" s="13">
        <f t="shared" si="4"/>
        <v>40</v>
      </c>
      <c r="AO33" s="13">
        <v>1</v>
      </c>
    </row>
    <row r="34" spans="1:41" ht="12.75">
      <c r="A34" s="28">
        <v>15</v>
      </c>
      <c r="B34" s="76"/>
      <c r="C34" s="19" t="s">
        <v>41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f>SUM(D34:P34)</f>
        <v>0</v>
      </c>
      <c r="S34" s="4">
        <f t="shared" si="1"/>
        <v>0</v>
      </c>
      <c r="T34" s="1"/>
      <c r="U34" s="11"/>
      <c r="V34" s="3"/>
      <c r="W34" s="3"/>
      <c r="X34" s="3"/>
      <c r="Y34" s="3"/>
      <c r="Z34" s="3">
        <v>15</v>
      </c>
      <c r="AA34" s="3"/>
      <c r="AB34" s="3"/>
      <c r="AC34" s="3"/>
      <c r="AD34" s="4"/>
      <c r="AE34" s="4"/>
      <c r="AF34" s="4"/>
      <c r="AG34" s="4"/>
      <c r="AH34" s="4"/>
      <c r="AI34" s="4">
        <v>5</v>
      </c>
      <c r="AJ34" s="4">
        <f>SUM(V34:AH34)</f>
        <v>15</v>
      </c>
      <c r="AK34" s="4">
        <v>20</v>
      </c>
      <c r="AL34" s="21" t="s">
        <v>46</v>
      </c>
      <c r="AM34" s="11">
        <v>1</v>
      </c>
      <c r="AN34" s="13">
        <v>20</v>
      </c>
      <c r="AO34" s="13">
        <f>SUM(U34,AM34)</f>
        <v>1</v>
      </c>
    </row>
    <row r="35" spans="1:41" ht="12.75">
      <c r="A35" s="28">
        <v>16</v>
      </c>
      <c r="B35" s="76"/>
      <c r="C35" s="26" t="s">
        <v>85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/>
      <c r="V35" s="3">
        <v>15</v>
      </c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>
        <v>5</v>
      </c>
      <c r="AJ35" s="4">
        <v>15</v>
      </c>
      <c r="AK35" s="4">
        <v>20</v>
      </c>
      <c r="AL35" s="1" t="s">
        <v>46</v>
      </c>
      <c r="AM35" s="11">
        <v>1</v>
      </c>
      <c r="AN35" s="13">
        <v>20</v>
      </c>
      <c r="AO35" s="13">
        <v>1</v>
      </c>
    </row>
    <row r="36" spans="1:41" s="41" customFormat="1" ht="25.5">
      <c r="A36" s="34"/>
      <c r="B36" s="76"/>
      <c r="C36" s="55" t="s">
        <v>42</v>
      </c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>
        <f t="shared" si="0"/>
        <v>0</v>
      </c>
      <c r="S36" s="37">
        <f t="shared" si="1"/>
        <v>0</v>
      </c>
      <c r="T36" s="39"/>
      <c r="U36" s="38"/>
      <c r="V36" s="36"/>
      <c r="W36" s="36"/>
      <c r="X36" s="36"/>
      <c r="Y36" s="36"/>
      <c r="Z36" s="36"/>
      <c r="AA36" s="36"/>
      <c r="AB36" s="36"/>
      <c r="AC36" s="36"/>
      <c r="AD36" s="37"/>
      <c r="AE36" s="37"/>
      <c r="AF36" s="37"/>
      <c r="AG36" s="37"/>
      <c r="AH36" s="37"/>
      <c r="AI36" s="37"/>
      <c r="AJ36" s="37">
        <f t="shared" si="2"/>
        <v>0</v>
      </c>
      <c r="AK36" s="37">
        <f t="shared" si="3"/>
        <v>0</v>
      </c>
      <c r="AL36" s="39"/>
      <c r="AM36" s="38"/>
      <c r="AN36" s="40">
        <f t="shared" si="4"/>
        <v>0</v>
      </c>
      <c r="AO36" s="40">
        <f t="shared" si="5"/>
        <v>0</v>
      </c>
    </row>
    <row r="37" spans="1:41" ht="13.5" thickBot="1">
      <c r="A37" s="28">
        <v>17</v>
      </c>
      <c r="B37" s="77"/>
      <c r="C37" s="19" t="s">
        <v>43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f t="shared" si="0"/>
        <v>0</v>
      </c>
      <c r="S37" s="4">
        <f t="shared" si="1"/>
        <v>0</v>
      </c>
      <c r="T37" s="1"/>
      <c r="U37" s="11"/>
      <c r="V37" s="3">
        <v>25</v>
      </c>
      <c r="W37" s="3"/>
      <c r="X37" s="3"/>
      <c r="Y37" s="3"/>
      <c r="Z37" s="3">
        <v>45</v>
      </c>
      <c r="AA37" s="3"/>
      <c r="AB37" s="3"/>
      <c r="AC37" s="3">
        <v>80</v>
      </c>
      <c r="AD37" s="4"/>
      <c r="AE37" s="4"/>
      <c r="AF37" s="4"/>
      <c r="AG37" s="4"/>
      <c r="AH37" s="4">
        <v>80</v>
      </c>
      <c r="AI37" s="47">
        <v>30</v>
      </c>
      <c r="AJ37" s="4">
        <v>150</v>
      </c>
      <c r="AK37" s="4">
        <f t="shared" si="3"/>
        <v>260</v>
      </c>
      <c r="AL37" s="21" t="s">
        <v>70</v>
      </c>
      <c r="AM37" s="11">
        <v>9</v>
      </c>
      <c r="AN37" s="13">
        <f t="shared" si="4"/>
        <v>260</v>
      </c>
      <c r="AO37" s="13">
        <v>9</v>
      </c>
    </row>
    <row r="38" spans="1:41" ht="13.5" thickBot="1">
      <c r="A38" s="68" t="s">
        <v>3</v>
      </c>
      <c r="B38" s="69"/>
      <c r="C38" s="70"/>
      <c r="D38" s="5">
        <f aca="true" t="shared" si="6" ref="D38:R38">SUM(D17:D37)</f>
        <v>305</v>
      </c>
      <c r="E38" s="5">
        <f t="shared" si="6"/>
        <v>75</v>
      </c>
      <c r="F38" s="5">
        <f t="shared" si="6"/>
        <v>10</v>
      </c>
      <c r="G38" s="5">
        <f t="shared" si="6"/>
        <v>20</v>
      </c>
      <c r="H38" s="5">
        <f t="shared" si="6"/>
        <v>90</v>
      </c>
      <c r="I38" s="5">
        <f t="shared" si="6"/>
        <v>0</v>
      </c>
      <c r="J38" s="5">
        <f t="shared" si="6"/>
        <v>0</v>
      </c>
      <c r="K38" s="5">
        <f t="shared" si="6"/>
        <v>0</v>
      </c>
      <c r="L38" s="5">
        <f t="shared" si="6"/>
        <v>0</v>
      </c>
      <c r="M38" s="5">
        <f t="shared" si="6"/>
        <v>75</v>
      </c>
      <c r="N38" s="5">
        <f t="shared" si="6"/>
        <v>0</v>
      </c>
      <c r="O38" s="5">
        <f t="shared" si="6"/>
        <v>0</v>
      </c>
      <c r="P38" s="5">
        <f t="shared" si="6"/>
        <v>0</v>
      </c>
      <c r="Q38" s="5">
        <f t="shared" si="6"/>
        <v>185</v>
      </c>
      <c r="R38" s="5">
        <f t="shared" si="6"/>
        <v>575</v>
      </c>
      <c r="S38" s="5">
        <v>760</v>
      </c>
      <c r="T38" s="25" t="s">
        <v>58</v>
      </c>
      <c r="U38" s="5">
        <f aca="true" t="shared" si="7" ref="U38:AK38">SUM(U17:U37)</f>
        <v>25</v>
      </c>
      <c r="V38" s="5">
        <f t="shared" si="7"/>
        <v>115</v>
      </c>
      <c r="W38" s="5">
        <f t="shared" si="7"/>
        <v>25</v>
      </c>
      <c r="X38" s="5">
        <f t="shared" si="7"/>
        <v>40</v>
      </c>
      <c r="Y38" s="5">
        <f t="shared" si="7"/>
        <v>0</v>
      </c>
      <c r="Z38" s="5">
        <f t="shared" si="7"/>
        <v>105</v>
      </c>
      <c r="AA38" s="5">
        <f t="shared" si="7"/>
        <v>20</v>
      </c>
      <c r="AB38" s="5">
        <f t="shared" si="7"/>
        <v>0</v>
      </c>
      <c r="AC38" s="5">
        <f t="shared" si="7"/>
        <v>240</v>
      </c>
      <c r="AD38" s="5">
        <f t="shared" si="7"/>
        <v>0</v>
      </c>
      <c r="AE38" s="5">
        <f t="shared" si="7"/>
        <v>60</v>
      </c>
      <c r="AF38" s="5">
        <f t="shared" si="7"/>
        <v>0</v>
      </c>
      <c r="AG38" s="5">
        <f t="shared" si="7"/>
        <v>0</v>
      </c>
      <c r="AH38" s="5">
        <f t="shared" si="7"/>
        <v>160</v>
      </c>
      <c r="AI38" s="5">
        <f t="shared" si="7"/>
        <v>165</v>
      </c>
      <c r="AJ38" s="5">
        <f t="shared" si="7"/>
        <v>605</v>
      </c>
      <c r="AK38" s="5">
        <f t="shared" si="7"/>
        <v>930</v>
      </c>
      <c r="AL38" s="25" t="s">
        <v>48</v>
      </c>
      <c r="AM38" s="5">
        <v>34</v>
      </c>
      <c r="AN38" s="14">
        <f>SUM(S38,AK38)</f>
        <v>1690</v>
      </c>
      <c r="AO38" s="14">
        <f t="shared" si="5"/>
        <v>59</v>
      </c>
    </row>
  </sheetData>
  <sheetProtection password="E00D" sheet="1" objects="1" scenarios="1"/>
  <mergeCells count="10">
    <mergeCell ref="AO15:AO16"/>
    <mergeCell ref="B17:B37"/>
    <mergeCell ref="A15:A16"/>
    <mergeCell ref="B15:B16"/>
    <mergeCell ref="C15:C16"/>
    <mergeCell ref="D15:U15"/>
    <mergeCell ref="V15:AM15"/>
    <mergeCell ref="AN15:AN16"/>
    <mergeCell ref="A5:AO5"/>
    <mergeCell ref="A38:C38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>&amp;Rzałącznik nr 4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B32"/>
  <sheetViews>
    <sheetView view="pageBreakPreview" zoomScale="80" zoomScaleNormal="70" zoomScaleSheetLayoutView="80" workbookViewId="0" topLeftCell="A1">
      <selection activeCell="P13" sqref="P13"/>
    </sheetView>
  </sheetViews>
  <sheetFormatPr defaultColWidth="9.140625" defaultRowHeight="12.75"/>
  <cols>
    <col min="1" max="2" width="4.28125" style="6" customWidth="1"/>
    <col min="3" max="3" width="36.57421875" style="0" customWidth="1"/>
    <col min="4" max="19" width="5.7109375" style="0" customWidth="1"/>
    <col min="20" max="20" width="9.7109375" style="0" customWidth="1"/>
    <col min="21" max="37" width="5.71093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ht="12.75"/>
    <row r="2" ht="12.75"/>
    <row r="3" spans="1:41" s="7" customFormat="1" ht="19.5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7" customFormat="1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ht="12.75"/>
    <row r="6" spans="1:3" s="15" customFormat="1" ht="15" customHeight="1">
      <c r="A6" s="32"/>
      <c r="B6" s="32"/>
      <c r="C6" s="33" t="s">
        <v>24</v>
      </c>
    </row>
    <row r="7" spans="1:3" s="15" customFormat="1" ht="15" customHeight="1">
      <c r="A7" s="32"/>
      <c r="B7" s="32"/>
      <c r="C7" s="33" t="s">
        <v>68</v>
      </c>
    </row>
    <row r="8" spans="1:3" s="15" customFormat="1" ht="15" customHeight="1">
      <c r="A8" s="32"/>
      <c r="B8" s="32"/>
      <c r="C8" s="33" t="s">
        <v>67</v>
      </c>
    </row>
    <row r="9" spans="1:3" s="15" customFormat="1" ht="15" customHeight="1">
      <c r="A9" s="32"/>
      <c r="B9" s="32"/>
      <c r="C9" s="33" t="s">
        <v>26</v>
      </c>
    </row>
    <row r="10" ht="15" customHeight="1"/>
    <row r="11" ht="13.5" thickBot="1"/>
    <row r="12" spans="1:41" ht="13.5" thickBot="1">
      <c r="A12" s="60" t="s">
        <v>5</v>
      </c>
      <c r="B12" s="73" t="s">
        <v>75</v>
      </c>
      <c r="C12" s="62" t="s">
        <v>4</v>
      </c>
      <c r="D12" s="64" t="s">
        <v>7</v>
      </c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4" t="s">
        <v>8</v>
      </c>
      <c r="W12" s="65"/>
      <c r="X12" s="65"/>
      <c r="Y12" s="65"/>
      <c r="Z12" s="65"/>
      <c r="AA12" s="65"/>
      <c r="AB12" s="65"/>
      <c r="AC12" s="65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71" t="s">
        <v>9</v>
      </c>
      <c r="AO12" s="57" t="s">
        <v>10</v>
      </c>
    </row>
    <row r="13" spans="1:41" ht="234">
      <c r="A13" s="61"/>
      <c r="B13" s="74"/>
      <c r="C13" s="63"/>
      <c r="D13" s="17" t="s">
        <v>11</v>
      </c>
      <c r="E13" s="18" t="s">
        <v>12</v>
      </c>
      <c r="F13" s="12" t="s">
        <v>13</v>
      </c>
      <c r="G13" s="12" t="s">
        <v>14</v>
      </c>
      <c r="H13" s="12" t="s">
        <v>15</v>
      </c>
      <c r="I13" s="12" t="s">
        <v>16</v>
      </c>
      <c r="J13" s="12" t="s">
        <v>17</v>
      </c>
      <c r="K13" s="12" t="s">
        <v>73</v>
      </c>
      <c r="L13" s="12" t="s">
        <v>74</v>
      </c>
      <c r="M13" s="12" t="s">
        <v>20</v>
      </c>
      <c r="N13" s="12" t="s">
        <v>71</v>
      </c>
      <c r="O13" s="12" t="s">
        <v>23</v>
      </c>
      <c r="P13" s="12" t="s">
        <v>21</v>
      </c>
      <c r="Q13" s="9" t="s">
        <v>0</v>
      </c>
      <c r="R13" s="12" t="s">
        <v>22</v>
      </c>
      <c r="S13" s="9" t="s">
        <v>6</v>
      </c>
      <c r="T13" s="9" t="s">
        <v>1</v>
      </c>
      <c r="U13" s="10" t="s">
        <v>2</v>
      </c>
      <c r="V13" s="8" t="s">
        <v>11</v>
      </c>
      <c r="W13" s="8" t="s">
        <v>12</v>
      </c>
      <c r="X13" s="8" t="s">
        <v>13</v>
      </c>
      <c r="Y13" s="8" t="s">
        <v>14</v>
      </c>
      <c r="Z13" s="8" t="s">
        <v>15</v>
      </c>
      <c r="AA13" s="8" t="s">
        <v>16</v>
      </c>
      <c r="AB13" s="8" t="s">
        <v>17</v>
      </c>
      <c r="AC13" s="12" t="s">
        <v>73</v>
      </c>
      <c r="AD13" s="12" t="s">
        <v>74</v>
      </c>
      <c r="AE13" s="9" t="s">
        <v>20</v>
      </c>
      <c r="AF13" s="12" t="s">
        <v>71</v>
      </c>
      <c r="AG13" s="9" t="s">
        <v>23</v>
      </c>
      <c r="AH13" s="9" t="s">
        <v>21</v>
      </c>
      <c r="AI13" s="9" t="s">
        <v>0</v>
      </c>
      <c r="AJ13" s="9" t="s">
        <v>22</v>
      </c>
      <c r="AK13" s="9" t="s">
        <v>6</v>
      </c>
      <c r="AL13" s="9" t="s">
        <v>1</v>
      </c>
      <c r="AM13" s="10" t="s">
        <v>2</v>
      </c>
      <c r="AN13" s="72"/>
      <c r="AO13" s="58"/>
    </row>
    <row r="14" spans="1:54" s="41" customFormat="1" ht="12.75">
      <c r="A14" s="34"/>
      <c r="B14" s="75" t="s">
        <v>77</v>
      </c>
      <c r="C14" s="55" t="s">
        <v>49</v>
      </c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"/>
      <c r="U14" s="38"/>
      <c r="V14" s="36"/>
      <c r="W14" s="36"/>
      <c r="X14" s="36"/>
      <c r="Y14" s="36"/>
      <c r="Z14" s="36"/>
      <c r="AA14" s="36"/>
      <c r="AB14" s="36"/>
      <c r="AC14" s="36"/>
      <c r="AD14" s="37"/>
      <c r="AE14" s="37"/>
      <c r="AF14" s="37"/>
      <c r="AG14" s="37"/>
      <c r="AH14" s="37"/>
      <c r="AI14" s="37"/>
      <c r="AJ14" s="37"/>
      <c r="AK14" s="37"/>
      <c r="AL14" s="39"/>
      <c r="AM14" s="38"/>
      <c r="AN14" s="40"/>
      <c r="AO14" s="40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</row>
    <row r="15" spans="1:41" ht="12.75">
      <c r="A15" s="28">
        <v>1</v>
      </c>
      <c r="B15" s="80"/>
      <c r="C15" s="19" t="s">
        <v>51</v>
      </c>
      <c r="D15" s="2">
        <v>45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15</v>
      </c>
      <c r="R15" s="4">
        <v>45</v>
      </c>
      <c r="S15" s="4">
        <v>60</v>
      </c>
      <c r="T15" s="22" t="s">
        <v>70</v>
      </c>
      <c r="U15" s="11">
        <v>3</v>
      </c>
      <c r="V15" s="3"/>
      <c r="W15" s="3"/>
      <c r="X15" s="3"/>
      <c r="Y15" s="3"/>
      <c r="Z15" s="3"/>
      <c r="AA15" s="3"/>
      <c r="AB15" s="3"/>
      <c r="AC15" s="3"/>
      <c r="AD15" s="4"/>
      <c r="AE15" s="4"/>
      <c r="AF15" s="4"/>
      <c r="AG15" s="4"/>
      <c r="AH15" s="4"/>
      <c r="AI15" s="4"/>
      <c r="AJ15" s="4"/>
      <c r="AK15" s="4"/>
      <c r="AL15" s="21"/>
      <c r="AM15" s="11"/>
      <c r="AN15" s="13">
        <v>60</v>
      </c>
      <c r="AO15" s="13">
        <v>3</v>
      </c>
    </row>
    <row r="16" spans="1:54" s="41" customFormat="1" ht="25.5">
      <c r="A16" s="34"/>
      <c r="B16" s="80"/>
      <c r="C16" s="55" t="s">
        <v>37</v>
      </c>
      <c r="D16" s="35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9"/>
      <c r="U16" s="38"/>
      <c r="V16" s="36"/>
      <c r="W16" s="36"/>
      <c r="X16" s="36"/>
      <c r="Y16" s="36"/>
      <c r="Z16" s="36"/>
      <c r="AA16" s="36"/>
      <c r="AB16" s="36"/>
      <c r="AC16" s="36"/>
      <c r="AD16" s="37"/>
      <c r="AE16" s="37"/>
      <c r="AF16" s="37"/>
      <c r="AG16" s="37"/>
      <c r="AH16" s="37"/>
      <c r="AI16" s="37"/>
      <c r="AJ16" s="37"/>
      <c r="AK16" s="37"/>
      <c r="AL16" s="39"/>
      <c r="AM16" s="38"/>
      <c r="AN16" s="40"/>
      <c r="AO16" s="40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</row>
    <row r="17" spans="1:41" ht="12.75">
      <c r="A17" s="28">
        <v>2</v>
      </c>
      <c r="B17" s="80"/>
      <c r="C17" s="19" t="s">
        <v>39</v>
      </c>
      <c r="D17" s="45">
        <v>20</v>
      </c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7">
        <v>5</v>
      </c>
      <c r="R17" s="4">
        <v>20</v>
      </c>
      <c r="S17" s="4">
        <v>25</v>
      </c>
      <c r="T17" s="21" t="s">
        <v>46</v>
      </c>
      <c r="U17" s="11">
        <v>1</v>
      </c>
      <c r="V17" s="3"/>
      <c r="W17" s="3"/>
      <c r="X17" s="3"/>
      <c r="Y17" s="3"/>
      <c r="Z17" s="3"/>
      <c r="AA17" s="3"/>
      <c r="AB17" s="3"/>
      <c r="AC17" s="3">
        <v>20</v>
      </c>
      <c r="AD17" s="4"/>
      <c r="AE17" s="4"/>
      <c r="AF17" s="4"/>
      <c r="AG17" s="4"/>
      <c r="AH17" s="4"/>
      <c r="AI17" s="47">
        <v>10</v>
      </c>
      <c r="AJ17" s="4">
        <v>20</v>
      </c>
      <c r="AK17" s="4">
        <v>30</v>
      </c>
      <c r="AL17" s="21" t="s">
        <v>46</v>
      </c>
      <c r="AM17" s="11">
        <v>1</v>
      </c>
      <c r="AN17" s="13">
        <v>55</v>
      </c>
      <c r="AO17" s="13">
        <f aca="true" t="shared" si="0" ref="AO17:AO25">SUM(U17,AM17)</f>
        <v>2</v>
      </c>
    </row>
    <row r="18" spans="1:41" ht="12.75">
      <c r="A18" s="28">
        <v>3</v>
      </c>
      <c r="B18" s="80"/>
      <c r="C18" s="19" t="s">
        <v>40</v>
      </c>
      <c r="D18" s="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  <c r="U18" s="11"/>
      <c r="V18" s="3">
        <v>15</v>
      </c>
      <c r="W18" s="3"/>
      <c r="X18" s="3"/>
      <c r="Y18" s="3"/>
      <c r="Z18" s="3">
        <v>15</v>
      </c>
      <c r="AA18" s="3"/>
      <c r="AB18" s="3"/>
      <c r="AC18" s="3"/>
      <c r="AD18" s="4"/>
      <c r="AE18" s="4"/>
      <c r="AF18" s="4"/>
      <c r="AG18" s="4"/>
      <c r="AH18" s="4"/>
      <c r="AI18" s="4">
        <v>15</v>
      </c>
      <c r="AJ18" s="4">
        <f>SUM(V18:AH18)</f>
        <v>30</v>
      </c>
      <c r="AK18" s="4">
        <f>SUM(V18:AI18)</f>
        <v>45</v>
      </c>
      <c r="AL18" s="21" t="s">
        <v>46</v>
      </c>
      <c r="AM18" s="11">
        <v>2</v>
      </c>
      <c r="AN18" s="13">
        <f aca="true" t="shared" si="1" ref="AN18:AN25">SUM(S18,AK18)</f>
        <v>45</v>
      </c>
      <c r="AO18" s="13">
        <v>2</v>
      </c>
    </row>
    <row r="19" spans="1:41" ht="12.75">
      <c r="A19" s="28">
        <v>4</v>
      </c>
      <c r="B19" s="80"/>
      <c r="C19" s="19" t="s">
        <v>86</v>
      </c>
      <c r="D19" s="2">
        <v>15</v>
      </c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v>15</v>
      </c>
      <c r="S19" s="4">
        <v>20</v>
      </c>
      <c r="T19" s="21" t="s">
        <v>46</v>
      </c>
      <c r="U19" s="11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1"/>
      <c r="AN19" s="13">
        <v>20</v>
      </c>
      <c r="AO19" s="13">
        <v>1</v>
      </c>
    </row>
    <row r="20" spans="1:41" ht="12.75">
      <c r="A20" s="28">
        <v>5</v>
      </c>
      <c r="B20" s="80"/>
      <c r="C20" s="19" t="s">
        <v>41</v>
      </c>
      <c r="D20" s="2"/>
      <c r="E20" s="3"/>
      <c r="F20" s="4"/>
      <c r="G20" s="4"/>
      <c r="H20" s="4"/>
      <c r="I20" s="4"/>
      <c r="J20" s="4">
        <v>15</v>
      </c>
      <c r="K20" s="4"/>
      <c r="L20" s="4"/>
      <c r="M20" s="4"/>
      <c r="N20" s="4"/>
      <c r="O20" s="4"/>
      <c r="P20" s="4"/>
      <c r="Q20" s="4">
        <v>10</v>
      </c>
      <c r="R20" s="4">
        <f aca="true" t="shared" si="2" ref="R20:R26">SUM(D20:P20)</f>
        <v>15</v>
      </c>
      <c r="S20" s="4">
        <f aca="true" t="shared" si="3" ref="S20:S26">SUM(D20:Q20)</f>
        <v>25</v>
      </c>
      <c r="T20" s="21" t="s">
        <v>46</v>
      </c>
      <c r="U20" s="11">
        <v>1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1"/>
      <c r="AM20" s="11"/>
      <c r="AN20" s="13">
        <f t="shared" si="1"/>
        <v>25</v>
      </c>
      <c r="AO20" s="13">
        <f t="shared" si="0"/>
        <v>1</v>
      </c>
    </row>
    <row r="21" spans="1:54" s="41" customFormat="1" ht="25.5">
      <c r="A21" s="34"/>
      <c r="B21" s="80"/>
      <c r="C21" s="55" t="s">
        <v>42</v>
      </c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9"/>
      <c r="U21" s="38"/>
      <c r="V21" s="36"/>
      <c r="W21" s="36"/>
      <c r="X21" s="36"/>
      <c r="Y21" s="36"/>
      <c r="Z21" s="36"/>
      <c r="AA21" s="36"/>
      <c r="AB21" s="36"/>
      <c r="AC21" s="36"/>
      <c r="AD21" s="37"/>
      <c r="AE21" s="37"/>
      <c r="AF21" s="37"/>
      <c r="AG21" s="37"/>
      <c r="AH21" s="37"/>
      <c r="AI21" s="37"/>
      <c r="AJ21" s="37"/>
      <c r="AK21" s="37"/>
      <c r="AL21" s="39"/>
      <c r="AM21" s="38"/>
      <c r="AN21" s="40"/>
      <c r="AO21" s="40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</row>
    <row r="22" spans="1:41" ht="12.75">
      <c r="A22" s="28">
        <v>6</v>
      </c>
      <c r="B22" s="80"/>
      <c r="C22" s="19" t="s">
        <v>43</v>
      </c>
      <c r="D22" s="45">
        <v>10</v>
      </c>
      <c r="E22" s="3"/>
      <c r="F22" s="4"/>
      <c r="G22" s="4"/>
      <c r="H22" s="4">
        <v>35</v>
      </c>
      <c r="I22" s="4"/>
      <c r="J22" s="4"/>
      <c r="K22" s="4">
        <v>120</v>
      </c>
      <c r="L22" s="4"/>
      <c r="M22" s="4"/>
      <c r="N22" s="4"/>
      <c r="O22" s="4"/>
      <c r="P22" s="4"/>
      <c r="Q22" s="4">
        <v>20</v>
      </c>
      <c r="R22" s="4">
        <f t="shared" si="2"/>
        <v>165</v>
      </c>
      <c r="S22" s="4">
        <f t="shared" si="3"/>
        <v>185</v>
      </c>
      <c r="T22" s="21" t="s">
        <v>70</v>
      </c>
      <c r="U22" s="49">
        <v>8</v>
      </c>
      <c r="V22" s="3"/>
      <c r="W22" s="3"/>
      <c r="X22" s="3"/>
      <c r="Y22" s="3"/>
      <c r="Z22" s="3">
        <v>25</v>
      </c>
      <c r="AA22" s="3"/>
      <c r="AB22" s="3"/>
      <c r="AC22" s="3">
        <v>120</v>
      </c>
      <c r="AD22" s="4"/>
      <c r="AE22" s="4"/>
      <c r="AF22" s="4"/>
      <c r="AG22" s="4"/>
      <c r="AH22" s="4">
        <v>80</v>
      </c>
      <c r="AI22" s="4">
        <v>30</v>
      </c>
      <c r="AJ22" s="4">
        <v>145</v>
      </c>
      <c r="AK22" s="4">
        <f aca="true" t="shared" si="4" ref="AK22:AK27">SUM(V22:AI22)</f>
        <v>255</v>
      </c>
      <c r="AL22" s="21" t="s">
        <v>45</v>
      </c>
      <c r="AM22" s="49">
        <v>10</v>
      </c>
      <c r="AN22" s="13">
        <f t="shared" si="1"/>
        <v>440</v>
      </c>
      <c r="AO22" s="13">
        <f t="shared" si="0"/>
        <v>18</v>
      </c>
    </row>
    <row r="23" spans="1:41" ht="12.75">
      <c r="A23" s="28">
        <v>7</v>
      </c>
      <c r="B23" s="80"/>
      <c r="C23" s="19" t="s">
        <v>44</v>
      </c>
      <c r="D23" s="2">
        <v>50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7">
        <v>20</v>
      </c>
      <c r="R23" s="4">
        <f t="shared" si="2"/>
        <v>50</v>
      </c>
      <c r="S23" s="4">
        <f t="shared" si="3"/>
        <v>70</v>
      </c>
      <c r="T23" s="21" t="s">
        <v>46</v>
      </c>
      <c r="U23" s="11">
        <v>2</v>
      </c>
      <c r="V23" s="46">
        <v>30</v>
      </c>
      <c r="W23" s="3"/>
      <c r="X23" s="3"/>
      <c r="Y23" s="3"/>
      <c r="Z23" s="3"/>
      <c r="AA23" s="3"/>
      <c r="AB23" s="3"/>
      <c r="AC23" s="3">
        <v>120</v>
      </c>
      <c r="AD23" s="4"/>
      <c r="AE23" s="4"/>
      <c r="AF23" s="4"/>
      <c r="AG23" s="4"/>
      <c r="AH23" s="4">
        <v>40</v>
      </c>
      <c r="AI23" s="47">
        <v>20</v>
      </c>
      <c r="AJ23" s="4">
        <v>150</v>
      </c>
      <c r="AK23" s="4">
        <f t="shared" si="4"/>
        <v>210</v>
      </c>
      <c r="AL23" s="21" t="s">
        <v>45</v>
      </c>
      <c r="AM23" s="11">
        <v>6</v>
      </c>
      <c r="AN23" s="13">
        <f t="shared" si="1"/>
        <v>280</v>
      </c>
      <c r="AO23" s="13">
        <f t="shared" si="0"/>
        <v>8</v>
      </c>
    </row>
    <row r="24" spans="1:41" ht="12.75">
      <c r="A24" s="28">
        <v>8</v>
      </c>
      <c r="B24" s="80"/>
      <c r="C24" s="19" t="s">
        <v>54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1"/>
      <c r="U24" s="11"/>
      <c r="V24" s="3">
        <v>35</v>
      </c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7">
        <v>15</v>
      </c>
      <c r="AJ24" s="4">
        <v>35</v>
      </c>
      <c r="AK24" s="4">
        <v>50</v>
      </c>
      <c r="AL24" s="21" t="s">
        <v>46</v>
      </c>
      <c r="AM24" s="11">
        <v>1</v>
      </c>
      <c r="AN24" s="13">
        <v>35</v>
      </c>
      <c r="AO24" s="13">
        <v>1</v>
      </c>
    </row>
    <row r="25" spans="1:41" ht="12.75">
      <c r="A25" s="28">
        <v>9</v>
      </c>
      <c r="B25" s="80"/>
      <c r="C25" s="19" t="s">
        <v>72</v>
      </c>
      <c r="D25" s="2">
        <v>30</v>
      </c>
      <c r="E25" s="3"/>
      <c r="F25" s="4"/>
      <c r="G25" s="4"/>
      <c r="H25" s="4"/>
      <c r="I25" s="4"/>
      <c r="J25" s="4"/>
      <c r="K25" s="4">
        <v>40</v>
      </c>
      <c r="L25" s="4"/>
      <c r="M25" s="4"/>
      <c r="N25" s="4"/>
      <c r="O25" s="4"/>
      <c r="P25" s="4"/>
      <c r="Q25" s="4">
        <v>10</v>
      </c>
      <c r="R25" s="4">
        <f t="shared" si="2"/>
        <v>70</v>
      </c>
      <c r="S25" s="4">
        <f t="shared" si="3"/>
        <v>80</v>
      </c>
      <c r="T25" s="21" t="s">
        <v>70</v>
      </c>
      <c r="U25" s="11">
        <v>3</v>
      </c>
      <c r="V25" s="3">
        <v>15</v>
      </c>
      <c r="W25" s="3"/>
      <c r="X25" s="3"/>
      <c r="Y25" s="3"/>
      <c r="Z25" s="3"/>
      <c r="AA25" s="3"/>
      <c r="AB25" s="3"/>
      <c r="AC25" s="3">
        <v>40</v>
      </c>
      <c r="AD25" s="4"/>
      <c r="AE25" s="4"/>
      <c r="AF25" s="4"/>
      <c r="AG25" s="4"/>
      <c r="AH25" s="4">
        <v>80</v>
      </c>
      <c r="AI25" s="4">
        <v>10</v>
      </c>
      <c r="AJ25" s="4">
        <v>55</v>
      </c>
      <c r="AK25" s="4">
        <v>145</v>
      </c>
      <c r="AL25" s="21" t="s">
        <v>45</v>
      </c>
      <c r="AM25" s="11">
        <v>5</v>
      </c>
      <c r="AN25" s="13">
        <f t="shared" si="1"/>
        <v>225</v>
      </c>
      <c r="AO25" s="13">
        <f t="shared" si="0"/>
        <v>8</v>
      </c>
    </row>
    <row r="26" spans="1:41" ht="12.75">
      <c r="A26" s="28">
        <v>10</v>
      </c>
      <c r="B26" s="80"/>
      <c r="C26" s="19" t="s">
        <v>55</v>
      </c>
      <c r="D26" s="45">
        <v>30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7">
        <v>10</v>
      </c>
      <c r="R26" s="4">
        <f t="shared" si="2"/>
        <v>30</v>
      </c>
      <c r="S26" s="4">
        <f t="shared" si="3"/>
        <v>40</v>
      </c>
      <c r="T26" s="21" t="s">
        <v>46</v>
      </c>
      <c r="U26" s="11">
        <v>2</v>
      </c>
      <c r="V26" s="3"/>
      <c r="W26" s="3"/>
      <c r="X26" s="3"/>
      <c r="Y26" s="3"/>
      <c r="Z26" s="3"/>
      <c r="AA26" s="3"/>
      <c r="AB26" s="3"/>
      <c r="AC26" s="3">
        <v>40</v>
      </c>
      <c r="AD26" s="4"/>
      <c r="AE26" s="4"/>
      <c r="AF26" s="4"/>
      <c r="AG26" s="4"/>
      <c r="AH26" s="4">
        <v>40</v>
      </c>
      <c r="AI26" s="4">
        <v>5</v>
      </c>
      <c r="AJ26" s="4">
        <v>40</v>
      </c>
      <c r="AK26" s="4">
        <f t="shared" si="4"/>
        <v>85</v>
      </c>
      <c r="AL26" s="21" t="s">
        <v>46</v>
      </c>
      <c r="AM26" s="11">
        <v>4</v>
      </c>
      <c r="AN26" s="13">
        <f>SUM(S26,AK26)</f>
        <v>125</v>
      </c>
      <c r="AO26" s="13">
        <f>SUM(U26,AM26)</f>
        <v>6</v>
      </c>
    </row>
    <row r="27" spans="1:41" ht="12.75">
      <c r="A27" s="28">
        <v>11</v>
      </c>
      <c r="B27" s="80"/>
      <c r="C27" s="19" t="s">
        <v>56</v>
      </c>
      <c r="D27" s="45">
        <v>30</v>
      </c>
      <c r="E27" s="3"/>
      <c r="F27" s="4"/>
      <c r="G27" s="4"/>
      <c r="H27" s="4"/>
      <c r="I27" s="4"/>
      <c r="J27" s="4"/>
      <c r="K27" s="4">
        <v>40</v>
      </c>
      <c r="L27" s="4"/>
      <c r="M27" s="4"/>
      <c r="N27" s="4"/>
      <c r="O27" s="4"/>
      <c r="P27" s="4"/>
      <c r="Q27" s="47">
        <v>15</v>
      </c>
      <c r="R27" s="4">
        <v>70</v>
      </c>
      <c r="S27" s="4">
        <v>85</v>
      </c>
      <c r="T27" s="21" t="s">
        <v>46</v>
      </c>
      <c r="U27" s="11">
        <v>4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>
        <v>40</v>
      </c>
      <c r="AI27" s="4"/>
      <c r="AJ27" s="4"/>
      <c r="AK27" s="4">
        <f t="shared" si="4"/>
        <v>40</v>
      </c>
      <c r="AL27" s="21" t="s">
        <v>46</v>
      </c>
      <c r="AM27" s="11">
        <v>2</v>
      </c>
      <c r="AN27" s="13">
        <f>SUM(S27,AK27)</f>
        <v>125</v>
      </c>
      <c r="AO27" s="13">
        <f>SUM(U27,AM27)</f>
        <v>6</v>
      </c>
    </row>
    <row r="28" spans="1:41" ht="12.75">
      <c r="A28" s="81">
        <v>12</v>
      </c>
      <c r="B28" s="80"/>
      <c r="C28" s="82" t="s">
        <v>57</v>
      </c>
      <c r="D28" s="83">
        <v>30</v>
      </c>
      <c r="E28" s="84"/>
      <c r="F28" s="31"/>
      <c r="G28" s="31"/>
      <c r="H28" s="31"/>
      <c r="I28" s="31"/>
      <c r="J28" s="31"/>
      <c r="K28" s="31">
        <v>40</v>
      </c>
      <c r="L28" s="31"/>
      <c r="M28" s="31"/>
      <c r="N28" s="31"/>
      <c r="O28" s="31"/>
      <c r="P28" s="31"/>
      <c r="Q28" s="85">
        <v>15</v>
      </c>
      <c r="R28" s="31">
        <v>70</v>
      </c>
      <c r="S28" s="31">
        <v>85</v>
      </c>
      <c r="T28" s="86" t="s">
        <v>46</v>
      </c>
      <c r="U28" s="87">
        <v>4</v>
      </c>
      <c r="V28" s="84"/>
      <c r="W28" s="84"/>
      <c r="X28" s="84"/>
      <c r="Y28" s="84"/>
      <c r="Z28" s="84"/>
      <c r="AA28" s="84"/>
      <c r="AB28" s="84"/>
      <c r="AC28" s="84"/>
      <c r="AD28" s="31"/>
      <c r="AE28" s="31"/>
      <c r="AF28" s="31"/>
      <c r="AG28" s="31"/>
      <c r="AH28" s="31">
        <v>40</v>
      </c>
      <c r="AI28" s="31"/>
      <c r="AJ28" s="31"/>
      <c r="AK28" s="31">
        <f>SUM(V28:AI28)</f>
        <v>40</v>
      </c>
      <c r="AL28" s="86" t="s">
        <v>46</v>
      </c>
      <c r="AM28" s="87">
        <v>2</v>
      </c>
      <c r="AN28" s="88">
        <f>SUM(S28,AK28)</f>
        <v>125</v>
      </c>
      <c r="AO28" s="89">
        <f>SUM(U28,AM28)</f>
        <v>6</v>
      </c>
    </row>
    <row r="29" spans="1:41" ht="25.5">
      <c r="A29" s="28">
        <v>13</v>
      </c>
      <c r="B29" s="80"/>
      <c r="C29" s="29" t="s">
        <v>65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1"/>
      <c r="U29" s="11"/>
      <c r="V29" s="3">
        <v>25</v>
      </c>
      <c r="W29" s="3"/>
      <c r="X29" s="3"/>
      <c r="Y29" s="3"/>
      <c r="Z29" s="3"/>
      <c r="AA29" s="3"/>
      <c r="AB29" s="3">
        <v>10</v>
      </c>
      <c r="AC29" s="3">
        <v>40</v>
      </c>
      <c r="AD29" s="4"/>
      <c r="AE29" s="4"/>
      <c r="AF29" s="4"/>
      <c r="AG29" s="4"/>
      <c r="AH29" s="4"/>
      <c r="AI29" s="4">
        <v>15</v>
      </c>
      <c r="AJ29" s="4">
        <v>75</v>
      </c>
      <c r="AK29" s="4">
        <v>90</v>
      </c>
      <c r="AL29" s="21" t="s">
        <v>46</v>
      </c>
      <c r="AM29" s="11">
        <v>3</v>
      </c>
      <c r="AN29" s="13">
        <v>90</v>
      </c>
      <c r="AO29" s="13">
        <v>3</v>
      </c>
    </row>
    <row r="30" spans="1:80" s="1" customFormat="1" ht="12.75">
      <c r="A30" s="23">
        <v>14</v>
      </c>
      <c r="B30" s="80"/>
      <c r="C30" s="19" t="s">
        <v>53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U30" s="11"/>
      <c r="V30" s="3">
        <v>15</v>
      </c>
      <c r="W30" s="3"/>
      <c r="X30" s="3">
        <v>10</v>
      </c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>
        <v>10</v>
      </c>
      <c r="AJ30" s="4">
        <f>SUM(V30:AH30)</f>
        <v>25</v>
      </c>
      <c r="AK30" s="4">
        <f>SUM(V30:AI30)</f>
        <v>35</v>
      </c>
      <c r="AL30" s="21" t="s">
        <v>46</v>
      </c>
      <c r="AM30" s="11">
        <v>1</v>
      </c>
      <c r="AN30" s="90">
        <f>SUM(S30,AK30)</f>
        <v>35</v>
      </c>
      <c r="AO30" s="91">
        <v>1</v>
      </c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</row>
    <row r="31" spans="1:80" s="1" customFormat="1" ht="12.75">
      <c r="A31" s="23">
        <v>15</v>
      </c>
      <c r="B31" s="93"/>
      <c r="C31" s="82" t="s">
        <v>87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30</v>
      </c>
      <c r="P31" s="4"/>
      <c r="Q31" s="4"/>
      <c r="R31" s="4">
        <v>30</v>
      </c>
      <c r="S31" s="4">
        <v>30</v>
      </c>
      <c r="T31" s="1" t="s">
        <v>46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v>30</v>
      </c>
      <c r="AH31" s="4"/>
      <c r="AI31" s="4"/>
      <c r="AJ31" s="4">
        <v>30</v>
      </c>
      <c r="AK31" s="4">
        <v>30</v>
      </c>
      <c r="AL31" s="21" t="s">
        <v>46</v>
      </c>
      <c r="AM31" s="4"/>
      <c r="AN31" s="94">
        <v>60</v>
      </c>
      <c r="AO31" s="91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</row>
    <row r="32" spans="1:41" ht="13.5" thickBot="1">
      <c r="A32" s="95" t="s">
        <v>3</v>
      </c>
      <c r="B32" s="69"/>
      <c r="C32" s="96"/>
      <c r="D32" s="97">
        <f aca="true" t="shared" si="5" ref="D32:Q32">SUM(D14:D29)</f>
        <v>260</v>
      </c>
      <c r="E32" s="97">
        <f t="shared" si="5"/>
        <v>0</v>
      </c>
      <c r="F32" s="97">
        <f t="shared" si="5"/>
        <v>0</v>
      </c>
      <c r="G32" s="97">
        <f t="shared" si="5"/>
        <v>0</v>
      </c>
      <c r="H32" s="97">
        <f t="shared" si="5"/>
        <v>35</v>
      </c>
      <c r="I32" s="97">
        <f t="shared" si="5"/>
        <v>0</v>
      </c>
      <c r="J32" s="97">
        <f t="shared" si="5"/>
        <v>15</v>
      </c>
      <c r="K32" s="97">
        <f t="shared" si="5"/>
        <v>240</v>
      </c>
      <c r="L32" s="97">
        <f t="shared" si="5"/>
        <v>0</v>
      </c>
      <c r="M32" s="97">
        <f t="shared" si="5"/>
        <v>0</v>
      </c>
      <c r="N32" s="97">
        <f t="shared" si="5"/>
        <v>0</v>
      </c>
      <c r="O32" s="97">
        <v>30</v>
      </c>
      <c r="P32" s="97">
        <f t="shared" si="5"/>
        <v>0</v>
      </c>
      <c r="Q32" s="97">
        <f t="shared" si="5"/>
        <v>125</v>
      </c>
      <c r="R32" s="97">
        <v>580</v>
      </c>
      <c r="S32" s="97">
        <v>705</v>
      </c>
      <c r="T32" s="98">
        <v>0</v>
      </c>
      <c r="U32" s="97">
        <f>SUM(U14:U29)</f>
        <v>29</v>
      </c>
      <c r="V32" s="97">
        <v>145</v>
      </c>
      <c r="W32" s="97"/>
      <c r="X32" s="97">
        <v>10</v>
      </c>
      <c r="Y32" s="97">
        <f aca="true" t="shared" si="6" ref="Y32:AF32">SUM(Y14:Y29)</f>
        <v>0</v>
      </c>
      <c r="Z32" s="97">
        <f t="shared" si="6"/>
        <v>40</v>
      </c>
      <c r="AA32" s="97">
        <f t="shared" si="6"/>
        <v>0</v>
      </c>
      <c r="AB32" s="97">
        <f t="shared" si="6"/>
        <v>10</v>
      </c>
      <c r="AC32" s="97">
        <f t="shared" si="6"/>
        <v>380</v>
      </c>
      <c r="AD32" s="97">
        <f t="shared" si="6"/>
        <v>0</v>
      </c>
      <c r="AE32" s="97">
        <f t="shared" si="6"/>
        <v>0</v>
      </c>
      <c r="AF32" s="97">
        <f t="shared" si="6"/>
        <v>0</v>
      </c>
      <c r="AG32" s="97">
        <v>30</v>
      </c>
      <c r="AH32" s="97">
        <f>SUM(AH14:AH29)</f>
        <v>320</v>
      </c>
      <c r="AI32" s="99">
        <v>130</v>
      </c>
      <c r="AJ32" s="97">
        <v>605</v>
      </c>
      <c r="AK32" s="100">
        <v>1055</v>
      </c>
      <c r="AL32" s="98" t="s">
        <v>58</v>
      </c>
      <c r="AM32" s="97">
        <v>37</v>
      </c>
      <c r="AN32" s="101">
        <v>1760</v>
      </c>
      <c r="AO32" s="101">
        <f>SUM(U32,AM32)</f>
        <v>66</v>
      </c>
    </row>
  </sheetData>
  <sheetProtection password="E00D" sheet="1" objects="1" scenarios="1"/>
  <mergeCells count="10">
    <mergeCell ref="B14:B31"/>
    <mergeCell ref="A32:C32"/>
    <mergeCell ref="A12:A13"/>
    <mergeCell ref="B12:B13"/>
    <mergeCell ref="C12:C13"/>
    <mergeCell ref="D12:U12"/>
    <mergeCell ref="V12:AM12"/>
    <mergeCell ref="AN12:AN13"/>
    <mergeCell ref="AO12:AO13"/>
    <mergeCell ref="A3:AO3"/>
  </mergeCells>
  <printOptions/>
  <pageMargins left="0.7086614173228347" right="0.7086614173228347" top="0.7480314960629921" bottom="0.7480314960629921" header="0.31496062992125984" footer="0.31496062992125984"/>
  <pageSetup orientation="landscape" paperSize="9" scale="47" r:id="rId2"/>
  <headerFooter>
    <oddHeader>&amp;Rzałącznik nr 4    
do Uchwały SenatuUniwersytetu Medycznego     
 we Wrocławiu nr    
z dnia</oddHeader>
  </headerFooter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35"/>
  <sheetViews>
    <sheetView view="pageLayout" zoomScaleNormal="70" zoomScaleSheetLayoutView="80" workbookViewId="0" topLeftCell="A1">
      <selection activeCell="A13" sqref="A13:IV35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3" spans="1:41" s="7" customFormat="1" ht="19.5" customHeight="1">
      <c r="A3" s="59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7" customFormat="1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6" s="15" customFormat="1" ht="15" customHeight="1">
      <c r="C6" s="33" t="s">
        <v>24</v>
      </c>
    </row>
    <row r="7" s="15" customFormat="1" ht="15" customHeight="1">
      <c r="C7" s="33" t="s">
        <v>68</v>
      </c>
    </row>
    <row r="8" s="15" customFormat="1" ht="15" customHeight="1">
      <c r="C8" s="33" t="s">
        <v>69</v>
      </c>
    </row>
    <row r="9" s="15" customFormat="1" ht="15" customHeight="1">
      <c r="C9" s="33" t="s">
        <v>26</v>
      </c>
    </row>
    <row r="10" ht="15" customHeight="1"/>
    <row r="12" ht="13.5" thickBot="1"/>
    <row r="13" spans="1:41" ht="13.5" thickBot="1">
      <c r="A13" s="60" t="s">
        <v>5</v>
      </c>
      <c r="B13" s="78" t="s">
        <v>75</v>
      </c>
      <c r="C13" s="62" t="s">
        <v>4</v>
      </c>
      <c r="D13" s="64" t="s">
        <v>7</v>
      </c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4" t="s">
        <v>8</v>
      </c>
      <c r="W13" s="65"/>
      <c r="X13" s="65"/>
      <c r="Y13" s="65"/>
      <c r="Z13" s="65"/>
      <c r="AA13" s="65"/>
      <c r="AB13" s="65"/>
      <c r="AC13" s="65"/>
      <c r="AD13" s="66"/>
      <c r="AE13" s="66"/>
      <c r="AF13" s="66"/>
      <c r="AG13" s="66"/>
      <c r="AH13" s="66"/>
      <c r="AI13" s="66"/>
      <c r="AJ13" s="66"/>
      <c r="AK13" s="66"/>
      <c r="AL13" s="66"/>
      <c r="AM13" s="67"/>
      <c r="AN13" s="71" t="s">
        <v>9</v>
      </c>
      <c r="AO13" s="57" t="s">
        <v>10</v>
      </c>
    </row>
    <row r="14" spans="1:41" ht="234">
      <c r="A14" s="61"/>
      <c r="B14" s="74"/>
      <c r="C14" s="63"/>
      <c r="D14" s="17" t="s">
        <v>11</v>
      </c>
      <c r="E14" s="18" t="s">
        <v>12</v>
      </c>
      <c r="F14" s="12" t="s">
        <v>13</v>
      </c>
      <c r="G14" s="12" t="s">
        <v>14</v>
      </c>
      <c r="H14" s="12" t="s">
        <v>15</v>
      </c>
      <c r="I14" s="12" t="s">
        <v>16</v>
      </c>
      <c r="J14" s="12" t="s">
        <v>17</v>
      </c>
      <c r="K14" s="12" t="s">
        <v>73</v>
      </c>
      <c r="L14" s="12" t="s">
        <v>74</v>
      </c>
      <c r="M14" s="12" t="s">
        <v>20</v>
      </c>
      <c r="N14" s="12" t="s">
        <v>71</v>
      </c>
      <c r="O14" s="12" t="s">
        <v>23</v>
      </c>
      <c r="P14" s="12" t="s">
        <v>21</v>
      </c>
      <c r="Q14" s="9" t="s">
        <v>0</v>
      </c>
      <c r="R14" s="12" t="s">
        <v>22</v>
      </c>
      <c r="S14" s="9" t="s">
        <v>6</v>
      </c>
      <c r="T14" s="9" t="s">
        <v>1</v>
      </c>
      <c r="U14" s="10" t="s">
        <v>2</v>
      </c>
      <c r="V14" s="8" t="s">
        <v>11</v>
      </c>
      <c r="W14" s="8" t="s">
        <v>12</v>
      </c>
      <c r="X14" s="8" t="s">
        <v>13</v>
      </c>
      <c r="Y14" s="8" t="s">
        <v>14</v>
      </c>
      <c r="Z14" s="8" t="s">
        <v>15</v>
      </c>
      <c r="AA14" s="8" t="s">
        <v>16</v>
      </c>
      <c r="AB14" s="8" t="s">
        <v>17</v>
      </c>
      <c r="AC14" s="12" t="s">
        <v>73</v>
      </c>
      <c r="AD14" s="12" t="s">
        <v>74</v>
      </c>
      <c r="AE14" s="9" t="s">
        <v>20</v>
      </c>
      <c r="AF14" s="12" t="s">
        <v>71</v>
      </c>
      <c r="AG14" s="9" t="s">
        <v>23</v>
      </c>
      <c r="AH14" s="9" t="s">
        <v>21</v>
      </c>
      <c r="AI14" s="9" t="s">
        <v>0</v>
      </c>
      <c r="AJ14" s="9" t="s">
        <v>22</v>
      </c>
      <c r="AK14" s="9" t="s">
        <v>6</v>
      </c>
      <c r="AL14" s="9" t="s">
        <v>1</v>
      </c>
      <c r="AM14" s="10" t="s">
        <v>2</v>
      </c>
      <c r="AN14" s="72"/>
      <c r="AO14" s="58"/>
    </row>
    <row r="15" spans="1:41" s="41" customFormat="1" ht="12.75">
      <c r="A15" s="34"/>
      <c r="B15" s="56"/>
      <c r="C15" s="55" t="s">
        <v>49</v>
      </c>
      <c r="D15" s="35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9"/>
      <c r="U15" s="38"/>
      <c r="V15" s="36"/>
      <c r="W15" s="36"/>
      <c r="X15" s="36"/>
      <c r="Y15" s="36"/>
      <c r="Z15" s="36"/>
      <c r="AA15" s="36"/>
      <c r="AB15" s="36"/>
      <c r="AC15" s="36"/>
      <c r="AD15" s="37"/>
      <c r="AE15" s="37"/>
      <c r="AF15" s="37"/>
      <c r="AG15" s="37"/>
      <c r="AH15" s="37"/>
      <c r="AI15" s="37"/>
      <c r="AJ15" s="37"/>
      <c r="AK15" s="37"/>
      <c r="AL15" s="39"/>
      <c r="AM15" s="38"/>
      <c r="AN15" s="40"/>
      <c r="AO15" s="40"/>
    </row>
    <row r="16" spans="1:41" ht="12.75">
      <c r="A16" s="28">
        <v>1</v>
      </c>
      <c r="B16" s="78" t="s">
        <v>76</v>
      </c>
      <c r="C16" s="19" t="s">
        <v>59</v>
      </c>
      <c r="D16" s="2">
        <v>15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5</v>
      </c>
      <c r="R16" s="4">
        <f>SUM(D16:P16)</f>
        <v>15</v>
      </c>
      <c r="S16" s="4">
        <f>SUM(D16:Q16)</f>
        <v>20</v>
      </c>
      <c r="T16" s="30" t="s">
        <v>46</v>
      </c>
      <c r="U16" s="11">
        <v>1</v>
      </c>
      <c r="V16" s="3"/>
      <c r="W16" s="3"/>
      <c r="X16" s="3"/>
      <c r="Y16" s="3"/>
      <c r="Z16" s="3"/>
      <c r="AA16" s="3"/>
      <c r="AB16" s="3"/>
      <c r="AC16" s="3"/>
      <c r="AD16" s="4"/>
      <c r="AE16" s="4"/>
      <c r="AF16" s="4"/>
      <c r="AG16" s="4"/>
      <c r="AH16" s="4"/>
      <c r="AI16" s="4"/>
      <c r="AJ16" s="4"/>
      <c r="AK16" s="4"/>
      <c r="AL16" s="1"/>
      <c r="AM16" s="11"/>
      <c r="AN16" s="13">
        <f>SUM(S16,AK16)</f>
        <v>20</v>
      </c>
      <c r="AO16" s="13">
        <f>SUM(U16,AM16)</f>
        <v>1</v>
      </c>
    </row>
    <row r="17" spans="1:41" ht="12.75">
      <c r="A17" s="28"/>
      <c r="B17" s="102"/>
      <c r="C17" s="55" t="s">
        <v>82</v>
      </c>
      <c r="D17" s="2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0"/>
      <c r="U17" s="11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1"/>
      <c r="AM17" s="11"/>
      <c r="AN17" s="13"/>
      <c r="AO17" s="13"/>
    </row>
    <row r="18" spans="1:41" s="51" customFormat="1" ht="12.75">
      <c r="A18" s="44">
        <v>2</v>
      </c>
      <c r="B18" s="103"/>
      <c r="C18" s="52" t="s">
        <v>88</v>
      </c>
      <c r="D18" s="45">
        <v>10</v>
      </c>
      <c r="E18" s="46">
        <v>15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10</v>
      </c>
      <c r="R18" s="47">
        <v>25</v>
      </c>
      <c r="S18" s="47">
        <v>35</v>
      </c>
      <c r="T18" s="53" t="s">
        <v>46</v>
      </c>
      <c r="U18" s="49">
        <v>2</v>
      </c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7"/>
      <c r="AI18" s="47"/>
      <c r="AJ18" s="47"/>
      <c r="AK18" s="47"/>
      <c r="AL18" s="48"/>
      <c r="AM18" s="49"/>
      <c r="AN18" s="50">
        <v>35</v>
      </c>
      <c r="AO18" s="50">
        <v>2</v>
      </c>
    </row>
    <row r="19" spans="1:41" s="41" customFormat="1" ht="25.5">
      <c r="A19" s="34"/>
      <c r="B19" s="56"/>
      <c r="C19" s="55" t="s">
        <v>37</v>
      </c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6"/>
      <c r="W19" s="36"/>
      <c r="X19" s="36"/>
      <c r="Y19" s="36"/>
      <c r="Z19" s="36"/>
      <c r="AA19" s="36"/>
      <c r="AB19" s="36"/>
      <c r="AC19" s="36"/>
      <c r="AD19" s="37"/>
      <c r="AE19" s="37"/>
      <c r="AF19" s="37"/>
      <c r="AG19" s="37"/>
      <c r="AH19" s="37"/>
      <c r="AI19" s="37"/>
      <c r="AJ19" s="37"/>
      <c r="AK19" s="37"/>
      <c r="AL19" s="39"/>
      <c r="AM19" s="38"/>
      <c r="AN19" s="40"/>
      <c r="AO19" s="40"/>
    </row>
    <row r="20" spans="1:41" ht="12.75">
      <c r="A20" s="28">
        <v>3</v>
      </c>
      <c r="B20" s="104" t="s">
        <v>76</v>
      </c>
      <c r="C20" s="27" t="s">
        <v>52</v>
      </c>
      <c r="D20" s="2">
        <v>20</v>
      </c>
      <c r="E20" s="3">
        <v>20</v>
      </c>
      <c r="F20" s="4"/>
      <c r="G20" s="4"/>
      <c r="H20" s="4"/>
      <c r="I20" s="4"/>
      <c r="J20" s="4"/>
      <c r="K20" s="4">
        <v>40</v>
      </c>
      <c r="L20" s="4"/>
      <c r="M20" s="4"/>
      <c r="N20" s="4"/>
      <c r="O20" s="4"/>
      <c r="P20" s="4"/>
      <c r="Q20" s="4">
        <v>25</v>
      </c>
      <c r="R20" s="4">
        <v>80</v>
      </c>
      <c r="S20" s="4">
        <f>SUM(D20:Q20)</f>
        <v>105</v>
      </c>
      <c r="T20" s="30" t="s">
        <v>45</v>
      </c>
      <c r="U20" s="49">
        <v>4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>
        <v>80</v>
      </c>
      <c r="AI20" s="4"/>
      <c r="AJ20" s="4"/>
      <c r="AK20" s="4">
        <f>SUM(V20:AI20)</f>
        <v>80</v>
      </c>
      <c r="AL20" s="21" t="s">
        <v>46</v>
      </c>
      <c r="AM20" s="11">
        <v>3</v>
      </c>
      <c r="AN20" s="13">
        <f>SUM(S20,AK20)</f>
        <v>185</v>
      </c>
      <c r="AO20" s="13">
        <f>SUM(U20,AM20)</f>
        <v>7</v>
      </c>
    </row>
    <row r="21" spans="1:41" ht="12.75">
      <c r="A21" s="81">
        <v>4</v>
      </c>
      <c r="B21" s="105"/>
      <c r="C21" s="106" t="s">
        <v>89</v>
      </c>
      <c r="D21" s="3">
        <v>15</v>
      </c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5</v>
      </c>
      <c r="R21" s="4">
        <v>15</v>
      </c>
      <c r="S21" s="4">
        <v>20</v>
      </c>
      <c r="T21" s="30" t="s">
        <v>90</v>
      </c>
      <c r="U21" s="49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/>
      <c r="AK21" s="4"/>
      <c r="AL21" s="21"/>
      <c r="AM21" s="11"/>
      <c r="AN21" s="13">
        <v>20</v>
      </c>
      <c r="AO21" s="13">
        <v>1</v>
      </c>
    </row>
    <row r="22" spans="1:41" ht="12.75">
      <c r="A22" s="107">
        <v>5</v>
      </c>
      <c r="B22" s="78" t="s">
        <v>78</v>
      </c>
      <c r="C22" s="19" t="s">
        <v>60</v>
      </c>
      <c r="D22" s="45">
        <v>15</v>
      </c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5</v>
      </c>
      <c r="R22" s="4">
        <f>SUM(D22:P22)</f>
        <v>15</v>
      </c>
      <c r="S22" s="4">
        <f>SUM(D22:Q22)</f>
        <v>20</v>
      </c>
      <c r="T22" s="30" t="s">
        <v>46</v>
      </c>
      <c r="U22" s="11">
        <v>1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/>
      <c r="AK22" s="4"/>
      <c r="AL22" s="1"/>
      <c r="AM22" s="11"/>
      <c r="AN22" s="13">
        <f>SUM(S22,AK22)</f>
        <v>20</v>
      </c>
      <c r="AO22" s="13">
        <f>SUM(U22,AM22)</f>
        <v>1</v>
      </c>
    </row>
    <row r="23" spans="1:41" ht="12.75">
      <c r="A23" s="108"/>
      <c r="B23" s="79"/>
      <c r="C23" s="109" t="s">
        <v>91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1"/>
      <c r="AM23" s="11"/>
      <c r="AN23" s="13"/>
      <c r="AO23" s="13"/>
    </row>
    <row r="24" spans="1:41" ht="12.75">
      <c r="A24" s="110"/>
      <c r="B24" s="74"/>
      <c r="C24" s="109" t="s">
        <v>92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/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1"/>
      <c r="AN24" s="13"/>
      <c r="AO24" s="13"/>
    </row>
    <row r="25" spans="1:41" s="41" customFormat="1" ht="25.5">
      <c r="A25" s="34"/>
      <c r="B25" s="56"/>
      <c r="C25" s="55" t="s">
        <v>42</v>
      </c>
      <c r="D25" s="3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6"/>
      <c r="W25" s="36"/>
      <c r="X25" s="36"/>
      <c r="Y25" s="36"/>
      <c r="Z25" s="36"/>
      <c r="AA25" s="36"/>
      <c r="AB25" s="36"/>
      <c r="AC25" s="36"/>
      <c r="AD25" s="37"/>
      <c r="AE25" s="37"/>
      <c r="AF25" s="37"/>
      <c r="AG25" s="37"/>
      <c r="AH25" s="37"/>
      <c r="AI25" s="37"/>
      <c r="AJ25" s="37"/>
      <c r="AK25" s="37"/>
      <c r="AL25" s="39"/>
      <c r="AM25" s="38"/>
      <c r="AN25" s="40"/>
      <c r="AO25" s="40"/>
    </row>
    <row r="26" spans="1:41" ht="12.75">
      <c r="A26" s="28">
        <v>6</v>
      </c>
      <c r="B26" s="78" t="s">
        <v>76</v>
      </c>
      <c r="C26" s="27" t="s">
        <v>43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30"/>
      <c r="U26" s="11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>
        <v>200</v>
      </c>
      <c r="AI26" s="4"/>
      <c r="AJ26" s="4"/>
      <c r="AK26" s="4">
        <f>SUM(V26:AI26)</f>
        <v>200</v>
      </c>
      <c r="AL26" s="21" t="s">
        <v>46</v>
      </c>
      <c r="AM26" s="11">
        <v>5</v>
      </c>
      <c r="AN26" s="13">
        <f aca="true" t="shared" si="0" ref="AN26:AN34">SUM(S26,AK26)</f>
        <v>200</v>
      </c>
      <c r="AO26" s="13">
        <f aca="true" t="shared" si="1" ref="AO26:AO35">SUM(U26,AM26)</f>
        <v>5</v>
      </c>
    </row>
    <row r="27" spans="1:41" ht="12.75">
      <c r="A27" s="28">
        <v>7</v>
      </c>
      <c r="B27" s="102"/>
      <c r="C27" s="27" t="s">
        <v>44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40</v>
      </c>
      <c r="Q27" s="4"/>
      <c r="R27" s="4"/>
      <c r="S27" s="4">
        <f>SUM(D27:Q27)</f>
        <v>40</v>
      </c>
      <c r="T27" s="30" t="s">
        <v>46</v>
      </c>
      <c r="U27" s="11">
        <v>1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>
        <v>120</v>
      </c>
      <c r="AI27" s="4"/>
      <c r="AJ27" s="4"/>
      <c r="AK27" s="4">
        <f>SUM(V27:AI27)</f>
        <v>120</v>
      </c>
      <c r="AL27" s="21" t="s">
        <v>46</v>
      </c>
      <c r="AM27" s="11">
        <v>5</v>
      </c>
      <c r="AN27" s="13">
        <f t="shared" si="0"/>
        <v>160</v>
      </c>
      <c r="AO27" s="13">
        <f t="shared" si="1"/>
        <v>6</v>
      </c>
    </row>
    <row r="28" spans="1:41" ht="12.75">
      <c r="A28" s="28">
        <v>8</v>
      </c>
      <c r="B28" s="102"/>
      <c r="C28" s="27" t="s">
        <v>54</v>
      </c>
      <c r="D28" s="45">
        <v>35</v>
      </c>
      <c r="E28" s="3"/>
      <c r="F28" s="4"/>
      <c r="G28" s="4"/>
      <c r="H28" s="4"/>
      <c r="I28" s="4"/>
      <c r="J28" s="4"/>
      <c r="K28" s="4">
        <v>120</v>
      </c>
      <c r="L28" s="4"/>
      <c r="M28" s="4"/>
      <c r="N28" s="4"/>
      <c r="O28" s="4"/>
      <c r="P28" s="4">
        <v>80</v>
      </c>
      <c r="Q28" s="47">
        <v>20</v>
      </c>
      <c r="R28" s="4">
        <v>145</v>
      </c>
      <c r="S28" s="4">
        <f>SUM(D28:Q28)</f>
        <v>255</v>
      </c>
      <c r="T28" s="30" t="s">
        <v>45</v>
      </c>
      <c r="U28" s="49">
        <v>7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120</v>
      </c>
      <c r="AI28" s="4"/>
      <c r="AJ28" s="4"/>
      <c r="AK28" s="4">
        <f>SUM(V28:AI28)</f>
        <v>120</v>
      </c>
      <c r="AL28" s="21" t="s">
        <v>46</v>
      </c>
      <c r="AM28" s="11">
        <v>6</v>
      </c>
      <c r="AN28" s="13">
        <f t="shared" si="0"/>
        <v>375</v>
      </c>
      <c r="AO28" s="13">
        <f t="shared" si="1"/>
        <v>13</v>
      </c>
    </row>
    <row r="29" spans="1:41" ht="12.75">
      <c r="A29" s="28">
        <v>9</v>
      </c>
      <c r="B29" s="102"/>
      <c r="C29" s="27" t="s">
        <v>61</v>
      </c>
      <c r="D29" s="2">
        <v>25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">
        <v>15</v>
      </c>
      <c r="R29" s="4">
        <v>65</v>
      </c>
      <c r="S29" s="4">
        <v>80</v>
      </c>
      <c r="T29" s="30" t="s">
        <v>46</v>
      </c>
      <c r="U29" s="11">
        <v>3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40</v>
      </c>
      <c r="AI29" s="4"/>
      <c r="AJ29" s="4"/>
      <c r="AK29" s="4">
        <f>SUM(V29:AI29)</f>
        <v>40</v>
      </c>
      <c r="AL29" s="21" t="s">
        <v>46</v>
      </c>
      <c r="AM29" s="11">
        <v>2</v>
      </c>
      <c r="AN29" s="13">
        <f t="shared" si="0"/>
        <v>120</v>
      </c>
      <c r="AO29" s="13">
        <f t="shared" si="1"/>
        <v>5</v>
      </c>
    </row>
    <row r="30" spans="1:41" ht="12.75">
      <c r="A30" s="28">
        <v>10</v>
      </c>
      <c r="B30" s="102"/>
      <c r="C30" s="27" t="s">
        <v>62</v>
      </c>
      <c r="D30" s="2">
        <v>25</v>
      </c>
      <c r="E30" s="3"/>
      <c r="F30" s="4"/>
      <c r="G30" s="4"/>
      <c r="H30" s="4"/>
      <c r="I30" s="4"/>
      <c r="J30" s="4"/>
      <c r="K30" s="4">
        <v>40</v>
      </c>
      <c r="L30" s="4"/>
      <c r="M30" s="4"/>
      <c r="N30" s="4"/>
      <c r="O30" s="4"/>
      <c r="P30" s="4"/>
      <c r="Q30" s="4">
        <v>15</v>
      </c>
      <c r="R30" s="4">
        <f>SUM(D30:P30)</f>
        <v>65</v>
      </c>
      <c r="S30" s="4">
        <f>SUM(D30:Q30)</f>
        <v>80</v>
      </c>
      <c r="T30" s="30" t="s">
        <v>45</v>
      </c>
      <c r="U30" s="49">
        <v>4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40</v>
      </c>
      <c r="AI30" s="4"/>
      <c r="AJ30" s="4"/>
      <c r="AK30" s="4">
        <f>SUM(V30:AI30)</f>
        <v>40</v>
      </c>
      <c r="AL30" s="21" t="s">
        <v>46</v>
      </c>
      <c r="AM30" s="11">
        <v>2</v>
      </c>
      <c r="AN30" s="13">
        <f t="shared" si="0"/>
        <v>120</v>
      </c>
      <c r="AO30" s="13">
        <f t="shared" si="1"/>
        <v>6</v>
      </c>
    </row>
    <row r="31" spans="1:41" ht="12.75">
      <c r="A31" s="28">
        <v>11</v>
      </c>
      <c r="B31" s="102"/>
      <c r="C31" s="27" t="s">
        <v>63</v>
      </c>
      <c r="D31" s="2">
        <v>15</v>
      </c>
      <c r="E31" s="3"/>
      <c r="F31" s="4"/>
      <c r="G31" s="4"/>
      <c r="H31" s="4">
        <v>15</v>
      </c>
      <c r="I31" s="4"/>
      <c r="J31" s="4"/>
      <c r="K31" s="4"/>
      <c r="L31" s="4"/>
      <c r="M31" s="4"/>
      <c r="N31" s="4"/>
      <c r="O31" s="4"/>
      <c r="P31" s="4"/>
      <c r="Q31" s="47">
        <v>15</v>
      </c>
      <c r="R31" s="4">
        <f>SUM(D31:P31)</f>
        <v>30</v>
      </c>
      <c r="S31" s="4">
        <f>SUM(D31:Q31)</f>
        <v>45</v>
      </c>
      <c r="T31" s="30" t="s">
        <v>46</v>
      </c>
      <c r="U31" s="11">
        <v>2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1"/>
      <c r="AM31" s="11"/>
      <c r="AN31" s="13">
        <f t="shared" si="0"/>
        <v>45</v>
      </c>
      <c r="AO31" s="13">
        <f t="shared" si="1"/>
        <v>2</v>
      </c>
    </row>
    <row r="32" spans="1:41" ht="12.75">
      <c r="A32" s="28"/>
      <c r="B32" s="102"/>
      <c r="C32" s="19" t="s">
        <v>53</v>
      </c>
      <c r="D32" s="2"/>
      <c r="E32" s="3"/>
      <c r="F32" s="4">
        <v>15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7">
        <v>10</v>
      </c>
      <c r="R32" s="4">
        <v>15</v>
      </c>
      <c r="S32" s="4">
        <v>25</v>
      </c>
      <c r="T32" s="111" t="s">
        <v>46</v>
      </c>
      <c r="U32" s="11">
        <v>1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/>
      <c r="AI32" s="4"/>
      <c r="AJ32" s="4"/>
      <c r="AK32" s="4"/>
      <c r="AL32" s="1"/>
      <c r="AM32" s="11"/>
      <c r="AN32" s="13">
        <v>25</v>
      </c>
      <c r="AO32" s="13">
        <f t="shared" si="1"/>
        <v>1</v>
      </c>
    </row>
    <row r="33" spans="1:41" ht="12.75">
      <c r="A33" s="28">
        <v>12</v>
      </c>
      <c r="B33" s="102"/>
      <c r="C33" s="27" t="s">
        <v>93</v>
      </c>
      <c r="D33" s="2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11"/>
      <c r="U33" s="11"/>
      <c r="V33" s="3"/>
      <c r="W33" s="3">
        <v>5</v>
      </c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>
        <v>15</v>
      </c>
      <c r="AJ33" s="4"/>
      <c r="AK33" s="4">
        <v>20</v>
      </c>
      <c r="AL33" s="21" t="s">
        <v>46</v>
      </c>
      <c r="AM33" s="11">
        <v>2</v>
      </c>
      <c r="AN33" s="13">
        <v>20</v>
      </c>
      <c r="AO33" s="13">
        <v>2</v>
      </c>
    </row>
    <row r="34" spans="1:41" ht="13.5" thickBot="1">
      <c r="A34" s="28">
        <v>13</v>
      </c>
      <c r="B34" s="103"/>
      <c r="C34" s="54" t="s">
        <v>64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31"/>
      <c r="U34" s="11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21" t="s">
        <v>45</v>
      </c>
      <c r="AM34" s="11">
        <v>3</v>
      </c>
      <c r="AN34" s="13">
        <f t="shared" si="0"/>
        <v>0</v>
      </c>
      <c r="AO34" s="13">
        <v>3</v>
      </c>
    </row>
    <row r="35" spans="1:41" ht="13.5" thickBot="1">
      <c r="A35" s="68" t="s">
        <v>3</v>
      </c>
      <c r="B35" s="69"/>
      <c r="C35" s="70"/>
      <c r="D35" s="5">
        <f aca="true" t="shared" si="2" ref="D35:S35">SUM(D15:D34)</f>
        <v>175</v>
      </c>
      <c r="E35" s="5">
        <f t="shared" si="2"/>
        <v>35</v>
      </c>
      <c r="F35" s="5">
        <f t="shared" si="2"/>
        <v>15</v>
      </c>
      <c r="G35" s="5">
        <f t="shared" si="2"/>
        <v>0</v>
      </c>
      <c r="H35" s="5">
        <f t="shared" si="2"/>
        <v>15</v>
      </c>
      <c r="I35" s="5">
        <f t="shared" si="2"/>
        <v>0</v>
      </c>
      <c r="J35" s="5">
        <f t="shared" si="2"/>
        <v>0</v>
      </c>
      <c r="K35" s="5">
        <f t="shared" si="2"/>
        <v>240</v>
      </c>
      <c r="L35" s="5">
        <f t="shared" si="2"/>
        <v>0</v>
      </c>
      <c r="M35" s="5">
        <f t="shared" si="2"/>
        <v>0</v>
      </c>
      <c r="N35" s="5">
        <f t="shared" si="2"/>
        <v>0</v>
      </c>
      <c r="O35" s="5">
        <f t="shared" si="2"/>
        <v>0</v>
      </c>
      <c r="P35" s="5">
        <f t="shared" si="2"/>
        <v>120</v>
      </c>
      <c r="Q35" s="5">
        <f t="shared" si="2"/>
        <v>125</v>
      </c>
      <c r="R35" s="5">
        <f t="shared" si="2"/>
        <v>470</v>
      </c>
      <c r="S35" s="5">
        <f t="shared" si="2"/>
        <v>725</v>
      </c>
      <c r="T35" s="25" t="s">
        <v>58</v>
      </c>
      <c r="U35" s="5">
        <f aca="true" t="shared" si="3" ref="U35:AK35">SUM(U15:U34)</f>
        <v>27</v>
      </c>
      <c r="V35" s="5">
        <f t="shared" si="3"/>
        <v>0</v>
      </c>
      <c r="W35" s="5">
        <f t="shared" si="3"/>
        <v>5</v>
      </c>
      <c r="X35" s="5">
        <f t="shared" si="3"/>
        <v>0</v>
      </c>
      <c r="Y35" s="5">
        <f t="shared" si="3"/>
        <v>0</v>
      </c>
      <c r="Z35" s="5">
        <f t="shared" si="3"/>
        <v>0</v>
      </c>
      <c r="AA35" s="5">
        <f t="shared" si="3"/>
        <v>0</v>
      </c>
      <c r="AB35" s="5">
        <f t="shared" si="3"/>
        <v>0</v>
      </c>
      <c r="AC35" s="5">
        <f t="shared" si="3"/>
        <v>0</v>
      </c>
      <c r="AD35" s="5">
        <f t="shared" si="3"/>
        <v>0</v>
      </c>
      <c r="AE35" s="5">
        <f t="shared" si="3"/>
        <v>0</v>
      </c>
      <c r="AF35" s="5">
        <f t="shared" si="3"/>
        <v>0</v>
      </c>
      <c r="AG35" s="5">
        <f t="shared" si="3"/>
        <v>0</v>
      </c>
      <c r="AH35" s="5">
        <f t="shared" si="3"/>
        <v>600</v>
      </c>
      <c r="AI35" s="5">
        <f t="shared" si="3"/>
        <v>15</v>
      </c>
      <c r="AJ35" s="5">
        <f t="shared" si="3"/>
        <v>0</v>
      </c>
      <c r="AK35" s="5">
        <f t="shared" si="3"/>
        <v>620</v>
      </c>
      <c r="AL35" s="25" t="s">
        <v>66</v>
      </c>
      <c r="AM35" s="5">
        <f>SUM(AM15:AM34)</f>
        <v>28</v>
      </c>
      <c r="AN35" s="14">
        <v>1345</v>
      </c>
      <c r="AO35" s="14">
        <f t="shared" si="1"/>
        <v>55</v>
      </c>
    </row>
  </sheetData>
  <sheetProtection password="E00D" sheet="1" objects="1" scenarios="1"/>
  <mergeCells count="14">
    <mergeCell ref="A22:A24"/>
    <mergeCell ref="B22:B24"/>
    <mergeCell ref="B26:B34"/>
    <mergeCell ref="A35:C35"/>
    <mergeCell ref="AO13:AO14"/>
    <mergeCell ref="B13:B14"/>
    <mergeCell ref="B16:B18"/>
    <mergeCell ref="B20:B21"/>
    <mergeCell ref="A3:AO3"/>
    <mergeCell ref="A13:A14"/>
    <mergeCell ref="C13:C14"/>
    <mergeCell ref="D13:U13"/>
    <mergeCell ref="V13:AM13"/>
    <mergeCell ref="AN13:AN14"/>
  </mergeCells>
  <printOptions/>
  <pageMargins left="0.7" right="0.7" top="0.75" bottom="0.75" header="0.3" footer="0.3"/>
  <pageSetup fitToHeight="1" fitToWidth="1" orientation="landscape" paperSize="9" scale="48" r:id="rId2"/>
  <headerFooter>
    <oddHeader>&amp;Rzałącznik nr 4    
do Uchwały SenatuUniwersytetu Medycznego     
 we Wrocławiu nr   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2019-09-11T10:02:56Z</cp:lastPrinted>
  <dcterms:created xsi:type="dcterms:W3CDTF">2014-08-22T07:06:50Z</dcterms:created>
  <dcterms:modified xsi:type="dcterms:W3CDTF">2019-09-11T10:03:47Z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